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7A89F1B8-D4F4-4A08-AC5D-F335915C761D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E146" i="1"/>
  <c r="E134" i="1"/>
  <c r="E143" i="1"/>
  <c r="C44" i="1" l="1"/>
  <c r="F2" i="3"/>
  <c r="F2" i="2"/>
  <c r="E58" i="1"/>
  <c r="E60" i="1" s="1"/>
  <c r="E193" i="1" s="1"/>
  <c r="E59" i="1" l="1"/>
</calcChain>
</file>

<file path=xl/sharedStrings.xml><?xml version="1.0" encoding="utf-8"?>
<sst xmlns="http://schemas.openxmlformats.org/spreadsheetml/2006/main" count="918" uniqueCount="436">
  <si>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</si>
  <si>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</si>
  <si>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</si>
  <si>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</si>
  <si>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</si>
  <si>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</si>
  <si>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</si>
  <si>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</si>
  <si>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</si>
  <si>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</si>
  <si>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</si>
  <si>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</si>
  <si>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</si>
  <si>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</si>
  <si>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</si>
  <si>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</si>
  <si>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</si>
  <si>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</si>
  <si>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</si>
  <si>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</si>
  <si>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</si>
  <si>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</si>
  <si>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</si>
  <si>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</si>
  <si>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</si>
  <si>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</si>
  <si>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</si>
  <si>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</si>
  <si>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</si>
  <si>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</si>
  <si>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</si>
  <si>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</si>
  <si>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</si>
  <si>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</si>
  <si>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</si>
  <si>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</si>
  <si>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</si>
  <si>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</si>
  <si>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</si>
  <si>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</si>
  <si>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</si>
  <si>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</si>
  <si>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</si>
  <si>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</si>
  <si>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</si>
  <si>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</si>
  <si>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</si>
  <si>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</si>
  <si>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</si>
  <si>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</si>
  <si>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</si>
  <si>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</si>
  <si>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</si>
  <si>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</si>
  <si>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</si>
  <si>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</si>
  <si>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</si>
  <si>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</si>
  <si>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</si>
  <si>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</si>
  <si>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</si>
  <si>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</si>
  <si>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</si>
  <si>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</si>
  <si>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</si>
  <si>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</si>
  <si>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</si>
  <si>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</si>
  <si>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</si>
  <si>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</si>
  <si>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</si>
  <si>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</si>
  <si>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</si>
  <si>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</si>
  <si>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</si>
  <si>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</si>
  <si>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</si>
  <si>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</si>
  <si>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</si>
  <si>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</si>
  <si>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</si>
  <si>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</si>
  <si>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</si>
  <si>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</si>
  <si>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</si>
  <si>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</si>
  <si>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</si>
  <si>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</si>
  <si>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</si>
  <si>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</si>
  <si>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</si>
  <si>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</si>
  <si>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</si>
  <si>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</si>
  <si>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</si>
  <si>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</si>
  <si>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</si>
  <si>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</si>
  <si>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</si>
  <si>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</si>
  <si>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</si>
  <si>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</si>
  <si>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</si>
  <si>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</si>
  <si>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</si>
  <si>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</si>
  <si>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</si>
  <si>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</si>
  <si>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</si>
  <si>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</si>
  <si>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</si>
  <si>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</si>
  <si>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</si>
  <si>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</si>
  <si>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</si>
  <si>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</si>
  <si>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</si>
  <si>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</si>
  <si>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</si>
  <si>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</si>
  <si>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</si>
  <si>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</si>
  <si>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</si>
  <si>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</si>
  <si>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</si>
  <si>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</si>
  <si>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</si>
  <si>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</si>
  <si>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</si>
  <si>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</si>
  <si>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</si>
  <si>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</si>
  <si>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</si>
  <si>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</si>
  <si>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</si>
  <si>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</si>
  <si>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</si>
  <si>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</si>
  <si>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</si>
  <si>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</si>
  <si>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</si>
  <si>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</si>
  <si>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</si>
  <si>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</si>
  <si>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</si>
  <si>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</si>
  <si>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</si>
  <si>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</si>
  <si>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</si>
  <si>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</si>
  <si>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</si>
  <si>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</si>
  <si>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</si>
  <si>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</si>
  <si>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</si>
  <si>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</si>
  <si>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</si>
  <si>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</si>
  <si>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</si>
  <si>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</si>
  <si>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</si>
  <si>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</si>
  <si>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</si>
  <si>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</si>
  <si>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</si>
  <si>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</si>
  <si>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</si>
  <si>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</si>
  <si>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</si>
  <si>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</si>
  <si>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</si>
  <si>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</si>
  <si>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</si>
  <si>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</si>
  <si>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</si>
  <si>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</si>
  <si>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</si>
  <si>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</si>
  <si>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</si>
  <si>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</si>
  <si>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</si>
  <si>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</si>
  <si>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</si>
  <si>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</si>
  <si>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</si>
  <si>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</si>
  <si>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</si>
  <si>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</si>
  <si>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</si>
  <si>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</si>
  <si>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</si>
  <si>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</si>
  <si>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</si>
  <si>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</si>
  <si>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</si>
  <si>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</si>
  <si>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</si>
  <si>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</si>
  <si>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</si>
  <si>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</si>
  <si>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</si>
  <si>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</si>
  <si>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</si>
  <si>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</si>
  <si>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</si>
  <si>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</si>
  <si>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</si>
  <si>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</si>
  <si>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</si>
  <si>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</si>
  <si>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</si>
  <si>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</si>
  <si>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</si>
  <si>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</si>
  <si>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</si>
  <si>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</si>
  <si>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</si>
  <si>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</si>
  <si>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</si>
  <si>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</si>
  <si>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</si>
  <si>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</si>
  <si>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</si>
  <si>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</si>
  <si>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</si>
  <si>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</si>
  <si>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</si>
  <si>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</si>
  <si>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</si>
  <si>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</si>
  <si>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</si>
  <si>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</si>
  <si>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</si>
  <si>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</si>
  <si>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</si>
  <si>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</si>
  <si>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</si>
  <si>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</si>
  <si>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</si>
  <si>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</si>
  <si>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</si>
  <si>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</si>
  <si>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</si>
  <si>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</si>
  <si>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</si>
  <si>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</si>
  <si>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</si>
  <si>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</si>
  <si>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</si>
  <si>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</si>
  <si>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</si>
  <si>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</si>
  <si>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</si>
  <si>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</si>
  <si>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</si>
  <si>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</si>
  <si>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</si>
  <si>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</si>
  <si>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</si>
  <si>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</si>
  <si>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</si>
  <si>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</si>
  <si>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</si>
  <si>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</si>
  <si>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</si>
  <si>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</si>
  <si>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</si>
  <si>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</si>
  <si>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</si>
  <si>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</si>
  <si>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</si>
  <si>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</si>
  <si>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</si>
  <si>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</si>
  <si>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</si>
  <si>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</si>
  <si>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</si>
  <si>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</si>
  <si>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</si>
  <si>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</si>
  <si>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</si>
  <si>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</si>
  <si>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</si>
  <si>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</si>
  <si>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</si>
  <si>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</si>
  <si>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</si>
  <si>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</si>
  <si>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</si>
  <si>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</si>
  <si>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</si>
  <si>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</si>
  <si>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</si>
  <si>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</si>
  <si>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</si>
  <si>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</si>
  <si>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</si>
  <si>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</si>
  <si>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</si>
  <si>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</si>
  <si>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</si>
  <si>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</si>
  <si>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</si>
  <si>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</si>
  <si>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</si>
  <si>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</si>
  <si>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</si>
  <si>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</si>
  <si>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</si>
  <si>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</si>
  <si>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</si>
  <si>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</si>
  <si>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</si>
  <si>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</si>
  <si>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</si>
  <si>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</si>
  <si>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</si>
  <si>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</si>
  <si>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</si>
  <si>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</si>
  <si>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</si>
  <si>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</si>
  <si>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</si>
  <si>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</si>
  <si>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</si>
  <si>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</si>
  <si>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</si>
  <si>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</si>
  <si>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</si>
  <si>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</si>
  <si>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</si>
  <si>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</si>
  <si>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</si>
  <si>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</si>
  <si>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</si>
  <si>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</si>
  <si>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</si>
  <si>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</si>
  <si>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</si>
  <si>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</si>
  <si>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</si>
  <si>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</si>
  <si>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</si>
  <si>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</si>
  <si>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</si>
  <si>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</si>
  <si>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</si>
  <si>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</si>
  <si>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</si>
  <si>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</si>
  <si>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</si>
  <si>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</si>
  <si>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</si>
  <si>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</si>
  <si>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</si>
  <si>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</si>
  <si>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</si>
  <si>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</si>
  <si>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</si>
  <si>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</si>
  <si>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</si>
  <si>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</si>
  <si>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</si>
  <si>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</si>
  <si>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</si>
  <si>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</si>
  <si>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</si>
  <si>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</si>
  <si>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</si>
  <si>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</si>
  <si>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</si>
  <si>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</si>
  <si>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</si>
  <si>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</si>
  <si>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</si>
  <si>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</si>
  <si>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</si>
  <si>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</si>
  <si>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</si>
  <si>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</si>
  <si>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</si>
  <si>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</si>
  <si>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</si>
  <si>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</si>
  <si>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</si>
  <si>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</si>
  <si>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</si>
  <si>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</si>
  <si>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</si>
  <si>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</si>
  <si>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</si>
  <si>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</si>
  <si>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</si>
  <si>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</si>
  <si>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</si>
  <si>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</si>
  <si>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</si>
  <si>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</si>
  <si>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</si>
  <si>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</si>
  <si>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</si>
  <si>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</si>
  <si>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</si>
  <si>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</si>
  <si>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</si>
  <si>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</si>
  <si>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</si>
  <si>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</si>
  <si>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</si>
  <si>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</si>
  <si>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</si>
  <si>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</si>
  <si>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</si>
  <si>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</si>
  <si>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</si>
  <si>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</si>
  <si>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</si>
  <si>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</si>
  <si>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</si>
  <si>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</si>
  <si>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</si>
  <si>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</si>
  <si>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</si>
  <si>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</si>
  <si>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</si>
  <si>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</si>
  <si>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</si>
  <si>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</si>
  <si>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</si>
  <si>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</si>
  <si>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</si>
  <si>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</si>
  <si>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</si>
  <si>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Technical Schedules A and B for a 10MVA, 22/11kV YNyn0 Power Transformer</t>
  </si>
  <si>
    <t>Digital+Analogue</t>
  </si>
  <si>
    <t>OCTS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</si>
</sst>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30" zoomScaleNormal="130" workbookViewId="0">
      <pane ySplit="7" topLeftCell="A87" activePane="bottomLeft" state="frozen"/>
      <selection pane="bottomLeft" activeCell="E193" sqref="E193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2" t="s">
        <v>433</v>
      </c>
      <c r="B1" s="272"/>
      <c r="C1" s="272"/>
      <c r="D1" s="272"/>
      <c r="E1" s="272"/>
      <c r="F1" s="272"/>
      <c r="G1" s="2"/>
    </row>
    <row r="2" spans="1:7" s="131" customFormat="1" ht="15" customHeight="1" x14ac:dyDescent="0.25">
      <c r="A2" s="128"/>
      <c r="B2" s="128"/>
      <c r="C2" s="128"/>
      <c r="D2" s="128"/>
      <c r="E2" s="276" t="s">
        <v>321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4" t="s">
        <v>3</v>
      </c>
      <c r="C7" s="275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6" t="s">
        <v>271</v>
      </c>
      <c r="C8" s="26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185787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331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8" t="s">
        <v>11</v>
      </c>
      <c r="C12" s="27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8" t="s">
        <v>323</v>
      </c>
      <c r="C20" s="249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8" t="s">
        <v>341</v>
      </c>
      <c r="C24" s="270"/>
      <c r="D24" s="271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328</v>
      </c>
      <c r="D26" s="29"/>
      <c r="E26" s="194" t="s">
        <v>330</v>
      </c>
      <c r="F26" s="143"/>
    </row>
    <row r="27" spans="1:7" x14ac:dyDescent="0.25">
      <c r="A27" s="31">
        <v>4.3</v>
      </c>
      <c r="B27" s="176" t="s">
        <v>6</v>
      </c>
      <c r="C27" s="195" t="s">
        <v>329</v>
      </c>
      <c r="D27" s="29"/>
      <c r="E27" s="194" t="s">
        <v>427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330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330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330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8" t="s">
        <v>8</v>
      </c>
      <c r="D33" s="269"/>
      <c r="E33" s="81" t="s">
        <v>330</v>
      </c>
      <c r="F33" s="144"/>
    </row>
    <row r="34" spans="1:7" x14ac:dyDescent="0.25">
      <c r="A34" s="196" t="s">
        <v>351</v>
      </c>
      <c r="B34" s="176"/>
      <c r="C34" s="268" t="s">
        <v>344</v>
      </c>
      <c r="D34" s="269"/>
      <c r="E34" s="81" t="s">
        <v>330</v>
      </c>
      <c r="F34" s="164"/>
    </row>
    <row r="35" spans="1:7" x14ac:dyDescent="0.25">
      <c r="A35" s="196" t="s">
        <v>352</v>
      </c>
      <c r="B35" s="176"/>
      <c r="C35" s="268" t="s">
        <v>345</v>
      </c>
      <c r="D35" s="269"/>
      <c r="E35" s="81" t="s">
        <v>330</v>
      </c>
      <c r="F35" s="164"/>
    </row>
    <row r="36" spans="1:7" ht="27" customHeight="1" x14ac:dyDescent="0.25">
      <c r="A36" s="196" t="s">
        <v>353</v>
      </c>
      <c r="B36" s="176"/>
      <c r="C36" s="268" t="s">
        <v>347</v>
      </c>
      <c r="D36" s="269"/>
      <c r="E36" s="81" t="s">
        <v>330</v>
      </c>
      <c r="F36" s="164"/>
    </row>
    <row r="37" spans="1:7" x14ac:dyDescent="0.25">
      <c r="A37" s="196" t="s">
        <v>354</v>
      </c>
      <c r="B37" s="176"/>
      <c r="C37" s="268" t="s">
        <v>346</v>
      </c>
      <c r="D37" s="269"/>
      <c r="E37" s="81" t="s">
        <v>330</v>
      </c>
      <c r="F37" s="164"/>
    </row>
    <row r="38" spans="1:7" x14ac:dyDescent="0.25">
      <c r="A38" s="196" t="s">
        <v>355</v>
      </c>
      <c r="B38" s="176"/>
      <c r="C38" s="268" t="s">
        <v>348</v>
      </c>
      <c r="D38" s="269"/>
      <c r="E38" s="81" t="s">
        <v>330</v>
      </c>
      <c r="F38" s="164"/>
    </row>
    <row r="39" spans="1:7" x14ac:dyDescent="0.25">
      <c r="A39" s="196" t="s">
        <v>356</v>
      </c>
      <c r="B39" s="176"/>
      <c r="C39" s="268" t="s">
        <v>349</v>
      </c>
      <c r="D39" s="269"/>
      <c r="E39" s="81" t="s">
        <v>330</v>
      </c>
      <c r="F39" s="164"/>
    </row>
    <row r="40" spans="1:7" x14ac:dyDescent="0.25">
      <c r="A40" s="196" t="s">
        <v>357</v>
      </c>
      <c r="B40" s="176"/>
      <c r="C40" s="268" t="s">
        <v>332</v>
      </c>
      <c r="D40" s="269"/>
      <c r="E40" s="81" t="s">
        <v>330</v>
      </c>
      <c r="F40" s="164"/>
    </row>
    <row r="41" spans="1:7" x14ac:dyDescent="0.25">
      <c r="A41" s="196" t="s">
        <v>359</v>
      </c>
      <c r="B41" s="176"/>
      <c r="C41" s="291" t="s">
        <v>358</v>
      </c>
      <c r="D41" s="292"/>
      <c r="E41" s="81" t="s">
        <v>330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3" t="s">
        <v>45</v>
      </c>
      <c r="C43" s="254"/>
      <c r="D43" s="255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8" t="s">
        <v>297</v>
      </c>
      <c r="C47" s="270"/>
      <c r="D47" s="27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22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0" t="s">
        <v>28</v>
      </c>
      <c r="C51" s="252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0" t="s">
        <v>34</v>
      </c>
      <c r="C57" s="251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22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23.1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18.7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0" t="s">
        <v>39</v>
      </c>
      <c r="C62" s="251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334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6" t="s">
        <v>298</v>
      </c>
      <c r="D66" s="257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0" t="s">
        <v>22</v>
      </c>
      <c r="C69" s="251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428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0" t="s">
        <v>48</v>
      </c>
      <c r="C73" s="251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8" t="s">
        <v>52</v>
      </c>
      <c r="C77" s="259"/>
      <c r="D77" s="199"/>
      <c r="E77" s="45"/>
      <c r="F77" s="34"/>
      <c r="G77" s="2"/>
    </row>
    <row r="78" spans="1:7" x14ac:dyDescent="0.25">
      <c r="A78" s="50"/>
      <c r="B78" s="260" t="s">
        <v>53</v>
      </c>
      <c r="C78" s="261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0" t="s">
        <v>225</v>
      </c>
      <c r="C90" s="251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3" t="s">
        <v>61</v>
      </c>
      <c r="C94" s="254"/>
      <c r="D94" s="255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>
        <v>5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8" t="s">
        <v>64</v>
      </c>
      <c r="C99" s="249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0" t="s">
        <v>68</v>
      </c>
      <c r="C104" s="252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333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0" t="s">
        <v>73</v>
      </c>
      <c r="C110" s="251"/>
      <c r="D110" s="180" t="s">
        <v>74</v>
      </c>
      <c r="E110" s="215" t="s">
        <v>432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0" t="s">
        <v>291</v>
      </c>
      <c r="C112" s="251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0" t="s">
        <v>75</v>
      </c>
      <c r="C114" s="251"/>
      <c r="D114" s="199"/>
      <c r="E114" s="45"/>
      <c r="F114" s="34"/>
      <c r="G114" s="2"/>
    </row>
    <row r="115" spans="1:7" ht="12.75" customHeight="1" x14ac:dyDescent="0.25">
      <c r="A115" s="50"/>
      <c r="B115" s="277" t="s">
        <v>76</v>
      </c>
      <c r="C115" s="278"/>
      <c r="D115" s="279"/>
      <c r="E115" s="33"/>
      <c r="F115" s="34"/>
    </row>
    <row r="116" spans="1:7" x14ac:dyDescent="0.25">
      <c r="A116" s="50">
        <v>19.100000000000001</v>
      </c>
      <c r="B116" s="176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150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50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44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2" t="s">
        <v>82</v>
      </c>
      <c r="C128" s="263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430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368</v>
      </c>
      <c r="B134" s="217"/>
      <c r="C134" s="42" t="s">
        <v>226</v>
      </c>
      <c r="D134" s="29" t="s">
        <v>60</v>
      </c>
      <c r="E134" s="225">
        <f>1.2*((E44*1000)/(1.73*E48))</f>
        <v>315.29164477141353</v>
      </c>
      <c r="F134" s="144"/>
    </row>
    <row r="135" spans="1:6" x14ac:dyDescent="0.25">
      <c r="A135" s="31" t="s">
        <v>369</v>
      </c>
      <c r="B135" s="217"/>
      <c r="C135" s="42" t="s">
        <v>429</v>
      </c>
      <c r="D135" s="29" t="s">
        <v>78</v>
      </c>
      <c r="E135" s="28">
        <v>200</v>
      </c>
      <c r="F135" s="144"/>
    </row>
    <row r="136" spans="1:6" x14ac:dyDescent="0.25">
      <c r="A136" s="31" t="s">
        <v>370</v>
      </c>
      <c r="B136" s="217"/>
      <c r="C136" s="42" t="s">
        <v>90</v>
      </c>
      <c r="D136" s="29" t="s">
        <v>26</v>
      </c>
      <c r="E136" s="28">
        <v>70</v>
      </c>
      <c r="F136" s="144"/>
    </row>
    <row r="137" spans="1:6" x14ac:dyDescent="0.25">
      <c r="A137" s="31" t="s">
        <v>371</v>
      </c>
      <c r="B137" s="217"/>
      <c r="C137" s="42" t="s">
        <v>314</v>
      </c>
      <c r="D137" s="29" t="s">
        <v>88</v>
      </c>
      <c r="E137" s="225">
        <f>31*36</f>
        <v>1116</v>
      </c>
      <c r="F137" s="144"/>
    </row>
    <row r="138" spans="1:6" x14ac:dyDescent="0.25">
      <c r="A138" s="31" t="s">
        <v>372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431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373</v>
      </c>
      <c r="B143" s="217"/>
      <c r="C143" s="42" t="s">
        <v>226</v>
      </c>
      <c r="D143" s="29" t="s">
        <v>60</v>
      </c>
      <c r="E143" s="225">
        <f>1.2*(E44*1000/(1.73*E49))</f>
        <v>630.58328954282706</v>
      </c>
      <c r="F143" s="144"/>
    </row>
    <row r="144" spans="1:6" x14ac:dyDescent="0.25">
      <c r="A144" s="31" t="s">
        <v>374</v>
      </c>
      <c r="B144" s="217"/>
      <c r="C144" s="42" t="s">
        <v>429</v>
      </c>
      <c r="D144" s="29" t="s">
        <v>78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314</v>
      </c>
      <c r="D146" s="29" t="s">
        <v>88</v>
      </c>
      <c r="E146" s="225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2" t="s">
        <v>91</v>
      </c>
      <c r="C150" s="263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6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403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7" t="s">
        <v>405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7" t="s">
        <v>405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7" t="s">
        <v>405</v>
      </c>
      <c r="F161" s="144"/>
    </row>
    <row r="162" spans="1:7" x14ac:dyDescent="0.25">
      <c r="A162" s="31" t="s">
        <v>406</v>
      </c>
      <c r="B162" s="217"/>
      <c r="C162" s="42" t="s">
        <v>404</v>
      </c>
      <c r="D162" s="29" t="s">
        <v>160</v>
      </c>
      <c r="E162" s="227" t="s">
        <v>405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407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408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409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8"/>
      <c r="D168" s="229"/>
      <c r="E168" s="35"/>
      <c r="F168" s="162"/>
    </row>
    <row r="169" spans="1:7" ht="74.25" customHeight="1" thickBot="1" x14ac:dyDescent="0.3">
      <c r="A169" s="282"/>
      <c r="B169" s="283"/>
      <c r="C169" s="283"/>
      <c r="D169" s="283"/>
      <c r="E169" s="283"/>
      <c r="F169" s="284"/>
    </row>
    <row r="170" spans="1:7" s="21" customFormat="1" ht="15.6" x14ac:dyDescent="0.25">
      <c r="A170" s="43">
        <v>22</v>
      </c>
      <c r="B170" s="262" t="s">
        <v>99</v>
      </c>
      <c r="C170" s="263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378</v>
      </c>
      <c r="B172" s="230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379</v>
      </c>
      <c r="B173" s="230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1">
        <v>23</v>
      </c>
      <c r="B179" s="289" t="s">
        <v>105</v>
      </c>
      <c r="C179" s="290"/>
      <c r="D179" s="232" t="s">
        <v>106</v>
      </c>
      <c r="E179" s="233">
        <v>1.5</v>
      </c>
      <c r="F179" s="149"/>
      <c r="G179" s="2"/>
    </row>
    <row r="180" spans="1:7" s="21" customFormat="1" ht="24" customHeight="1" x14ac:dyDescent="0.25">
      <c r="A180" s="231">
        <v>24</v>
      </c>
      <c r="B180" s="289" t="s">
        <v>283</v>
      </c>
      <c r="C180" s="290"/>
      <c r="D180" s="232"/>
      <c r="E180" s="233" t="s">
        <v>336</v>
      </c>
      <c r="F180" s="149"/>
      <c r="G180" s="2"/>
    </row>
    <row r="181" spans="1:7" s="21" customFormat="1" ht="15.6" x14ac:dyDescent="0.25">
      <c r="A181" s="43">
        <v>25</v>
      </c>
      <c r="B181" s="262" t="s">
        <v>107</v>
      </c>
      <c r="C181" s="263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435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380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381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382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383</v>
      </c>
      <c r="B188" s="217"/>
      <c r="C188" s="256" t="s">
        <v>112</v>
      </c>
      <c r="D188" s="257"/>
      <c r="E188" s="30" t="s">
        <v>13</v>
      </c>
      <c r="F188" s="142"/>
    </row>
    <row r="189" spans="1:7" x14ac:dyDescent="0.25">
      <c r="A189" s="31" t="s">
        <v>384</v>
      </c>
      <c r="B189" s="217"/>
      <c r="C189" s="42" t="s">
        <v>113</v>
      </c>
      <c r="D189" s="29"/>
      <c r="E189" s="234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5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385</v>
      </c>
      <c r="B192" s="217"/>
      <c r="C192" s="41" t="s">
        <v>115</v>
      </c>
      <c r="D192" s="186" t="s">
        <v>36</v>
      </c>
      <c r="E192" s="28">
        <v>22</v>
      </c>
      <c r="F192" s="141"/>
    </row>
    <row r="193" spans="1:6" x14ac:dyDescent="0.25">
      <c r="A193" s="31" t="s">
        <v>386</v>
      </c>
      <c r="B193" s="217"/>
      <c r="C193" s="42" t="s">
        <v>227</v>
      </c>
      <c r="D193" s="29" t="s">
        <v>60</v>
      </c>
      <c r="E193" s="236">
        <f>1.2*((E44*1000)/(1.73*E60))</f>
        <v>370.93134678989827</v>
      </c>
      <c r="F193" s="142"/>
    </row>
    <row r="194" spans="1:6" x14ac:dyDescent="0.25">
      <c r="A194" s="31" t="s">
        <v>387</v>
      </c>
      <c r="B194" s="217"/>
      <c r="C194" s="42" t="s">
        <v>228</v>
      </c>
      <c r="D194" s="29" t="s">
        <v>60</v>
      </c>
      <c r="E194" s="236">
        <v>370.93134678989827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388</v>
      </c>
      <c r="B197" s="217"/>
      <c r="C197" s="42" t="s">
        <v>117</v>
      </c>
      <c r="D197" s="29" t="s">
        <v>78</v>
      </c>
      <c r="E197" s="28">
        <v>150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389</v>
      </c>
      <c r="B200" s="217"/>
      <c r="C200" s="41" t="s">
        <v>117</v>
      </c>
      <c r="D200" s="186" t="s">
        <v>26</v>
      </c>
      <c r="E200" s="28">
        <v>50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390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391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392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393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394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395</v>
      </c>
      <c r="B212" s="217"/>
      <c r="C212" s="41" t="s">
        <v>126</v>
      </c>
      <c r="D212" s="186"/>
      <c r="E212" s="227" t="s">
        <v>327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7" t="s">
        <v>327</v>
      </c>
      <c r="F213" s="141"/>
    </row>
    <row r="214" spans="1:7" x14ac:dyDescent="0.25">
      <c r="A214" s="31" t="s">
        <v>396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397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2" t="s">
        <v>129</v>
      </c>
      <c r="C217" s="263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41" t="s">
        <v>326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8"/>
      <c r="D220" s="229"/>
      <c r="E220" s="238"/>
      <c r="F220" s="61"/>
    </row>
    <row r="221" spans="1:7" s="21" customFormat="1" ht="15.6" x14ac:dyDescent="0.25">
      <c r="A221" s="43">
        <v>27</v>
      </c>
      <c r="B221" s="264" t="s">
        <v>131</v>
      </c>
      <c r="C221" s="265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398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399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400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401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402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4" t="s">
        <v>142</v>
      </c>
      <c r="C232" s="265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4" t="s">
        <v>143</v>
      </c>
      <c r="C233" s="265"/>
      <c r="D233" s="265"/>
      <c r="E233" s="265"/>
      <c r="F233" s="288"/>
      <c r="G233" s="2"/>
    </row>
    <row r="234" spans="1:7" s="2" customFormat="1" ht="18" customHeight="1" x14ac:dyDescent="0.25">
      <c r="A234" s="31"/>
      <c r="B234" s="285"/>
      <c r="C234" s="286"/>
      <c r="D234" s="286"/>
      <c r="E234" s="286"/>
      <c r="F234" s="287"/>
    </row>
    <row r="235" spans="1:7" s="2" customFormat="1" ht="18" customHeight="1" x14ac:dyDescent="0.25">
      <c r="A235" s="31"/>
      <c r="B235" s="285"/>
      <c r="C235" s="286"/>
      <c r="D235" s="286"/>
      <c r="E235" s="286"/>
      <c r="F235" s="287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85"/>
      <c r="C239" s="286"/>
      <c r="D239" s="286"/>
      <c r="E239" s="286"/>
      <c r="F239" s="287"/>
    </row>
    <row r="240" spans="1:7" s="2" customFormat="1" ht="18" customHeight="1" x14ac:dyDescent="0.25">
      <c r="A240" s="31"/>
      <c r="B240" s="285"/>
      <c r="C240" s="286"/>
      <c r="D240" s="286"/>
      <c r="E240" s="286"/>
      <c r="F240" s="287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85"/>
      <c r="C242" s="286"/>
      <c r="D242" s="286"/>
      <c r="E242" s="286"/>
      <c r="F242" s="287"/>
    </row>
    <row r="243" spans="1:6" s="2" customFormat="1" ht="18" customHeight="1" x14ac:dyDescent="0.25">
      <c r="A243" s="31"/>
      <c r="B243" s="285"/>
      <c r="C243" s="286"/>
      <c r="D243" s="286"/>
      <c r="E243" s="286"/>
      <c r="F243" s="287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47" t="s">
        <v>290</v>
      </c>
      <c r="B246" s="247"/>
      <c r="C246" s="247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234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235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4" t="s">
        <v>3</v>
      </c>
      <c r="C7" s="304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7" t="s">
        <v>144</v>
      </c>
      <c r="C8" s="247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3" t="s">
        <v>148</v>
      </c>
      <c r="C13" s="254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7" t="s">
        <v>155</v>
      </c>
      <c r="C19" s="247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7" t="s">
        <v>159</v>
      </c>
      <c r="C23" s="247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7" t="s">
        <v>161</v>
      </c>
      <c r="C25" s="247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7" t="s">
        <v>162</v>
      </c>
      <c r="C29" s="247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7" t="s">
        <v>164</v>
      </c>
      <c r="C51" s="247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239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410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411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412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413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414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415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416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420</v>
      </c>
      <c r="F65" s="30" t="s">
        <v>13</v>
      </c>
      <c r="G65" s="144"/>
    </row>
    <row r="66" spans="1:8" x14ac:dyDescent="0.25">
      <c r="A66" s="31" t="s">
        <v>183</v>
      </c>
      <c r="C66" s="42" t="s">
        <v>417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418</v>
      </c>
      <c r="D67" s="301"/>
      <c r="E67" s="301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419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421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423</v>
      </c>
      <c r="C70" s="42" t="s">
        <v>422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410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411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412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413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414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415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416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420</v>
      </c>
      <c r="F82" s="30" t="s">
        <v>13</v>
      </c>
      <c r="G82" s="144"/>
    </row>
    <row r="83" spans="1:7" x14ac:dyDescent="0.25">
      <c r="A83" s="31" t="s">
        <v>197</v>
      </c>
      <c r="C83" s="42" t="s">
        <v>417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418</v>
      </c>
      <c r="D84" s="301"/>
      <c r="E84" s="301"/>
      <c r="F84" s="30" t="s">
        <v>13</v>
      </c>
      <c r="G84" s="144"/>
    </row>
    <row r="85" spans="1:7" x14ac:dyDescent="0.25">
      <c r="A85" s="31" t="s">
        <v>232</v>
      </c>
      <c r="C85" s="42" t="s">
        <v>419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421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424</v>
      </c>
      <c r="C87" s="42" t="s">
        <v>422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410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411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412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413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414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415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416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420</v>
      </c>
      <c r="F99" s="30" t="s">
        <v>13</v>
      </c>
      <c r="G99" s="144"/>
    </row>
    <row r="100" spans="1:7" x14ac:dyDescent="0.25">
      <c r="A100" s="31" t="s">
        <v>251</v>
      </c>
      <c r="C100" s="42" t="s">
        <v>417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418</v>
      </c>
      <c r="D101" s="301"/>
      <c r="E101" s="301"/>
      <c r="F101" s="30" t="s">
        <v>13</v>
      </c>
      <c r="G101" s="144"/>
    </row>
    <row r="102" spans="1:7" x14ac:dyDescent="0.25">
      <c r="A102" s="31" t="s">
        <v>253</v>
      </c>
      <c r="C102" s="42" t="s">
        <v>419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421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425</v>
      </c>
      <c r="B104" s="93"/>
      <c r="C104" s="42" t="s">
        <v>422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299" t="s">
        <v>255</v>
      </c>
      <c r="C106" s="247"/>
      <c r="D106" s="247"/>
      <c r="E106" s="300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270</v>
      </c>
      <c r="D107" s="297"/>
      <c r="E107" s="298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269</v>
      </c>
      <c r="D113" s="297"/>
      <c r="E113" s="298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268</v>
      </c>
      <c r="D119" s="297"/>
      <c r="E119" s="298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426</v>
      </c>
      <c r="D125" s="297"/>
      <c r="E125" s="298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76" t="str">
        <f>Spec_Rev_No</f>
        <v>240-68973110</v>
      </c>
      <c r="G2" s="276"/>
      <c r="H2" s="132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5" t="s">
        <v>3</v>
      </c>
      <c r="D7" s="275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7" t="s">
        <v>203</v>
      </c>
      <c r="D8" s="247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7" t="s">
        <v>205</v>
      </c>
      <c r="D12" s="247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7" t="s">
        <v>209</v>
      </c>
      <c r="D18" s="247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7" t="s">
        <v>217</v>
      </c>
      <c r="D27" s="247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3" t="s">
        <v>218</v>
      </c>
      <c r="D32" s="254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3" t="s">
        <v>219</v>
      </c>
      <c r="D34" s="254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2026-04-24T10:03:48Z</dcterms:modified>
</cp:coreProperties>
</file>