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pfarelenim\OneDrive - SITA\Documents\TENDERS\RFB 3231-2026 LANDSCAPING\Publication Documents\"/>
    </mc:Choice>
  </mc:AlternateContent>
  <xr:revisionPtr revIDLastSave="0" documentId="13_ncr:1_{2B772DA4-2412-43D5-8D56-9C72687639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SCHEDULE'!$A:$T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6" l="1"/>
  <c r="R17" i="6"/>
  <c r="O18" i="6"/>
  <c r="O17" i="6"/>
  <c r="L18" i="6"/>
  <c r="I18" i="6"/>
  <c r="F18" i="6"/>
  <c r="F15" i="6"/>
  <c r="S15" i="6" s="1"/>
  <c r="S18" i="6" l="1"/>
  <c r="R20" i="6"/>
  <c r="R21" i="6" s="1"/>
  <c r="R22" i="6" s="1"/>
  <c r="O20" i="6"/>
  <c r="O21" i="6" s="1"/>
  <c r="O22" i="6" s="1"/>
  <c r="L17" i="6"/>
  <c r="I17" i="6"/>
  <c r="I20" i="6" s="1"/>
  <c r="I21" i="6" s="1"/>
  <c r="I22" i="6" s="1"/>
  <c r="L20" i="6" l="1"/>
  <c r="F17" i="6"/>
  <c r="S17" i="6" s="1"/>
  <c r="L21" i="6" l="1"/>
  <c r="L22" i="6" s="1"/>
  <c r="F14" i="6"/>
  <c r="S14" i="6" l="1"/>
  <c r="S20" i="6" s="1"/>
  <c r="S21" i="6" s="1"/>
  <c r="S22" i="6" s="1"/>
  <c r="F20" i="6"/>
  <c r="F21" i="6" s="1"/>
  <c r="F22" i="6" l="1"/>
</calcChain>
</file>

<file path=xl/sharedStrings.xml><?xml version="1.0" encoding="utf-8"?>
<sst xmlns="http://schemas.openxmlformats.org/spreadsheetml/2006/main" count="50" uniqueCount="40">
  <si>
    <t>Item No</t>
  </si>
  <si>
    <t>Unit of measure</t>
  </si>
  <si>
    <t>VAT (@15%)</t>
  </si>
  <si>
    <t>1. INSTRUCTION FOR COMPLETING THE PRICING SCHEDULE</t>
  </si>
  <si>
    <t xml:space="preserve">Qty </t>
  </si>
  <si>
    <t>Unit Price 
(Excl VAT)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</si>
  <si>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</si>
  <si>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</si>
  <si>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</si>
  <si>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</si>
  <si>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</si>
  <si>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</si>
  <si>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</si>
  <si>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</si>
  <si>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</si>
  <si>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</si>
  <si>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</si>
  <si>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</si>
  <si>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Once off landscaping Project</t>
  </si>
  <si>
    <t>each</t>
  </si>
  <si>
    <t>Note: Prices to include all equipment. Labour, materials and overheads</t>
  </si>
  <si>
    <t>Once-off Re-design and Upgrade project</t>
  </si>
  <si>
    <t>Line Price Y2</t>
  </si>
  <si>
    <t>Line Price Y3</t>
  </si>
  <si>
    <t>monthly</t>
  </si>
  <si>
    <t>RFB No</t>
  </si>
  <si>
    <t>RFB Title</t>
  </si>
  <si>
    <t>(b)  Unit and Line prices must be VAT EXCLUSIVE and in South African Rand (ZAR) currency.</t>
  </si>
  <si>
    <t xml:space="preserve">Once off Supply &amp; installation of Irrigation systems
</t>
  </si>
  <si>
    <t>Landscaping and Garden Maintenance - Labour only</t>
  </si>
  <si>
    <t xml:space="preserve">Gardening and Landscaping contract (including maintenance &amp; support of all newly installed and already existing irrigation systems) </t>
  </si>
  <si>
    <t>(c) The price must include all cost to deliver the goods or render the service, including all applicable taxes, duty fees, logistics/delivery, storage, labour, overtime and subsistance and travel etc.</t>
  </si>
  <si>
    <t>Landscaping and Garden Maintenance - Operating cost</t>
  </si>
  <si>
    <t>Line Price Total
(Excl VAT)</t>
  </si>
  <si>
    <t>Line Price Y5</t>
  </si>
  <si>
    <t>Line Price Y4</t>
  </si>
  <si>
    <t>Appointment of a service provider to provide Gardening and Landscaping services to SITA Gauteng Offices (Erasmuskloof, Centurion, Beta, Numerus and Medical Battalion) for a period of five (5) years</t>
  </si>
  <si>
    <t>Goods/Service description</t>
  </si>
  <si>
    <t>(a)  Bidder must complete/enter YELLOW cells only</t>
  </si>
  <si>
    <t>RFB 3241-2026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</si>
</sst>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rgb="FFFF0000"/>
      <name val="Calibri"/>
      <family val="2"/>
      <scheme val="minor"/>
    </font>
    <font>
      <sz val="12"/>
      <color rgb="FFCCFFCC"/>
      <name val="Calibri"/>
      <family val="2"/>
      <scheme val="minor"/>
    </font>
    <font>
      <b/>
      <sz val="12"/>
      <color rgb="FFCCFFCC"/>
      <name val="Calibri"/>
      <family val="2"/>
      <scheme val="minor"/>
    </font>
    <font>
      <sz val="11"/>
      <color rgb="FFCCFFCC"/>
      <name val="Calibri Light"/>
      <family val="2"/>
    </font>
    <font>
      <b/>
      <sz val="12"/>
      <color theme="1"/>
      <name val="Calibri"/>
      <family val="2"/>
    </font>
    <font>
      <b/>
      <sz val="10"/>
      <color rgb="FF1F497D"/>
      <name val="Verdana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4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44" fontId="3" fillId="4" borderId="4" xfId="0" applyNumberFormat="1" applyFont="1" applyFill="1" applyBorder="1" applyAlignment="1">
      <alignment vertical="top"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9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top"/>
    </xf>
    <xf numFmtId="0" fontId="5" fillId="4" borderId="1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horizontal="center" vertical="top" wrapText="1"/>
    </xf>
    <xf numFmtId="164" fontId="4" fillId="4" borderId="5" xfId="0" applyNumberFormat="1" applyFont="1" applyFill="1" applyBorder="1" applyAlignment="1">
      <alignment horizontal="left" vertical="top" wrapText="1"/>
    </xf>
    <xf numFmtId="164" fontId="4" fillId="4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 wrapText="1"/>
    </xf>
    <xf numFmtId="44" fontId="3" fillId="4" borderId="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6" fillId="0" borderId="0" xfId="0" applyFont="1"/>
    <xf numFmtId="0" fontId="1" fillId="3" borderId="10" xfId="0" applyFont="1" applyFill="1" applyBorder="1" applyAlignment="1">
      <alignment vertical="top"/>
    </xf>
    <xf numFmtId="164" fontId="4" fillId="2" borderId="20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wrapText="1"/>
    </xf>
    <xf numFmtId="164" fontId="2" fillId="5" borderId="1" xfId="0" applyNumberFormat="1" applyFont="1" applyFill="1" applyBorder="1" applyAlignment="1">
      <alignment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5" fillId="4" borderId="8" xfId="0" applyFont="1" applyFill="1" applyBorder="1" applyAlignment="1">
      <alignment horizontal="right" vertical="top" wrapText="1"/>
    </xf>
    <xf numFmtId="0" fontId="5" fillId="4" borderId="23" xfId="0" applyFont="1" applyFill="1" applyBorder="1" applyAlignment="1">
      <alignment horizontal="right" vertical="top"/>
    </xf>
    <xf numFmtId="0" fontId="4" fillId="5" borderId="24" xfId="0" applyFont="1" applyFill="1" applyBorder="1" applyAlignment="1">
      <alignment horizontal="left" vertical="top" wrapText="1"/>
    </xf>
    <xf numFmtId="0" fontId="13" fillId="0" borderId="22" xfId="0" applyFont="1" applyBorder="1" applyAlignment="1">
      <alignment wrapText="1"/>
    </xf>
    <xf numFmtId="0" fontId="1" fillId="5" borderId="1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5" borderId="14" xfId="0" applyFont="1" applyFill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/>
    </xf>
    <xf numFmtId="0" fontId="4" fillId="0" borderId="22" xfId="0" applyFont="1" applyBorder="1" applyAlignment="1">
      <alignment horizontal="center" vertical="top" wrapText="1"/>
    </xf>
    <xf numFmtId="0" fontId="14" fillId="0" borderId="25" xfId="0" applyFont="1" applyBorder="1" applyAlignment="1">
      <alignment vertical="center" wrapText="1"/>
    </xf>
    <xf numFmtId="0" fontId="14" fillId="6" borderId="26" xfId="0" applyFont="1" applyFill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164" fontId="5" fillId="7" borderId="1" xfId="0" applyNumberFormat="1" applyFont="1" applyFill="1" applyBorder="1" applyAlignment="1">
      <alignment horizontal="left" vertical="top" wrapText="1"/>
    </xf>
    <xf numFmtId="164" fontId="2" fillId="7" borderId="1" xfId="1" applyNumberFormat="1" applyFont="1" applyFill="1" applyBorder="1" applyAlignment="1">
      <alignment horizontal="right" vertical="top" wrapText="1"/>
    </xf>
    <xf numFmtId="164" fontId="4" fillId="2" borderId="27" xfId="0" applyNumberFormat="1" applyFont="1" applyFill="1" applyBorder="1" applyAlignment="1">
      <alignment horizontal="left" vertical="top" wrapText="1"/>
    </xf>
    <xf numFmtId="0" fontId="14" fillId="0" borderId="22" xfId="0" applyFont="1" applyBorder="1" applyAlignment="1">
      <alignment horizontal="justify" vertical="center" wrapText="1"/>
    </xf>
    <xf numFmtId="0" fontId="12" fillId="0" borderId="22" xfId="0" applyFont="1" applyBorder="1" applyAlignment="1">
      <alignment horizontal="left" vertical="top" wrapText="1"/>
    </xf>
    <xf numFmtId="0" fontId="16" fillId="0" borderId="1" xfId="1" applyNumberFormat="1" applyFont="1" applyFill="1" applyBorder="1" applyAlignment="1">
      <alignment horizontal="right" vertical="top" wrapText="1"/>
    </xf>
    <xf numFmtId="0" fontId="16" fillId="7" borderId="1" xfId="1" applyNumberFormat="1" applyFont="1" applyFill="1" applyBorder="1" applyAlignment="1">
      <alignment horizontal="right" vertical="top" wrapText="1"/>
    </xf>
    <xf numFmtId="164" fontId="16" fillId="7" borderId="1" xfId="0" applyNumberFormat="1" applyFont="1" applyFill="1" applyBorder="1" applyAlignment="1">
      <alignment vertical="top" wrapText="1"/>
    </xf>
    <xf numFmtId="164" fontId="16" fillId="7" borderId="1" xfId="0" applyNumberFormat="1" applyFont="1" applyFill="1" applyBorder="1" applyAlignment="1">
      <alignment horizontal="left" vertical="top" wrapText="1"/>
    </xf>
    <xf numFmtId="0" fontId="16" fillId="0" borderId="7" xfId="0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19" fillId="0" borderId="26" xfId="0" applyFont="1" applyBorder="1" applyAlignment="1">
      <alignment vertical="center" wrapText="1"/>
    </xf>
    <xf numFmtId="0" fontId="18" fillId="0" borderId="22" xfId="0" applyFont="1" applyBorder="1" applyAlignment="1">
      <alignment horizontal="justify" vertical="center" wrapText="1"/>
    </xf>
    <xf numFmtId="164" fontId="16" fillId="0" borderId="1" xfId="0" applyNumberFormat="1" applyFont="1" applyBorder="1" applyAlignment="1">
      <alignment vertical="top" wrapText="1"/>
    </xf>
    <xf numFmtId="164" fontId="16" fillId="0" borderId="1" xfId="0" applyNumberFormat="1" applyFont="1" applyBorder="1" applyAlignment="1">
      <alignment horizontal="left" vertical="top" wrapText="1"/>
    </xf>
    <xf numFmtId="44" fontId="17" fillId="0" borderId="2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left" vertical="top" wrapText="1"/>
    </xf>
    <xf numFmtId="44" fontId="3" fillId="0" borderId="2" xfId="0" applyNumberFormat="1" applyFont="1" applyBorder="1" applyAlignment="1">
      <alignment vertical="top" wrapText="1"/>
    </xf>
    <xf numFmtId="164" fontId="16" fillId="7" borderId="2" xfId="0" applyNumberFormat="1" applyFont="1" applyFill="1" applyBorder="1" applyAlignment="1">
      <alignment horizontal="left" vertical="top" wrapText="1"/>
    </xf>
    <xf numFmtId="164" fontId="16" fillId="0" borderId="2" xfId="0" applyNumberFormat="1" applyFont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left" vertical="top" wrapText="1"/>
    </xf>
    <xf numFmtId="0" fontId="20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left" vertical="top"/>
    </xf>
    <xf numFmtId="0" fontId="21" fillId="3" borderId="0" xfId="0" applyFont="1" applyFill="1" applyAlignment="1">
      <alignment vertical="top"/>
    </xf>
    <xf numFmtId="0" fontId="22" fillId="3" borderId="0" xfId="0" applyFont="1" applyFill="1"/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14" fontId="1" fillId="5" borderId="9" xfId="0" applyNumberFormat="1" applyFont="1" applyFill="1" applyBorder="1" applyAlignment="1">
      <alignment horizontal="left" vertical="center"/>
    </xf>
    <xf numFmtId="14" fontId="1" fillId="5" borderId="15" xfId="0" applyNumberFormat="1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2F2F2"/>
      <color rgb="FFCCFFCC"/>
      <color rgb="FFFFFF99"/>
      <color rgb="FFFFFF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tabSelected="1" zoomScale="63" zoomScaleNormal="63" workbookViewId="0">
      <selection activeCell="B3" sqref="B3"/>
    </sheetView>
  </sheetViews>
  <sheetFormatPr defaultColWidth="9.109375" defaultRowHeight="14.4" x14ac:dyDescent="0.3"/>
  <cols>
    <col min="1" max="1" width="13.5546875" style="43" customWidth="1"/>
    <col min="2" max="2" width="59.5546875" style="42" customWidth="1"/>
    <col min="3" max="3" width="15.88671875" style="44" bestFit="1" customWidth="1"/>
    <col min="4" max="4" width="7.33203125" style="44" customWidth="1"/>
    <col min="5" max="5" width="16.21875" style="42" customWidth="1"/>
    <col min="6" max="6" width="16.33203125" style="42" customWidth="1"/>
    <col min="7" max="19" width="21.33203125" style="42" customWidth="1"/>
    <col min="20" max="20" width="43" style="42" customWidth="1"/>
    <col min="21" max="16384" width="9.109375" style="42"/>
  </cols>
  <sheetData>
    <row r="1" spans="1:25" s="34" customFormat="1" ht="31.2" x14ac:dyDescent="0.6">
      <c r="A1" s="6"/>
      <c r="B1" s="2" t="s">
        <v>6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5" customFormat="1" ht="28.8" customHeight="1" x14ac:dyDescent="0.3">
      <c r="A2" s="39"/>
      <c r="B2" s="32" t="s">
        <v>17</v>
      </c>
      <c r="C2" s="4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5" customFormat="1" ht="15.6" x14ac:dyDescent="0.3">
      <c r="A3" s="23" t="s">
        <v>25</v>
      </c>
      <c r="B3" s="90" t="s">
        <v>39</v>
      </c>
      <c r="C3" s="30"/>
      <c r="D3" s="29"/>
      <c r="E3" s="29"/>
      <c r="F3" s="29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customFormat="1" ht="62.4" x14ac:dyDescent="0.3">
      <c r="A4" s="53" t="s">
        <v>26</v>
      </c>
      <c r="B4" s="55" t="s">
        <v>36</v>
      </c>
      <c r="C4" s="30"/>
      <c r="D4" s="33"/>
      <c r="E4" s="33"/>
      <c r="F4" s="33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customFormat="1" ht="15.6" x14ac:dyDescent="0.3">
      <c r="A5" s="52" t="s">
        <v>7</v>
      </c>
      <c r="B5" s="54"/>
      <c r="C5" s="30"/>
      <c r="D5" s="19"/>
      <c r="E5" s="19"/>
      <c r="F5" s="19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customFormat="1" ht="15.6" x14ac:dyDescent="0.3">
      <c r="A6" s="45"/>
      <c r="B6" s="46"/>
      <c r="C6" s="30"/>
      <c r="D6" s="19"/>
      <c r="E6" s="19"/>
      <c r="F6" s="19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s="41" customFormat="1" ht="15.6" x14ac:dyDescent="0.3">
      <c r="A7" s="20" t="s">
        <v>3</v>
      </c>
      <c r="B7" s="21"/>
      <c r="C7" s="21"/>
      <c r="D7" s="19"/>
      <c r="E7" s="19"/>
      <c r="F7" s="19"/>
    </row>
    <row r="8" spans="1:25" s="94" customFormat="1" ht="15.6" x14ac:dyDescent="0.3">
      <c r="A8" s="92" t="s">
        <v>38</v>
      </c>
      <c r="B8" s="91"/>
      <c r="C8" s="93"/>
      <c r="D8" s="91"/>
      <c r="E8" s="91"/>
      <c r="F8" s="91"/>
    </row>
    <row r="9" spans="1:25" s="41" customFormat="1" ht="15.6" x14ac:dyDescent="0.3">
      <c r="A9" s="28" t="s">
        <v>27</v>
      </c>
      <c r="B9" s="5"/>
      <c r="C9" s="5"/>
      <c r="D9" s="19"/>
      <c r="E9" s="19"/>
      <c r="F9" s="19"/>
    </row>
    <row r="10" spans="1:25" s="41" customFormat="1" ht="15.6" x14ac:dyDescent="0.3">
      <c r="A10" s="28" t="s">
        <v>31</v>
      </c>
      <c r="B10" s="5"/>
      <c r="C10" s="5"/>
      <c r="D10" s="19"/>
      <c r="E10" s="19"/>
      <c r="F10" s="19"/>
    </row>
    <row r="11" spans="1:25" s="41" customFormat="1" ht="15.6" x14ac:dyDescent="0.3">
      <c r="A11" s="22"/>
      <c r="B11" s="18"/>
      <c r="C11" s="30"/>
      <c r="D11" s="19"/>
      <c r="E11" s="19"/>
      <c r="F11" s="19"/>
    </row>
    <row r="12" spans="1:25" ht="31.2" x14ac:dyDescent="0.3">
      <c r="A12" s="8" t="s">
        <v>0</v>
      </c>
      <c r="B12" s="9" t="s">
        <v>37</v>
      </c>
      <c r="C12" s="37" t="s">
        <v>1</v>
      </c>
      <c r="D12" s="37" t="s">
        <v>4</v>
      </c>
      <c r="E12" s="12" t="s">
        <v>5</v>
      </c>
      <c r="F12" s="12" t="s">
        <v>13</v>
      </c>
      <c r="G12" s="37" t="s">
        <v>4</v>
      </c>
      <c r="H12" s="12" t="s">
        <v>5</v>
      </c>
      <c r="I12" s="12" t="s">
        <v>22</v>
      </c>
      <c r="J12" s="37" t="s">
        <v>4</v>
      </c>
      <c r="K12" s="12" t="s">
        <v>5</v>
      </c>
      <c r="L12" s="12" t="s">
        <v>23</v>
      </c>
      <c r="M12" s="37" t="s">
        <v>4</v>
      </c>
      <c r="N12" s="12" t="s">
        <v>5</v>
      </c>
      <c r="O12" s="12" t="s">
        <v>35</v>
      </c>
      <c r="P12" s="37" t="s">
        <v>4</v>
      </c>
      <c r="Q12" s="12" t="s">
        <v>5</v>
      </c>
      <c r="R12" s="12" t="s">
        <v>34</v>
      </c>
      <c r="S12" s="36" t="s">
        <v>33</v>
      </c>
      <c r="T12" s="69" t="s">
        <v>15</v>
      </c>
    </row>
    <row r="13" spans="1:25" ht="16.2" thickBot="1" x14ac:dyDescent="0.35">
      <c r="A13" s="61"/>
      <c r="B13" s="62" t="s">
        <v>18</v>
      </c>
      <c r="G13" s="44"/>
      <c r="J13" s="44"/>
      <c r="T13" s="70"/>
    </row>
    <row r="14" spans="1:25" ht="29.4" thickBot="1" x14ac:dyDescent="0.35">
      <c r="A14" s="63">
        <v>1</v>
      </c>
      <c r="B14" s="64" t="s">
        <v>28</v>
      </c>
      <c r="C14" s="60" t="s">
        <v>19</v>
      </c>
      <c r="D14" s="24">
        <v>1</v>
      </c>
      <c r="E14" s="47"/>
      <c r="F14" s="67">
        <f>D14*E14</f>
        <v>0</v>
      </c>
      <c r="G14" s="73"/>
      <c r="H14" s="74"/>
      <c r="I14" s="75"/>
      <c r="J14" s="73"/>
      <c r="K14" s="74"/>
      <c r="L14" s="75"/>
      <c r="M14" s="86"/>
      <c r="N14" s="86"/>
      <c r="O14" s="86"/>
      <c r="P14" s="86"/>
      <c r="Q14" s="86"/>
      <c r="R14" s="86"/>
      <c r="S14" s="31">
        <f>SUM(F14)</f>
        <v>0</v>
      </c>
      <c r="T14" s="70"/>
    </row>
    <row r="15" spans="1:25" ht="16.2" thickBot="1" x14ac:dyDescent="0.35">
      <c r="A15" s="63">
        <v>2</v>
      </c>
      <c r="B15" s="65" t="s">
        <v>21</v>
      </c>
      <c r="C15" s="60" t="s">
        <v>19</v>
      </c>
      <c r="D15" s="24">
        <v>1</v>
      </c>
      <c r="E15" s="47"/>
      <c r="F15" s="67">
        <f>D15*E15</f>
        <v>0</v>
      </c>
      <c r="G15" s="73"/>
      <c r="H15" s="74"/>
      <c r="I15" s="75"/>
      <c r="J15" s="73"/>
      <c r="K15" s="74"/>
      <c r="L15" s="75"/>
      <c r="M15" s="86"/>
      <c r="N15" s="86"/>
      <c r="O15" s="86"/>
      <c r="P15" s="86"/>
      <c r="Q15" s="86"/>
      <c r="R15" s="86"/>
      <c r="S15" s="31">
        <f>SUM(F15)</f>
        <v>0</v>
      </c>
      <c r="T15" s="70"/>
    </row>
    <row r="16" spans="1:25" ht="47.4" thickBot="1" x14ac:dyDescent="0.35">
      <c r="A16" s="63"/>
      <c r="B16" s="78" t="s">
        <v>30</v>
      </c>
      <c r="C16" s="76"/>
      <c r="D16" s="72"/>
      <c r="E16" s="80"/>
      <c r="F16" s="81"/>
      <c r="G16" s="72"/>
      <c r="H16" s="80"/>
      <c r="I16" s="81"/>
      <c r="J16" s="72"/>
      <c r="K16" s="80"/>
      <c r="L16" s="81"/>
      <c r="M16" s="87"/>
      <c r="N16" s="87"/>
      <c r="O16" s="87"/>
      <c r="P16" s="87"/>
      <c r="Q16" s="87"/>
      <c r="R16" s="87"/>
      <c r="S16" s="82"/>
      <c r="T16" s="79"/>
    </row>
    <row r="17" spans="1:20" ht="16.2" thickBot="1" x14ac:dyDescent="0.35">
      <c r="A17" s="63">
        <v>3.1</v>
      </c>
      <c r="B17" s="65" t="s">
        <v>29</v>
      </c>
      <c r="C17" s="60" t="s">
        <v>24</v>
      </c>
      <c r="D17" s="24">
        <v>12</v>
      </c>
      <c r="E17" s="47"/>
      <c r="F17" s="14">
        <f t="shared" ref="F17:F18" si="0">D17*E17</f>
        <v>0</v>
      </c>
      <c r="G17" s="24">
        <v>12</v>
      </c>
      <c r="H17" s="47"/>
      <c r="I17" s="14">
        <f t="shared" ref="I17:I18" si="1">G17*H17</f>
        <v>0</v>
      </c>
      <c r="J17" s="24">
        <v>12</v>
      </c>
      <c r="K17" s="47"/>
      <c r="L17" s="14">
        <f t="shared" ref="L17:L18" si="2">J17*K17</f>
        <v>0</v>
      </c>
      <c r="M17" s="24">
        <v>12</v>
      </c>
      <c r="N17" s="47"/>
      <c r="O17" s="88">
        <f>M17*N17</f>
        <v>0</v>
      </c>
      <c r="P17" s="24">
        <v>12</v>
      </c>
      <c r="Q17" s="47"/>
      <c r="R17" s="88">
        <f>P17*Q17</f>
        <v>0</v>
      </c>
      <c r="S17" s="31">
        <f>L17+I17+F17+O17+R17</f>
        <v>0</v>
      </c>
      <c r="T17" s="70"/>
    </row>
    <row r="18" spans="1:20" ht="16.2" thickBot="1" x14ac:dyDescent="0.35">
      <c r="A18" s="63">
        <v>3.2</v>
      </c>
      <c r="B18" s="66" t="s">
        <v>32</v>
      </c>
      <c r="C18" s="60" t="s">
        <v>24</v>
      </c>
      <c r="D18" s="24">
        <v>12</v>
      </c>
      <c r="E18" s="47"/>
      <c r="F18" s="14">
        <f t="shared" si="0"/>
        <v>0</v>
      </c>
      <c r="G18" s="24">
        <v>12</v>
      </c>
      <c r="H18" s="47"/>
      <c r="I18" s="14">
        <f t="shared" si="1"/>
        <v>0</v>
      </c>
      <c r="J18" s="24">
        <v>12</v>
      </c>
      <c r="K18" s="47"/>
      <c r="L18" s="14">
        <f t="shared" si="2"/>
        <v>0</v>
      </c>
      <c r="M18" s="24">
        <v>12</v>
      </c>
      <c r="N18" s="47"/>
      <c r="O18" s="88">
        <f>M18*N18</f>
        <v>0</v>
      </c>
      <c r="P18" s="24">
        <v>12</v>
      </c>
      <c r="Q18" s="47"/>
      <c r="R18" s="88">
        <f>P18*Q18</f>
        <v>0</v>
      </c>
      <c r="S18" s="31">
        <f>L18+I18+F18+O18+R18</f>
        <v>0</v>
      </c>
      <c r="T18" s="70"/>
    </row>
    <row r="19" spans="1:20" ht="31.8" thickBot="1" x14ac:dyDescent="0.35">
      <c r="A19" s="7"/>
      <c r="B19" s="59" t="s">
        <v>20</v>
      </c>
      <c r="C19" s="13"/>
      <c r="D19" s="24"/>
      <c r="E19" s="83"/>
      <c r="F19" s="84"/>
      <c r="G19" s="24"/>
      <c r="H19" s="83"/>
      <c r="I19" s="84"/>
      <c r="J19" s="24"/>
      <c r="K19" s="83"/>
      <c r="L19" s="84"/>
      <c r="M19" s="89"/>
      <c r="N19" s="89"/>
      <c r="O19" s="89"/>
      <c r="P19" s="89"/>
      <c r="Q19" s="89"/>
      <c r="R19" s="89"/>
      <c r="S19" s="85"/>
      <c r="T19" s="70"/>
    </row>
    <row r="20" spans="1:20" ht="15.6" x14ac:dyDescent="0.3">
      <c r="A20" s="10"/>
      <c r="B20" s="11" t="s">
        <v>8</v>
      </c>
      <c r="C20" s="15"/>
      <c r="D20" s="16"/>
      <c r="E20" s="25"/>
      <c r="F20" s="17">
        <f>SUM(F14:F19)</f>
        <v>0</v>
      </c>
      <c r="G20" s="68"/>
      <c r="H20" s="25"/>
      <c r="I20" s="17">
        <f>SUM(I14:I19)</f>
        <v>0</v>
      </c>
      <c r="J20" s="16"/>
      <c r="K20" s="25"/>
      <c r="L20" s="17">
        <f>SUM(L14:L19)</f>
        <v>0</v>
      </c>
      <c r="M20" s="17"/>
      <c r="N20" s="17"/>
      <c r="O20" s="17">
        <f>SUM(O14:O19)</f>
        <v>0</v>
      </c>
      <c r="P20" s="17"/>
      <c r="Q20" s="17"/>
      <c r="R20" s="17">
        <f>SUM(R14:R19)</f>
        <v>0</v>
      </c>
      <c r="S20" s="17">
        <f>SUM(S14:S19)</f>
        <v>0</v>
      </c>
      <c r="T20" s="71"/>
    </row>
    <row r="21" spans="1:20" ht="15.6" x14ac:dyDescent="0.3">
      <c r="A21" s="10"/>
      <c r="B21" s="11" t="s">
        <v>2</v>
      </c>
      <c r="C21" s="15"/>
      <c r="D21" s="16"/>
      <c r="E21" s="25"/>
      <c r="F21" s="26">
        <f>F20*0.15</f>
        <v>0</v>
      </c>
      <c r="G21" s="68"/>
      <c r="H21" s="25"/>
      <c r="I21" s="26">
        <f>I20*0.15</f>
        <v>0</v>
      </c>
      <c r="J21" s="16"/>
      <c r="K21" s="25"/>
      <c r="L21" s="26">
        <f>L20*0.15</f>
        <v>0</v>
      </c>
      <c r="M21" s="26"/>
      <c r="N21" s="26"/>
      <c r="O21" s="26">
        <f>O20*0.15</f>
        <v>0</v>
      </c>
      <c r="P21" s="26"/>
      <c r="Q21" s="26"/>
      <c r="R21" s="26">
        <f>R20*0.15</f>
        <v>0</v>
      </c>
      <c r="S21" s="26">
        <f>S20*0.15</f>
        <v>0</v>
      </c>
      <c r="T21" s="71"/>
    </row>
    <row r="22" spans="1:20" ht="16.2" thickBot="1" x14ac:dyDescent="0.35">
      <c r="A22" s="10"/>
      <c r="B22" s="11" t="s">
        <v>9</v>
      </c>
      <c r="C22" s="15"/>
      <c r="D22" s="16"/>
      <c r="E22" s="25"/>
      <c r="F22" s="27">
        <f>F20+F21</f>
        <v>0</v>
      </c>
      <c r="G22" s="68"/>
      <c r="H22" s="25"/>
      <c r="I22" s="27">
        <f>I20+I21</f>
        <v>0</v>
      </c>
      <c r="J22" s="16"/>
      <c r="K22" s="25"/>
      <c r="L22" s="27">
        <f>L20+L21</f>
        <v>0</v>
      </c>
      <c r="M22" s="27"/>
      <c r="N22" s="27"/>
      <c r="O22" s="27">
        <f>O20+O21</f>
        <v>0</v>
      </c>
      <c r="P22" s="27"/>
      <c r="Q22" s="27"/>
      <c r="R22" s="27">
        <f>R20+R21</f>
        <v>0</v>
      </c>
      <c r="S22" s="27">
        <f>S20+S21</f>
        <v>0</v>
      </c>
      <c r="T22" s="71"/>
    </row>
    <row r="23" spans="1:20" x14ac:dyDescent="0.3">
      <c r="A23" s="48"/>
      <c r="B23" s="49"/>
      <c r="C23" s="50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spans="1:20" ht="15" thickBot="1" x14ac:dyDescent="0.35">
      <c r="A24" s="48"/>
      <c r="B24" s="51"/>
      <c r="C24" s="50"/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1:20" ht="25.8" customHeight="1" x14ac:dyDescent="0.3">
      <c r="A25" s="48"/>
      <c r="B25" s="95" t="s">
        <v>14</v>
      </c>
      <c r="C25" s="56"/>
      <c r="D25" s="100"/>
      <c r="E25" s="10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</row>
    <row r="26" spans="1:20" ht="17.399999999999999" customHeight="1" x14ac:dyDescent="0.3">
      <c r="A26" s="48"/>
      <c r="B26" s="96"/>
      <c r="C26" s="57" t="s">
        <v>10</v>
      </c>
      <c r="D26" s="38" t="s">
        <v>12</v>
      </c>
      <c r="E26" s="35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1:20" ht="34.799999999999997" customHeight="1" x14ac:dyDescent="0.3">
      <c r="A27" s="48"/>
      <c r="B27" s="96"/>
      <c r="C27" s="38"/>
      <c r="D27" s="98"/>
      <c r="E27" s="9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8" spans="1:20" ht="19.2" customHeight="1" thickBot="1" x14ac:dyDescent="0.35">
      <c r="A28" s="48"/>
      <c r="B28" s="97"/>
      <c r="C28" s="58" t="s">
        <v>16</v>
      </c>
      <c r="D28" s="102" t="s">
        <v>11</v>
      </c>
      <c r="E28" s="103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20" x14ac:dyDescent="0.3">
      <c r="A29" s="48"/>
      <c r="B29" s="51"/>
      <c r="C29" s="50"/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1:20" x14ac:dyDescent="0.3">
      <c r="A30" s="48"/>
      <c r="B30" s="51"/>
      <c r="C30" s="50"/>
      <c r="D30" s="50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</row>
    <row r="32" spans="1:20" x14ac:dyDescent="0.3">
      <c r="B32" s="77"/>
    </row>
  </sheetData>
  <sheetProtection formatCells="0" formatColumns="0" formatRows="0" insertRows="0" deleteRows="0"/>
  <protectedRanges>
    <protectedRange sqref="C25:E27" name="Range7"/>
    <protectedRange sqref="T13:T22" name="Range6"/>
    <protectedRange sqref="H19 G19:G22 J14:K19 G14:H18 A13:B19 C14:E19 M17:N18 P17:Q18" name="Range3"/>
    <protectedRange sqref="B3:B5" name="Range1"/>
  </protectedRanges>
  <mergeCells count="4">
    <mergeCell ref="B25:B28"/>
    <mergeCell ref="D27:E27"/>
    <mergeCell ref="D25:E25"/>
    <mergeCell ref="D28:E28"/>
  </mergeCells>
  <phoneticPr fontId="11" type="noConversion"/>
  <dataValidations count="1">
    <dataValidation type="decimal" operator="greaterThanOrEqual" allowBlank="1" showInputMessage="1" showErrorMessage="1" sqref="G20:G22 J14:K19 G14:H19 D14:E19 M17:N18 P17:Q18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981602-1bff-405a-b06a-a51f10e834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BF4B94625A44C86B17AEF7D7A06AD" ma:contentTypeVersion="16" ma:contentTypeDescription="Create a new document." ma:contentTypeScope="" ma:versionID="6b53262c0504d21b5fb925424176c2b2">
  <xsd:schema xmlns:xsd="http://www.w3.org/2001/XMLSchema" xmlns:xs="http://www.w3.org/2001/XMLSchema" xmlns:p="http://schemas.microsoft.com/office/2006/metadata/properties" xmlns:ns3="11981602-1bff-405a-b06a-a51f10e834d2" xmlns:ns4="3a85c5eb-76cd-4e2e-bacd-047e5174fa90" targetNamespace="http://schemas.microsoft.com/office/2006/metadata/properties" ma:root="true" ma:fieldsID="9216633a928709fb4acfd788ee3c282f" ns3:_="" ns4:_="">
    <xsd:import namespace="11981602-1bff-405a-b06a-a51f10e834d2"/>
    <xsd:import namespace="3a85c5eb-76cd-4e2e-bacd-047e5174fa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81602-1bff-405a-b06a-a51f10e83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5c5eb-76cd-4e2e-bacd-047e5174f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E13D5-2963-4F3C-A421-D69E4DB75B61}">
  <ds:schemaRefs>
    <ds:schemaRef ds:uri="http://purl.org/dc/elements/1.1/"/>
    <ds:schemaRef ds:uri="http://purl.org/dc/dcmitype/"/>
    <ds:schemaRef ds:uri="3a85c5eb-76cd-4e2e-bacd-047e5174fa90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11981602-1bff-405a-b06a-a51f10e834d2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50A8D1-828D-4C8B-956E-0648E93F8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81602-1bff-405a-b06a-a51f10e834d2"/>
    <ds:schemaRef ds:uri="3a85c5eb-76cd-4e2e-bacd-047e5174f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B6B55D-8EAC-4B46-965C-47FCB42E80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Mpfareleni Muneri</cp:lastModifiedBy>
  <cp:lastPrinted>2020-07-02T18:44:36Z</cp:lastPrinted>
  <dcterms:created xsi:type="dcterms:W3CDTF">2017-06-15T23:28:53Z</dcterms:created>
  <dcterms:modified xsi:type="dcterms:W3CDTF">2026-05-12T13:31:49Z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0x0101006B6BF4B94625A44C86B17AEF7D7A06AD</vt:lpwstr>
  </property>
</Properties>
</file>