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C:\Users\matandat\Downloads\"/>
    </mc:Choice>
  </mc:AlternateContent>
  <xr:revisionPtr revIDLastSave="0" documentId="8_{811B569D-14D1-42E4-8818-5DEA66E4F83F}" xr6:coauthVersionLast="47" xr6:coauthVersionMax="47" xr10:uidLastSave="{00000000-0000-0000-0000-000000000000}"/>
  <bookViews>
    <workbookView xWindow="-108" yWindow="-108" windowWidth="23256" windowHeight="12576" tabRatio="839" activeTab="1" xr2:uid="{00000000-000D-0000-FFFF-FFFF00000000}"/>
  </bookViews>
  <sheets>
    <sheet name="Summary" sheetId="4" r:id="rId1"/>
    <sheet name="P&amp;G" sheetId="24" r:id="rId2"/>
    <sheet name="ROAD SECTIONS" sheetId="10" r:id="rId3"/>
  </sheets>
  <externalReferences>
    <externalReference r:id="rId4"/>
  </externalReferences>
  <definedNames>
    <definedName name="_123Graph_Y" localSheetId="1" hidden="1">[1]WATERWORKS!#REF!</definedName>
    <definedName name="_123Graph_Y" hidden="1">[1]WATERWORKS!#REF!</definedName>
    <definedName name="DFHD" localSheetId="1" hidden="1">#REF!</definedName>
    <definedName name="DFHD" hidden="1">#REF!</definedName>
    <definedName name="EstimatingRateMakeUp" localSheetId="1">#REF!</definedName>
    <definedName name="EstimatingRateMakeUp">#REF!</definedName>
    <definedName name="ExtraWorksProv" localSheetId="1" hidden="1">[1]WATERWORKS!#REF!</definedName>
    <definedName name="ExtraWorksProv" hidden="1">[1]WATERWORKS!#REF!</definedName>
    <definedName name="Items_01" localSheetId="1">#REF!</definedName>
    <definedName name="Items_01">#REF!</definedName>
    <definedName name="n" hidden="1">#REF!</definedName>
    <definedName name="new" hidden="1">#REF!</definedName>
    <definedName name="newname" hidden="1">#REF!</definedName>
    <definedName name="_xlnm.Print_Area" localSheetId="1">'P&amp;G'!$A$1:$G$299</definedName>
    <definedName name="_xlnm.Print_Area" localSheetId="2">'ROAD SECTIONS'!$A$1:$G$745</definedName>
    <definedName name="_xlnm.Print_Area" localSheetId="0">Summary!$A$1:$C$34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15" i="10" l="1"/>
  <c r="G516" i="10"/>
  <c r="E564" i="10"/>
  <c r="E159" i="10" l="1"/>
  <c r="G701" i="10" l="1"/>
  <c r="G764" i="10" l="1"/>
  <c r="G153" i="24"/>
  <c r="G564" i="10"/>
  <c r="E519" i="10"/>
  <c r="E517" i="10"/>
  <c r="G517" i="10" s="1"/>
  <c r="J46" i="24" l="1"/>
  <c r="J47" i="24"/>
  <c r="J244" i="24"/>
  <c r="J245" i="24"/>
  <c r="J246" i="24"/>
  <c r="J247" i="24"/>
  <c r="J248" i="24"/>
  <c r="J249" i="24"/>
  <c r="J250" i="24"/>
  <c r="J251" i="24"/>
  <c r="J252" i="24"/>
  <c r="J253" i="24"/>
  <c r="J254" i="24"/>
  <c r="J255" i="24"/>
  <c r="J256" i="24"/>
  <c r="J257" i="24"/>
  <c r="J258" i="24"/>
  <c r="J259" i="24"/>
  <c r="J260" i="24"/>
  <c r="J261" i="24"/>
  <c r="J262" i="24"/>
  <c r="J263" i="24"/>
  <c r="J264" i="24"/>
  <c r="J265" i="24"/>
  <c r="J266" i="24"/>
  <c r="J267" i="24"/>
  <c r="J268" i="24"/>
  <c r="J269" i="24"/>
  <c r="J270" i="24"/>
  <c r="J271" i="24"/>
  <c r="J272" i="24"/>
  <c r="J273" i="24"/>
  <c r="J274" i="24"/>
  <c r="J275" i="24"/>
  <c r="J276" i="24"/>
  <c r="J277" i="24"/>
  <c r="J278" i="24"/>
  <c r="J279" i="24"/>
  <c r="J280" i="24"/>
  <c r="J281" i="24"/>
  <c r="J282" i="24"/>
  <c r="J283" i="24"/>
  <c r="J284" i="24"/>
  <c r="J285" i="24"/>
  <c r="J290" i="24"/>
  <c r="J291" i="24"/>
  <c r="J295" i="24"/>
  <c r="J296" i="24"/>
  <c r="J297" i="24"/>
  <c r="J298" i="24"/>
  <c r="J299" i="24"/>
  <c r="J300" i="24"/>
  <c r="J301" i="24"/>
  <c r="J302" i="24"/>
  <c r="J303" i="24"/>
  <c r="J304" i="24"/>
  <c r="J305" i="24"/>
  <c r="J306" i="24"/>
  <c r="J307" i="24"/>
  <c r="J308" i="24"/>
  <c r="J309" i="24"/>
  <c r="J310" i="24"/>
  <c r="J311" i="24"/>
  <c r="J312" i="24"/>
  <c r="J313" i="24"/>
  <c r="J314" i="24"/>
  <c r="J315" i="24"/>
  <c r="J316" i="24"/>
  <c r="J317" i="24"/>
  <c r="J318" i="24"/>
  <c r="J319" i="24"/>
  <c r="J320" i="24"/>
  <c r="J321" i="24"/>
  <c r="J322" i="24"/>
  <c r="J323" i="24"/>
  <c r="J324" i="24"/>
  <c r="J325" i="24"/>
  <c r="J326" i="24"/>
  <c r="J327" i="24"/>
  <c r="J328" i="24"/>
  <c r="J329" i="24"/>
  <c r="J330" i="24"/>
  <c r="J331" i="24"/>
  <c r="J332" i="24"/>
  <c r="J333" i="24"/>
  <c r="J334" i="24"/>
  <c r="J335" i="24"/>
  <c r="J336" i="24"/>
  <c r="J337" i="24"/>
  <c r="J338" i="24"/>
  <c r="J339" i="24"/>
  <c r="J340" i="24"/>
  <c r="J341" i="24"/>
  <c r="J342" i="24"/>
  <c r="J343" i="24"/>
  <c r="J344" i="24"/>
  <c r="J345" i="24"/>
  <c r="J346" i="24"/>
  <c r="J347" i="24"/>
  <c r="J348" i="24"/>
  <c r="J349" i="24"/>
  <c r="J350" i="24"/>
  <c r="J351" i="24"/>
  <c r="J352" i="24"/>
  <c r="J353" i="24"/>
  <c r="J354" i="24"/>
  <c r="J355" i="24"/>
  <c r="J356" i="24"/>
  <c r="J357" i="24"/>
  <c r="J358" i="24"/>
  <c r="J359" i="24"/>
  <c r="J360" i="24"/>
  <c r="J361" i="24"/>
  <c r="J362" i="24"/>
  <c r="J363" i="24"/>
  <c r="J364" i="24"/>
  <c r="J365" i="24"/>
  <c r="J366" i="24"/>
  <c r="J367" i="24"/>
  <c r="J368" i="24"/>
  <c r="J369" i="24"/>
  <c r="J370" i="24"/>
  <c r="J371" i="24"/>
  <c r="J372" i="24"/>
  <c r="J373" i="24"/>
  <c r="J374" i="24"/>
  <c r="J375" i="24"/>
  <c r="J376" i="24"/>
  <c r="J377" i="24"/>
  <c r="J378" i="24"/>
  <c r="J379" i="24"/>
  <c r="J380" i="24"/>
  <c r="J381" i="24"/>
  <c r="J382" i="24"/>
  <c r="J383" i="24"/>
  <c r="J384" i="24"/>
  <c r="J385" i="24"/>
  <c r="J386" i="24"/>
  <c r="J387" i="24"/>
  <c r="J388" i="24"/>
  <c r="J389" i="24"/>
  <c r="J390" i="24"/>
  <c r="J391" i="24"/>
  <c r="J392" i="24"/>
  <c r="J393" i="24"/>
  <c r="J394" i="24"/>
  <c r="J395" i="24"/>
  <c r="J396" i="24"/>
  <c r="J397" i="24"/>
  <c r="J398" i="24"/>
  <c r="J399" i="24"/>
  <c r="J400" i="24"/>
  <c r="J401" i="24"/>
  <c r="J402" i="24"/>
  <c r="J403" i="24"/>
  <c r="J404" i="24"/>
  <c r="J405" i="24"/>
  <c r="J406" i="24"/>
  <c r="J407" i="24"/>
  <c r="J408" i="24"/>
  <c r="J409" i="24"/>
  <c r="J410" i="24"/>
  <c r="J411" i="24"/>
  <c r="J412" i="24"/>
  <c r="J413" i="24"/>
  <c r="J414" i="24"/>
  <c r="J415" i="24"/>
  <c r="G186" i="10" l="1"/>
  <c r="G50" i="10"/>
  <c r="G154" i="24"/>
  <c r="G155" i="24"/>
  <c r="G2" i="24" l="1"/>
  <c r="G3" i="24"/>
  <c r="G5" i="24"/>
  <c r="G6" i="24"/>
  <c r="G8" i="24"/>
  <c r="G10" i="24"/>
  <c r="G13" i="24"/>
  <c r="G14" i="24"/>
  <c r="G15" i="24"/>
  <c r="G18" i="24"/>
  <c r="G19" i="24"/>
  <c r="G21" i="24"/>
  <c r="G22" i="24"/>
  <c r="G23" i="24"/>
  <c r="G51" i="24"/>
  <c r="G52" i="24" s="1"/>
  <c r="G55" i="24"/>
  <c r="G56" i="24"/>
  <c r="G60" i="24"/>
  <c r="G61" i="24"/>
  <c r="G64" i="24"/>
  <c r="E65" i="24" s="1"/>
  <c r="G66" i="24"/>
  <c r="E67" i="24" s="1"/>
  <c r="G68" i="24"/>
  <c r="E69" i="24" s="1"/>
  <c r="G99" i="24"/>
  <c r="G101" i="24"/>
  <c r="G102" i="24"/>
  <c r="G103" i="24"/>
  <c r="G104" i="24"/>
  <c r="G105" i="24"/>
  <c r="E106" i="24"/>
  <c r="G109" i="24"/>
  <c r="G113" i="24"/>
  <c r="G114" i="24"/>
  <c r="G149" i="24"/>
  <c r="G150" i="24"/>
  <c r="G158" i="24"/>
  <c r="G159" i="24"/>
  <c r="G160" i="24"/>
  <c r="G161" i="24"/>
  <c r="G163" i="24"/>
  <c r="G164" i="24"/>
  <c r="G165" i="24"/>
  <c r="G168" i="24"/>
  <c r="E169" i="24" s="1"/>
  <c r="G171" i="24"/>
  <c r="G173" i="24"/>
  <c r="G176" i="24"/>
  <c r="G199" i="24"/>
  <c r="G200" i="24"/>
  <c r="G233" i="24"/>
  <c r="E234" i="24" s="1"/>
  <c r="G417" i="10"/>
  <c r="G757" i="10" s="1"/>
  <c r="G54" i="10"/>
  <c r="G53" i="10"/>
  <c r="G51" i="10"/>
  <c r="G49" i="10"/>
  <c r="G3" i="10"/>
  <c r="G45" i="10" s="1"/>
  <c r="G749" i="10" s="1"/>
  <c r="E10" i="10"/>
  <c r="E566" i="10"/>
  <c r="G566" i="10" s="1"/>
  <c r="G324" i="10"/>
  <c r="G325" i="10"/>
  <c r="G467" i="10"/>
  <c r="G468" i="10"/>
  <c r="G520" i="10"/>
  <c r="G521" i="10"/>
  <c r="G655" i="10"/>
  <c r="G654" i="10"/>
  <c r="G609" i="10"/>
  <c r="G608" i="10"/>
  <c r="G563" i="10"/>
  <c r="G561" i="10"/>
  <c r="G514" i="10"/>
  <c r="G420" i="10"/>
  <c r="G419" i="10"/>
  <c r="G374" i="10"/>
  <c r="G373" i="10"/>
  <c r="G372" i="10"/>
  <c r="G279" i="10"/>
  <c r="G278" i="10"/>
  <c r="G277" i="10"/>
  <c r="G232" i="10"/>
  <c r="G231" i="10"/>
  <c r="G230" i="10"/>
  <c r="G185" i="10"/>
  <c r="G139" i="10"/>
  <c r="G95" i="10"/>
  <c r="G94" i="10"/>
  <c r="G47" i="10"/>
  <c r="G2" i="10"/>
  <c r="G178" i="24" l="1"/>
  <c r="G69" i="24"/>
  <c r="G106" i="24"/>
  <c r="G67" i="24"/>
  <c r="G65" i="24"/>
  <c r="G234" i="24"/>
  <c r="G255" i="24" s="1"/>
  <c r="G169" i="24"/>
  <c r="G228" i="10"/>
  <c r="G753" i="10" s="1"/>
  <c r="G322" i="10"/>
  <c r="G755" i="10" s="1"/>
  <c r="G465" i="10"/>
  <c r="G758" i="10" s="1"/>
  <c r="G699" i="10"/>
  <c r="G763" i="10" s="1"/>
  <c r="G652" i="10"/>
  <c r="G762" i="10" s="1"/>
  <c r="G370" i="10"/>
  <c r="G756" i="10" s="1"/>
  <c r="G512" i="10"/>
  <c r="G759" i="10" s="1"/>
  <c r="G275" i="10"/>
  <c r="G754" i="10" s="1"/>
  <c r="G137" i="10"/>
  <c r="G751" i="10" s="1"/>
  <c r="E57" i="24"/>
  <c r="G49" i="24"/>
  <c r="G606" i="10"/>
  <c r="G92" i="10"/>
  <c r="G750" i="10" s="1"/>
  <c r="G760" i="10"/>
  <c r="G183" i="10"/>
  <c r="G752" i="10" l="1"/>
  <c r="G790" i="10" s="1"/>
  <c r="G253" i="24"/>
  <c r="G57" i="24"/>
  <c r="G254" i="24" l="1"/>
  <c r="G252" i="24"/>
  <c r="G299" i="24" l="1"/>
  <c r="E26" i="4"/>
</calcChain>
</file>

<file path=xl/sharedStrings.xml><?xml version="1.0" encoding="utf-8"?>
<sst xmlns="http://schemas.openxmlformats.org/spreadsheetml/2006/main" count="824" uniqueCount="422">
  <si>
    <t>Item</t>
  </si>
  <si>
    <t>LI</t>
  </si>
  <si>
    <t>Description</t>
  </si>
  <si>
    <t>Unit</t>
  </si>
  <si>
    <t>Quantity</t>
  </si>
  <si>
    <t>Rate</t>
  </si>
  <si>
    <t>Amount                   R         c</t>
  </si>
  <si>
    <t>12.00</t>
  </si>
  <si>
    <t>GENERAL REQUIREMENTS AND PROVISIONS</t>
  </si>
  <si>
    <t>i) Soft material</t>
  </si>
  <si>
    <t xml:space="preserve"> m³</t>
  </si>
  <si>
    <t>LIC</t>
  </si>
  <si>
    <t>B12.02</t>
  </si>
  <si>
    <t>(a) Using the excavated material</t>
  </si>
  <si>
    <t>(b) Using imported selected material</t>
  </si>
  <si>
    <t>Prov Sum</t>
  </si>
  <si>
    <t>%</t>
  </si>
  <si>
    <t>(a) Control testing costs</t>
  </si>
  <si>
    <t>B12.05</t>
  </si>
  <si>
    <t>B12.07</t>
  </si>
  <si>
    <t>TOTAL CARRIED FORWARD TO SUMMARY</t>
  </si>
  <si>
    <t>13.00</t>
  </si>
  <si>
    <t>CONTRACTOR'S ESTABLISHMENT ON SITE AND GENERAL OBLIGATIONS</t>
  </si>
  <si>
    <t>Contractor's general obligations</t>
  </si>
  <si>
    <t>(a) Fixed obligations</t>
  </si>
  <si>
    <t>L/sum</t>
  </si>
  <si>
    <t>(b) Value-related obligations</t>
  </si>
  <si>
    <t>(c) Time-related obligations</t>
  </si>
  <si>
    <t>Month</t>
  </si>
  <si>
    <t>(a) Provision of Personal Protective Equipment (PPE) &amp; Clothing for all the Contractor's staff, including sub-contractors as per EPWP guidelines</t>
  </si>
  <si>
    <r>
      <t xml:space="preserve"> m</t>
    </r>
    <r>
      <rPr>
        <vertAlign val="superscript"/>
        <sz val="10"/>
        <rFont val="Arial"/>
        <family val="2"/>
      </rPr>
      <t>2</t>
    </r>
  </si>
  <si>
    <t xml:space="preserve"> No</t>
  </si>
  <si>
    <t xml:space="preserve"> %</t>
  </si>
  <si>
    <t>15.00</t>
  </si>
  <si>
    <t>ACCOMMODATION OF TRAFFIC</t>
  </si>
  <si>
    <t>Accommodating traffic and maintaining temporary deviations</t>
  </si>
  <si>
    <t xml:space="preserve"> km</t>
  </si>
  <si>
    <t>Earthworks for temporary deviations:</t>
  </si>
  <si>
    <t>(a) Shaping of temporary deviations</t>
  </si>
  <si>
    <t>(b) Cut and borrow to fill</t>
  </si>
  <si>
    <t>(c) Cut to spoil</t>
  </si>
  <si>
    <t>Temporary traffic-control facilities:</t>
  </si>
  <si>
    <t>(a) Flagmen</t>
  </si>
  <si>
    <t>man-day</t>
  </si>
  <si>
    <t>(b) Portable STOP and GO-RY signs</t>
  </si>
  <si>
    <t>(e) Road signs, R and TR series, (900mm diameter)</t>
  </si>
  <si>
    <t>(f) Road signs, TW series, (900mm diameter)</t>
  </si>
  <si>
    <t>(h) Delineators (DTG50J) (600mmx150mm):</t>
  </si>
  <si>
    <t>(i) Single</t>
  </si>
  <si>
    <t>(ii) Mounted back to back</t>
  </si>
  <si>
    <t>(j) Traffic cones (600mm)</t>
  </si>
  <si>
    <t>B15.03</t>
  </si>
  <si>
    <t>(n) Extra signs as ordered by the engineer</t>
  </si>
  <si>
    <t>(i) Provision of other signs or facilities</t>
  </si>
  <si>
    <t>(ii) Contractors handling charge and profit on subsubitem B15.03(n)(i)</t>
  </si>
  <si>
    <t>Relocation of  traffic-control facilities</t>
  </si>
  <si>
    <t>Lump Sum</t>
  </si>
  <si>
    <t>15.06</t>
  </si>
  <si>
    <t>Watering of temporary deviations</t>
  </si>
  <si>
    <t>kl</t>
  </si>
  <si>
    <t>15.07</t>
  </si>
  <si>
    <t>Blading by road grader of:</t>
  </si>
  <si>
    <t>(a) Temporary deviations</t>
  </si>
  <si>
    <t>km-pass</t>
  </si>
  <si>
    <t>15.10</t>
  </si>
  <si>
    <t>Accommodation of traffic where the road is constructed in half widths</t>
  </si>
  <si>
    <t>m</t>
  </si>
  <si>
    <t>OVERHAUL</t>
  </si>
  <si>
    <t>CLEARING AND GRUBBING</t>
  </si>
  <si>
    <t>Clearing and grubbing</t>
  </si>
  <si>
    <t>PAVEMENT LAYERS OF GRAVEL MATERIAL</t>
  </si>
  <si>
    <t>(i) 93% of modified AASHTO density (150mm layer thickness)</t>
  </si>
  <si>
    <t>m³</t>
  </si>
  <si>
    <t>16.00</t>
  </si>
  <si>
    <t>B16.02</t>
  </si>
  <si>
    <t xml:space="preserve">Overhaul on material hauled in excess of a freehaul distance of 1.0 km </t>
  </si>
  <si>
    <t>m3-km</t>
  </si>
  <si>
    <t>17.00</t>
  </si>
  <si>
    <t>B17.01</t>
  </si>
  <si>
    <t xml:space="preserve"> ha</t>
  </si>
  <si>
    <t>17.03</t>
  </si>
  <si>
    <t>Re-clearing of surfaces (on the written instructions of the Engineer only)</t>
  </si>
  <si>
    <t>Clearing and grubbing at inlets and outlets of hydraulic structures</t>
  </si>
  <si>
    <t>Cleaning out of hydraulic structures:</t>
  </si>
  <si>
    <t>(a) Pipes with an internal diameter up to and including 750 mm</t>
  </si>
  <si>
    <t>(b) Pipes with an internal diameter exceeding 750 mm</t>
  </si>
  <si>
    <t>18.00</t>
  </si>
  <si>
    <t>DAYWORKS</t>
  </si>
  <si>
    <t>B18.01</t>
  </si>
  <si>
    <t>Vehicles, plant and equipment</t>
  </si>
  <si>
    <t>(a) Lowbed: Transport of plant to or from site</t>
  </si>
  <si>
    <t>hr</t>
  </si>
  <si>
    <t>(b) Motor grader</t>
  </si>
  <si>
    <t>(i) Up to 100Kw and mass 12 tonne</t>
  </si>
  <si>
    <t>(c) Loader</t>
  </si>
  <si>
    <t>(i) Rubber tyred up to 60 Kw and mass 12 tonne</t>
  </si>
  <si>
    <t>(d) Backhoe excavators</t>
  </si>
  <si>
    <t>(e) Self propelled compactors</t>
  </si>
  <si>
    <t>(i) With static mass between 6 and 8 tonnes</t>
  </si>
  <si>
    <t>(f) Walk behind vibrating roller</t>
  </si>
  <si>
    <t>(i) Static mass greater than 800 kg</t>
  </si>
  <si>
    <t>(g) Tamping platecompactor</t>
  </si>
  <si>
    <t>(i) Static mass greater than 60 kg</t>
  </si>
  <si>
    <t>(h) Trucks</t>
  </si>
  <si>
    <t>(iii) Flatbed truck more than 7 tonne capacity</t>
  </si>
  <si>
    <t>(i) Water Truck</t>
  </si>
  <si>
    <t>(i) Up to 7000 litres</t>
  </si>
  <si>
    <t>(ii) Up to 12000 litres</t>
  </si>
  <si>
    <t>(j) Compressor</t>
  </si>
  <si>
    <t>(i) Up to 10 m3/min</t>
  </si>
  <si>
    <t>(k) Concrete Mixer</t>
  </si>
  <si>
    <t>(i) Up to 0.3 m3 dry mix capacity</t>
  </si>
  <si>
    <t>B18.02</t>
  </si>
  <si>
    <t>Personnel</t>
  </si>
  <si>
    <t>(a) Artisan (Member of Industrial Council)</t>
  </si>
  <si>
    <t>(b) Artisan (Non-member of Industrial Council)</t>
  </si>
  <si>
    <t>(c) Ganger</t>
  </si>
  <si>
    <t>(d) Labourer</t>
  </si>
  <si>
    <t>B18.03</t>
  </si>
  <si>
    <t>Materials</t>
  </si>
  <si>
    <t>21.00</t>
  </si>
  <si>
    <t>DRAINS</t>
  </si>
  <si>
    <t>Excavation for open drains</t>
  </si>
  <si>
    <t xml:space="preserve">(a) Excavating soft material situated within the following depth ranges below the surface level: </t>
  </si>
  <si>
    <t>(i) 0 m up to 1,5 m</t>
  </si>
  <si>
    <r>
      <t xml:space="preserve"> m</t>
    </r>
    <r>
      <rPr>
        <vertAlign val="superscript"/>
        <sz val="10"/>
        <rFont val="Arial"/>
        <family val="2"/>
      </rPr>
      <t>3</t>
    </r>
  </si>
  <si>
    <t>(ii) Exceeding 1,5 m and up to 3,0 m</t>
  </si>
  <si>
    <t>Clearing and shaping existing open drains:</t>
  </si>
  <si>
    <t xml:space="preserve"> (a) In soft material</t>
  </si>
  <si>
    <t>21.03</t>
  </si>
  <si>
    <t>Excavation for subsoil drainage systems:</t>
  </si>
  <si>
    <t>(1) 0 m up to 1,5 m</t>
  </si>
  <si>
    <t xml:space="preserve">(b) Extra over subitem 21.03(a) for excavation in hard material irrespective of depth </t>
  </si>
  <si>
    <t xml:space="preserve"> m</t>
  </si>
  <si>
    <t>No</t>
  </si>
  <si>
    <t>22.00</t>
  </si>
  <si>
    <t>PREFABRICATED CULVERTS</t>
  </si>
  <si>
    <t>22.01</t>
  </si>
  <si>
    <t>Excavation</t>
  </si>
  <si>
    <t>(1) 0 m up to 1.5 m</t>
  </si>
  <si>
    <t>(2) Exceeding 1,5 m and up to 3,0 m</t>
  </si>
  <si>
    <t xml:space="preserve">(b) Extra over subitem 22.01(a) for excavation in hard material, irrespective of depth </t>
  </si>
  <si>
    <t>22.02</t>
  </si>
  <si>
    <t>Backfilling:</t>
  </si>
  <si>
    <t>B22.03</t>
  </si>
  <si>
    <t>Concrete pipe culverts:</t>
  </si>
  <si>
    <t>(c) On class C bedding</t>
  </si>
  <si>
    <t>(2) 600mm dia. Type 75D</t>
  </si>
  <si>
    <t>(2) 900mm dia. Type 75D</t>
  </si>
  <si>
    <r>
      <t>m</t>
    </r>
    <r>
      <rPr>
        <vertAlign val="superscript"/>
        <sz val="10"/>
        <rFont val="Arial"/>
        <family val="2"/>
      </rPr>
      <t>2</t>
    </r>
  </si>
  <si>
    <t>Removing and Relaying existing pipes.</t>
  </si>
  <si>
    <t>(b) 450 mm Dia.</t>
  </si>
  <si>
    <t>(c) 600 mm Dia.</t>
  </si>
  <si>
    <t>(d) 900 mm Dia.</t>
  </si>
  <si>
    <t>22.17</t>
  </si>
  <si>
    <t>Manholes, catchpits, precast inlet and outlet structures complete</t>
  </si>
  <si>
    <t>Brickwork</t>
  </si>
  <si>
    <t>(a) 115 mm thick</t>
  </si>
  <si>
    <t>(b) 230 mm thick</t>
  </si>
  <si>
    <t xml:space="preserve"> </t>
  </si>
  <si>
    <t>Overhaul on excavated material carted to spoil,backfill material (but excluding Portland cement in the case of soil cement), existing structures demolished and removed to spoil, and removing and relaying, and removing and stacking existing prefabricated culverts, for haul in excess of the free-haul distance</t>
  </si>
  <si>
    <t>23.00</t>
  </si>
  <si>
    <t>CONCRETE KERBING, CONCRETE CHANNELLING, CHUTES AND DOWNPIPES, AND CONCRETE LININGS FOR OPEN DRAINS</t>
  </si>
  <si>
    <t xml:space="preserve"> m²</t>
  </si>
  <si>
    <t>33.00</t>
  </si>
  <si>
    <t>MASS EARTHWORKS</t>
  </si>
  <si>
    <t>33.01 / B16.02</t>
  </si>
  <si>
    <t xml:space="preserve">(ii) Compacted to 93% of modified AASHTO </t>
  </si>
  <si>
    <t>(iii) Eight roller passes compaction</t>
  </si>
  <si>
    <t>33.03</t>
  </si>
  <si>
    <t>Extra over item 33.01 for excavating and breaking down material in:</t>
  </si>
  <si>
    <t>(a) Intermediate excavation</t>
  </si>
  <si>
    <t>(b) Hard excavation</t>
  </si>
  <si>
    <t>33.04 / B16.02</t>
  </si>
  <si>
    <t>Cut to spoil, including free-haul up to 1.0 km. Material obtained from:</t>
  </si>
  <si>
    <t>(a) Soft excavation</t>
  </si>
  <si>
    <t>33.07 / B16.02</t>
  </si>
  <si>
    <t>Removal of unsuitable material (including free-haul of 1.0 km):</t>
  </si>
  <si>
    <t>(a) In layer thicknesses of 200 mm and less:</t>
  </si>
  <si>
    <t>(1) Stable material</t>
  </si>
  <si>
    <t>(2) Unstable material</t>
  </si>
  <si>
    <t>33.10</t>
  </si>
  <si>
    <t>Roadbed preparation and the compaction of material</t>
  </si>
  <si>
    <t xml:space="preserve">(b) Compacted to 93% of modified AASHTO </t>
  </si>
  <si>
    <t>33.11</t>
  </si>
  <si>
    <t>Three-roller-passes compaction:</t>
  </si>
  <si>
    <t>(a) Vibratory roller</t>
  </si>
  <si>
    <t>33.12</t>
  </si>
  <si>
    <t>In situ treatment of roadbed:</t>
  </si>
  <si>
    <t>(a) In situ treatment by ripping</t>
  </si>
  <si>
    <t>34.00</t>
  </si>
  <si>
    <t>B34.01</t>
  </si>
  <si>
    <t>(i) 95% of modified AASHTO density (150mm layer thickness)</t>
  </si>
  <si>
    <t>(i) 93% of modified AASHTO density (specify compacted layer thickness)</t>
  </si>
  <si>
    <t>35.00</t>
  </si>
  <si>
    <t>STABILIZATION</t>
  </si>
  <si>
    <t>B 35.01</t>
  </si>
  <si>
    <t>Chemical stabilization extra over unstabilized compacted layers</t>
  </si>
  <si>
    <t>35.02</t>
  </si>
  <si>
    <t>Chemical stabilizing agent:</t>
  </si>
  <si>
    <t xml:space="preserve"> t</t>
  </si>
  <si>
    <t>35.04</t>
  </si>
  <si>
    <t xml:space="preserve"> kl</t>
  </si>
  <si>
    <t>36.00</t>
  </si>
  <si>
    <t>CRUSHED STONE BASE</t>
  </si>
  <si>
    <t xml:space="preserve">Crushed-stone base </t>
  </si>
  <si>
    <t>(1) 37mm nominal maximum size stone</t>
  </si>
  <si>
    <t>PITCHING, STONEWORK AND PROTECTION AGAINST EROSION</t>
  </si>
  <si>
    <t>51.01</t>
  </si>
  <si>
    <t>Stone pitching:</t>
  </si>
  <si>
    <t>51.05</t>
  </si>
  <si>
    <t>Concrete edge beams</t>
  </si>
  <si>
    <t>52.00</t>
  </si>
  <si>
    <t>GABIONS</t>
  </si>
  <si>
    <t>52.01</t>
  </si>
  <si>
    <t>Foundation trench excavation and backfilling:</t>
  </si>
  <si>
    <t>52.02</t>
  </si>
  <si>
    <t>Surface preparation for bedding the gabions</t>
  </si>
  <si>
    <t>52.03</t>
  </si>
  <si>
    <t>Gabions:</t>
  </si>
  <si>
    <t>(3) 1,0 m wide by 1,0 m high</t>
  </si>
  <si>
    <t>(ii) by 2,0 m long</t>
  </si>
  <si>
    <t>(c) Galvanized gabion mattresses</t>
  </si>
  <si>
    <t>(1) 1,0 m diaphragm spacing, 6,0 m long by 2,0 m wide</t>
  </si>
  <si>
    <t>(ii) by 0,3 m deep mesh</t>
  </si>
  <si>
    <t>52.04</t>
  </si>
  <si>
    <t>Filter fabric</t>
  </si>
  <si>
    <t>56.00</t>
  </si>
  <si>
    <t>ROAD SIGNS</t>
  </si>
  <si>
    <t>56.01</t>
  </si>
  <si>
    <t>56.02</t>
  </si>
  <si>
    <t>56.03</t>
  </si>
  <si>
    <t>57.00</t>
  </si>
  <si>
    <t>ROAD MARKINGS</t>
  </si>
  <si>
    <t>57.02</t>
  </si>
  <si>
    <t>58.00</t>
  </si>
  <si>
    <t>LANDSCAPING AND PLANTING PLANTS</t>
  </si>
  <si>
    <t>58.01</t>
  </si>
  <si>
    <t>Trimming</t>
  </si>
  <si>
    <t>(a) Machine trimming</t>
  </si>
  <si>
    <t>(b) Hand trimming</t>
  </si>
  <si>
    <t>58.02</t>
  </si>
  <si>
    <t>Using machines for trimming or shaping (alternative to sub-item 58.01(a))</t>
  </si>
  <si>
    <t>(a) Bulldozer</t>
  </si>
  <si>
    <t xml:space="preserve"> h</t>
  </si>
  <si>
    <t>58.03</t>
  </si>
  <si>
    <t>Preparing the areas for grassing:</t>
  </si>
  <si>
    <t>B58.04</t>
  </si>
  <si>
    <t>Grassing:</t>
  </si>
  <si>
    <t>59.00</t>
  </si>
  <si>
    <t>FINISHING THE ROAD AND ROAD RESERVE AND TREATING OLD ROADS</t>
  </si>
  <si>
    <t>59.01</t>
  </si>
  <si>
    <t>Finishing the road and road reserve:</t>
  </si>
  <si>
    <t>(b) Single carriageway road</t>
  </si>
  <si>
    <t>SECTION</t>
  </si>
  <si>
    <t>DESCRIPTION</t>
  </si>
  <si>
    <t>Tendered Amount                          R         c</t>
  </si>
  <si>
    <t>SUMMARY OF ROADWORKS</t>
  </si>
  <si>
    <t>ADD 10% FOR CONTINGENCIES</t>
  </si>
  <si>
    <t>SUB TOTAL 1</t>
  </si>
  <si>
    <t>TOTAL TENDER SUM</t>
  </si>
  <si>
    <t>ADD VAT (15%)</t>
  </si>
  <si>
    <t>R/O</t>
  </si>
  <si>
    <t>CARRIED FORWARD TO SUMMARY</t>
  </si>
  <si>
    <t>PRELIMINARY AND GENERAL</t>
  </si>
  <si>
    <t>23.01</t>
  </si>
  <si>
    <t/>
  </si>
  <si>
    <t>23.02</t>
  </si>
  <si>
    <r>
      <t>m</t>
    </r>
    <r>
      <rPr>
        <vertAlign val="superscript"/>
        <sz val="10"/>
        <rFont val="Arial"/>
        <family val="2"/>
      </rPr>
      <t>3</t>
    </r>
    <r>
      <rPr>
        <sz val="10"/>
        <rFont val="Arial"/>
        <family val="2"/>
      </rPr>
      <t>.km</t>
    </r>
  </si>
  <si>
    <t>(b) Hard Excavation</t>
  </si>
  <si>
    <t>Cut, stockpile and borrow to fill, including free-haul up to1.0km</t>
  </si>
  <si>
    <t xml:space="preserve">(a) Material in compacted layer thickness of 150 mm and less: </t>
  </si>
  <si>
    <t xml:space="preserve">(b) Extra over sub-item 21.01(a) for excavation in hard material, irrespective of depth </t>
  </si>
  <si>
    <t>Pavement layers constructed from gravel, including free haul up to 1,0 km</t>
  </si>
  <si>
    <t xml:space="preserve">(a) Gravel selected layer obtained from stockpile compacted to: </t>
  </si>
  <si>
    <t>Impermeable backfilling to subsoil drainage systems</t>
  </si>
  <si>
    <t>21.04</t>
  </si>
  <si>
    <t>P.C Sum</t>
  </si>
  <si>
    <t>P.C. Sum</t>
  </si>
  <si>
    <t>ITEM</t>
  </si>
  <si>
    <t>UNIT</t>
  </si>
  <si>
    <t>QTY</t>
  </si>
  <si>
    <t>RATE</t>
  </si>
  <si>
    <t>AMOUNT                   R         c</t>
  </si>
  <si>
    <t>(1) 0m to 2m (by machine)</t>
  </si>
  <si>
    <t>(2) Extra over item B12.01 (a) for excavation by means of handtools such as picks, crowbars and pneumatic tools or mechanical breakers in close vicinity of services where no machine excavation is permitted.</t>
  </si>
  <si>
    <t>(1) Using the excavated material</t>
  </si>
  <si>
    <t>(2) Using imported selected material</t>
  </si>
  <si>
    <t>(2) Contractor's Handling cost and profit on (c) (1)</t>
  </si>
  <si>
    <t>(2) CLO's cellphone costs (at R200/month)</t>
  </si>
  <si>
    <t>(3) Contractor's Handling cost and profit on (c) (1) and (2)</t>
  </si>
  <si>
    <t>EPWP</t>
  </si>
  <si>
    <t xml:space="preserve">(1) COIDA payments to the Compensation Commissioner for EPWP workers </t>
  </si>
  <si>
    <t>(2) Provision for specified EPWP branding on PPE for EPWP workers and replacement of the same</t>
  </si>
  <si>
    <t>External Control Testing and Maintenance of beacons</t>
  </si>
  <si>
    <t>(b) Contractor's Handling cost and profit on B12.05 (a)</t>
  </si>
  <si>
    <t>B12.06</t>
  </si>
  <si>
    <t>(a) Topographical Surveys</t>
  </si>
  <si>
    <t>(b) Contractor's Handling cost and profit on B12.06 (a)</t>
  </si>
  <si>
    <t>B13.01</t>
  </si>
  <si>
    <t>B13.02</t>
  </si>
  <si>
    <t>Health and Safety obligations</t>
  </si>
  <si>
    <t>Supply, transport to site and erection of the contract signboard</t>
  </si>
  <si>
    <t>(a) Contract sign boards</t>
  </si>
  <si>
    <t>(b) Information boards</t>
  </si>
  <si>
    <t>B15.15</t>
  </si>
  <si>
    <t>Penalties:</t>
  </si>
  <si>
    <t>(a) (i)  Fixed penalty for noncompliance of traffic safety  requirements per occurrence</t>
  </si>
  <si>
    <t>(b) (ii) Time related penalty for B15.15 (a)(i) above</t>
  </si>
  <si>
    <t>Hour</t>
  </si>
  <si>
    <t>TOTAL CARRIED FORWARD TO COMPOSITE SUMMARY</t>
  </si>
  <si>
    <t>(a) OHS Officer</t>
  </si>
  <si>
    <t>(b) Contractor's Handling cost and profit on B12.07 (a)</t>
  </si>
  <si>
    <t>(d) (ii) Time related penalty for B15.15 (c)(i) above</t>
  </si>
  <si>
    <t>(c) (i)  Fixed penalty for noncompliance with COVID-19 Occupational Health and Safety measures in workplaces COVID-19 (C19 OHS), 2020</t>
  </si>
  <si>
    <t>i) Hard material</t>
  </si>
  <si>
    <t>(3) 0m to 2m (by machine)</t>
  </si>
  <si>
    <t>(1) CLO Costs (at R5000/month)</t>
  </si>
  <si>
    <t>Proving and relocation of existing services</t>
  </si>
  <si>
    <t>(a) Excavating material within the following depth ranges below ground level for the exposing of/or searching for services.</t>
  </si>
  <si>
    <t>Training Allowances</t>
  </si>
  <si>
    <t>B12.01</t>
  </si>
  <si>
    <t>(b) Lay relocated services</t>
  </si>
  <si>
    <t>i) water pipelines including any additional couplings or fittings</t>
  </si>
  <si>
    <t>iii) electrical cables</t>
  </si>
  <si>
    <t>ii) sewer pipelines including any additional fittings</t>
  </si>
  <si>
    <t>(c) Backfilling</t>
  </si>
  <si>
    <t xml:space="preserve">i) water pipelines </t>
  </si>
  <si>
    <t>ii) sewer pipelines</t>
  </si>
  <si>
    <t>(d) Extra over item for replaced services resulting from damages that occur during proving, relocation and/or works. All works to be reported to, measured with and approved by the Engineer prior to commencement.</t>
  </si>
  <si>
    <t>B12.03</t>
  </si>
  <si>
    <t>Community Liason Officer</t>
  </si>
  <si>
    <t>B12.04</t>
  </si>
  <si>
    <t>Payments associated with the EPWP programme</t>
  </si>
  <si>
    <t>(a) Provision for training Local Students engaged in Civil Engineering related studies with any South African recognised tertiary institution, or other as may be selected by the Employer</t>
  </si>
  <si>
    <t>Sum</t>
  </si>
  <si>
    <t>(b)  Gravel subbase obtained from commercial sources compacted to:</t>
  </si>
  <si>
    <t>(i) 93% of modified AASHTO density (150mm layer thickness G5)</t>
  </si>
  <si>
    <t>(ii) 95% of modified AASHTO density (150mm layer thickness G7)</t>
  </si>
  <si>
    <r>
      <t xml:space="preserve"> m</t>
    </r>
    <r>
      <rPr>
        <vertAlign val="superscript"/>
        <sz val="11"/>
        <rFont val="Calibri"/>
        <family val="2"/>
        <scheme val="minor"/>
      </rPr>
      <t>3</t>
    </r>
  </si>
  <si>
    <t>21.06</t>
  </si>
  <si>
    <t>Natural permeable material in subsoil drainage systems (crushed stone):</t>
  </si>
  <si>
    <t>(1) Fine Grade 13mm</t>
  </si>
  <si>
    <t>21.07</t>
  </si>
  <si>
    <t>Natural permeable material in subsoil drainage systems (sand):</t>
  </si>
  <si>
    <t>(b) Sand from commercial sources</t>
  </si>
  <si>
    <t>(1) Coarse Grade 0.5 - 1.0mm</t>
  </si>
  <si>
    <t>(2) Handstone Grade 25-30mm (Including bidum cloth)</t>
  </si>
  <si>
    <t>( c )'110mm perforated subsoil pipe</t>
  </si>
  <si>
    <t>(e) Handling cost and profit in respect of item B13.01 (d )</t>
  </si>
  <si>
    <t>B13.03</t>
  </si>
  <si>
    <t>SUM</t>
  </si>
  <si>
    <t>Contractors Handling cost and profit in respect of item (1)</t>
  </si>
  <si>
    <t xml:space="preserve">Allowance for Contractor's additional site supervision of the works, preparation of CPG BoQs and Procurement process </t>
  </si>
  <si>
    <t>Allowance for the Construction by the Local Sub-Contractors</t>
  </si>
  <si>
    <t>57.01</t>
  </si>
  <si>
    <t>57.03</t>
  </si>
  <si>
    <t>CARRIED FORWARD</t>
  </si>
  <si>
    <t>Brought forward from previous page</t>
  </si>
  <si>
    <t>SUMMARY</t>
  </si>
  <si>
    <t>h</t>
  </si>
  <si>
    <r>
      <t>(i) Tipper up to 6 m</t>
    </r>
    <r>
      <rPr>
        <vertAlign val="superscript"/>
        <sz val="10"/>
        <color theme="1"/>
        <rFont val="Arial"/>
        <family val="2"/>
      </rPr>
      <t>3</t>
    </r>
    <r>
      <rPr>
        <sz val="10"/>
        <color theme="1"/>
        <rFont val="Arial"/>
        <family val="2"/>
      </rPr>
      <t xml:space="preserve"> capacity</t>
    </r>
  </si>
  <si>
    <r>
      <t>(ii) Tipper more than 6 m</t>
    </r>
    <r>
      <rPr>
        <vertAlign val="superscript"/>
        <sz val="10"/>
        <color theme="1"/>
        <rFont val="Arial"/>
        <family val="2"/>
      </rPr>
      <t>3</t>
    </r>
    <r>
      <rPr>
        <sz val="10"/>
        <color theme="1"/>
        <rFont val="Arial"/>
        <family val="2"/>
      </rPr>
      <t xml:space="preserve"> capacity</t>
    </r>
  </si>
  <si>
    <t>(d) Geotechnical investigations to obtain updated information on the soil earthworks for proposed roads.</t>
  </si>
  <si>
    <t>Contractors handling costs, profit and all other charges in respect of subitem B18.03(a)</t>
  </si>
  <si>
    <t>(a) Procurement of materials as directed by the Engineer on site</t>
  </si>
  <si>
    <t>CONCRETE BLOCK PAVING FOR ROADS</t>
  </si>
  <si>
    <t>m²</t>
  </si>
  <si>
    <t xml:space="preserve">Cast in situ concrete edge and intermediate beams </t>
  </si>
  <si>
    <t>Provision of approved herbicide and ant poison:</t>
  </si>
  <si>
    <t xml:space="preserve">(a) Provision of materials </t>
  </si>
  <si>
    <t>Concrete kerbing (a) Precast kerbing to SABS 927</t>
  </si>
  <si>
    <t xml:space="preserve"> (i) Figure 6 kerb</t>
  </si>
  <si>
    <t>(b) Extra-over item 23.01 (a) for :</t>
  </si>
  <si>
    <t>(i) Radius of 1 m to 4 m</t>
  </si>
  <si>
    <t>(ii) Radius of 4 m to 20 m</t>
  </si>
  <si>
    <t>Concrete kerbing-channelling combination (a) Precast kerb to SABS 927 and cast in situ channel 300 mm concrete class 20/13)</t>
  </si>
  <si>
    <t>23.05</t>
  </si>
  <si>
    <t>Inlet, outlet, transition and similar structures (typical designs):</t>
  </si>
  <si>
    <t xml:space="preserve">(a)Outlet structures for side drains as per drawing </t>
  </si>
  <si>
    <t>(b)Transition structures for catchpits.</t>
  </si>
  <si>
    <t>23.07</t>
  </si>
  <si>
    <t>Trimming of excavations for concrete-lined open drains and sidewalks</t>
  </si>
  <si>
    <t>(a) In soft material</t>
  </si>
  <si>
    <t>(b) In hard material</t>
  </si>
  <si>
    <t xml:space="preserve">Concrete lining for open drains  </t>
  </si>
  <si>
    <t>(a) Cast in situ concrete lining class 20/19 open drains</t>
  </si>
  <si>
    <t>(1) Standard side drain as per drawing</t>
  </si>
  <si>
    <t>(b) Class U2 surface finish to cast in situ concrete for open drains</t>
  </si>
  <si>
    <t>Formwork to cast in situ concrete lining for open drains  (Class F2 surface finish)</t>
  </si>
  <si>
    <t>23.10</t>
  </si>
  <si>
    <t>Sealed joints in concrete linings of open drains</t>
  </si>
  <si>
    <t>(a) Polysulphide sealants</t>
  </si>
  <si>
    <t>23.12</t>
  </si>
  <si>
    <t>Steel reinforcement</t>
  </si>
  <si>
    <t>Concrete block paving (60mm Thick precast concrete interlocking grey pavers laid in herringbone pattern on and including 50mm sand bed</t>
  </si>
  <si>
    <t>(c) Gravel subbase obtained from commercial sources (chemically stabilised material) compacted to:</t>
  </si>
  <si>
    <t>(d) Gravel shoulders compacted to:</t>
  </si>
  <si>
    <t>(a) Crushed stone obtained from commercial sources</t>
  </si>
  <si>
    <t>(a) Hydroseeding:</t>
  </si>
  <si>
    <t>(a) Topsoiling within the road reserve, where the following materials are used:</t>
  </si>
  <si>
    <t>(b) Providing and applying chemical fertilisers and/or soil-improvement material:</t>
  </si>
  <si>
    <t>(i) Topsoil obtained from within the road reserve or borrow areas (free haul 1,0 km)</t>
  </si>
  <si>
    <t>(i) Formula 2:3:2 (22)</t>
  </si>
  <si>
    <t>(ii) Stockpiling of topsoil (free-haul 1,0 km)</t>
  </si>
  <si>
    <t>(a) In all other classes of materials</t>
  </si>
  <si>
    <t>(b) Galvanized gabion boxes</t>
  </si>
  <si>
    <t>(d) Grade C</t>
  </si>
  <si>
    <t>(a) Grouted stone pitching</t>
  </si>
  <si>
    <t>(b) Class 25/19</t>
  </si>
  <si>
    <t>(a) Constructed from type G2 material obtained from commercial sources and compacted to 88% of apparent relative density, 150mm thick</t>
  </si>
  <si>
    <t>(a) Sub-base</t>
  </si>
  <si>
    <t>(i) 150mm thickness</t>
  </si>
  <si>
    <t>(b) Provision and application of water for curing</t>
  </si>
  <si>
    <t>(a) To ends of slabs</t>
  </si>
  <si>
    <t>(b) To outside and/or inside edges of concrete lined drains and sidewalks</t>
  </si>
  <si>
    <t>(b) Welded steel fabric Ref 193</t>
  </si>
  <si>
    <t>(i) CEM IIIA</t>
  </si>
  <si>
    <t>UPGRADING OF SHAYAMOYA ROADS PHASE 4B IN WARD 4</t>
  </si>
  <si>
    <t>Rate Only</t>
  </si>
  <si>
    <t>Prov.Sum</t>
  </si>
  <si>
    <t>Prov.sum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</si>
</sst>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quot;$&quot;* #,##0.00_);_(&quot;$&quot;* \(#,##0.00\);_(&quot;$&quot;* &quot;-&quot;??_);_(@_)"/>
    <numFmt numFmtId="165" formatCode="_(* #,##0.00_);_(* \(#,##0.00\);_(* &quot;-&quot;??_);_(@_)"/>
    <numFmt numFmtId="166" formatCode="&quot;R&quot;\ #,##0.00;&quot;R&quot;\ \-#,##0.00"/>
    <numFmt numFmtId="167" formatCode="_ &quot;R&quot;\ * #,##0.00_ ;_ &quot;R&quot;\ * \-#,##0.00_ ;_ &quot;R&quot;\ * &quot;-&quot;??_ ;_ @_ "/>
    <numFmt numFmtId="168" formatCode="_ * #,##0.00_ ;_ * \-#,##0.00_ ;_ * &quot;-&quot;??_ ;_ @_ "/>
    <numFmt numFmtId="169" formatCode="0.0"/>
    <numFmt numFmtId="170" formatCode="&quot;R&quot;\ #,##0.00"/>
    <numFmt numFmtId="171" formatCode="_-[$R-436]* #,##0.00_-;\-[$R-436]* #,##0.00_-;_-[$R-436]* &quot;-&quot;??_-;_-@_-"/>
    <numFmt numFmtId="172" formatCode="\$#,##0.00\ ;\(\$#,##0.00\)"/>
    <numFmt numFmtId="173" formatCode="0.000"/>
    <numFmt numFmtId="174" formatCode="_-[$R-1C09]* #,##0.00_-;\-[$R-1C09]* #,##0.00_-;_-[$R-1C09]* &quot;-&quot;??_-;_-@_-"/>
    <numFmt numFmtId="175" formatCode="&quot;R&quot;#,##0.00"/>
  </numFmts>
  <fonts count="21">
    <font>
      <sz val="10"/>
      <name val="MS Sans Serif"/>
    </font>
    <font>
      <sz val="11"/>
      <color theme="1"/>
      <name val="Calibri"/>
      <family val="2"/>
      <scheme val="minor"/>
    </font>
    <font>
      <sz val="11"/>
      <color theme="1"/>
      <name val="Calibri"/>
      <family val="2"/>
      <scheme val="minor"/>
    </font>
    <font>
      <b/>
      <sz val="10"/>
      <name val="Arial"/>
      <family val="2"/>
    </font>
    <font>
      <sz val="10"/>
      <name val="MS Sans Serif"/>
      <family val="2"/>
    </font>
    <font>
      <sz val="10"/>
      <name val="Arial"/>
      <family val="2"/>
    </font>
    <font>
      <vertAlign val="superscript"/>
      <sz val="10"/>
      <name val="Arial"/>
      <family val="2"/>
    </font>
    <font>
      <b/>
      <sz val="8"/>
      <name val="Arial"/>
      <family val="2"/>
    </font>
    <font>
      <sz val="8"/>
      <name val="Arial"/>
      <family val="2"/>
    </font>
    <font>
      <b/>
      <sz val="10"/>
      <name val="MS Sans Serif"/>
    </font>
    <font>
      <sz val="11"/>
      <name val="Arial Narrow"/>
      <family val="2"/>
    </font>
    <font>
      <sz val="10"/>
      <name val="MS Sans Serif"/>
    </font>
    <font>
      <sz val="12"/>
      <name val="Arial"/>
      <family val="2"/>
    </font>
    <font>
      <sz val="11"/>
      <name val="Calibri"/>
      <family val="2"/>
      <scheme val="minor"/>
    </font>
    <font>
      <vertAlign val="superscript"/>
      <sz val="11"/>
      <name val="Calibri"/>
      <family val="2"/>
      <scheme val="minor"/>
    </font>
    <font>
      <sz val="8"/>
      <name val="MS Sans Serif"/>
    </font>
    <font>
      <b/>
      <sz val="10"/>
      <color theme="1"/>
      <name val="Arial"/>
      <family val="2"/>
    </font>
    <font>
      <sz val="10"/>
      <color theme="1"/>
      <name val="Arial"/>
      <family val="2"/>
    </font>
    <font>
      <sz val="10"/>
      <color rgb="FFFF0000"/>
      <name val="Arial"/>
      <family val="2"/>
    </font>
    <font>
      <vertAlign val="superscript"/>
      <sz val="10"/>
      <color theme="1"/>
      <name val="Arial"/>
      <family val="2"/>
    </font>
    <font>
      <b/>
      <sz val="10"/>
      <name val="MS Sans Serif"/>
      <family val="2"/>
    </font>
  </fonts>
  <fills count="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ck">
        <color indexed="64"/>
      </left>
      <right/>
      <top/>
      <bottom/>
      <diagonal/>
    </border>
    <border>
      <left style="thick">
        <color indexed="64"/>
      </left>
      <right style="thick">
        <color indexed="64"/>
      </right>
      <top/>
      <bottom/>
      <diagonal/>
    </border>
    <border>
      <left style="thin">
        <color indexed="64"/>
      </left>
      <right style="thin">
        <color indexed="64"/>
      </right>
      <top style="double">
        <color indexed="64"/>
      </top>
      <bottom style="double">
        <color indexed="64"/>
      </bottom>
      <diagonal/>
    </border>
  </borders>
  <cellStyleXfs count="24">
    <xf numFmtId="0" fontId="0" fillId="0" borderId="0"/>
    <xf numFmtId="168" fontId="4" fillId="0" borderId="0" applyFont="0" applyFill="0" applyBorder="0" applyAlignment="0" applyProtection="0"/>
    <xf numFmtId="168" fontId="5" fillId="0" borderId="0" applyFont="0" applyFill="0" applyBorder="0" applyAlignment="0" applyProtection="0"/>
    <xf numFmtId="0" fontId="2" fillId="0" borderId="0"/>
    <xf numFmtId="168" fontId="2" fillId="0" borderId="0" applyFont="0" applyFill="0" applyBorder="0" applyAlignment="0" applyProtection="0"/>
    <xf numFmtId="164" fontId="2" fillId="0" borderId="0" applyFont="0" applyFill="0" applyBorder="0" applyAlignment="0" applyProtection="0"/>
    <xf numFmtId="0" fontId="5" fillId="0" borderId="0"/>
    <xf numFmtId="168" fontId="5" fillId="0" borderId="0" applyFont="0" applyFill="0" applyBorder="0" applyAlignment="0" applyProtection="0"/>
    <xf numFmtId="168" fontId="5" fillId="0" borderId="0" applyFont="0" applyFill="0" applyBorder="0" applyAlignment="0" applyProtection="0"/>
    <xf numFmtId="0" fontId="5" fillId="0" borderId="0"/>
    <xf numFmtId="168" fontId="4" fillId="0" borderId="0" applyFont="0" applyFill="0" applyBorder="0" applyAlignment="0" applyProtection="0"/>
    <xf numFmtId="168" fontId="5" fillId="0" borderId="0" applyFont="0" applyFill="0" applyBorder="0" applyAlignment="0" applyProtection="0"/>
    <xf numFmtId="167" fontId="4" fillId="0" borderId="0" applyFont="0" applyFill="0" applyBorder="0" applyAlignment="0" applyProtection="0"/>
    <xf numFmtId="167" fontId="5" fillId="0" borderId="0" applyFont="0" applyFill="0" applyBorder="0" applyAlignment="0" applyProtection="0"/>
    <xf numFmtId="0" fontId="4" fillId="0" borderId="0"/>
    <xf numFmtId="0" fontId="5" fillId="0" borderId="0"/>
    <xf numFmtId="9" fontId="5" fillId="0" borderId="0" applyFont="0" applyFill="0" applyBorder="0" applyAlignment="0" applyProtection="0"/>
    <xf numFmtId="0" fontId="11" fillId="0" borderId="0"/>
    <xf numFmtId="9" fontId="4" fillId="0" borderId="0" applyFont="0" applyFill="0" applyBorder="0" applyAlignment="0" applyProtection="0"/>
    <xf numFmtId="165" fontId="8" fillId="0" borderId="0" applyFont="0" applyFill="0" applyBorder="0" applyAlignment="0" applyProtection="0"/>
    <xf numFmtId="0" fontId="1" fillId="0" borderId="0"/>
    <xf numFmtId="3" fontId="5" fillId="0" borderId="16" applyProtection="0"/>
    <xf numFmtId="172" fontId="5" fillId="0" borderId="17" applyProtection="0">
      <alignment horizontal="right"/>
    </xf>
    <xf numFmtId="0" fontId="12" fillId="0" borderId="0"/>
  </cellStyleXfs>
  <cellXfs count="241">
    <xf numFmtId="0" fontId="0" fillId="0" borderId="0" xfId="0"/>
    <xf numFmtId="0" fontId="5" fillId="0" borderId="4" xfId="0" applyFont="1" applyBorder="1" applyAlignment="1">
      <alignmen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168" fontId="5" fillId="0" borderId="5" xfId="1" applyFont="1" applyBorder="1" applyAlignment="1">
      <alignment horizontal="center" vertical="center"/>
    </xf>
    <xf numFmtId="0" fontId="5" fillId="0" borderId="0" xfId="0" applyFont="1" applyAlignment="1">
      <alignment horizontal="right" vertical="center"/>
    </xf>
    <xf numFmtId="0" fontId="5" fillId="0" borderId="9" xfId="0" applyFont="1" applyBorder="1" applyAlignment="1">
      <alignment horizontal="center" vertical="center"/>
    </xf>
    <xf numFmtId="168" fontId="5" fillId="0" borderId="4" xfId="1" applyFont="1" applyBorder="1" applyAlignment="1">
      <alignment horizontal="center" vertical="center"/>
    </xf>
    <xf numFmtId="0" fontId="5" fillId="0" borderId="0" xfId="0" applyFont="1" applyAlignment="1">
      <alignment vertical="center"/>
    </xf>
    <xf numFmtId="168" fontId="5" fillId="0" borderId="4" xfId="1" applyFont="1" applyBorder="1" applyAlignment="1" applyProtection="1">
      <alignment horizontal="center" vertical="center"/>
    </xf>
    <xf numFmtId="4" fontId="5" fillId="0" borderId="4" xfId="0" applyNumberFormat="1" applyFont="1" applyBorder="1" applyAlignment="1">
      <alignment horizontal="right" vertical="center"/>
    </xf>
    <xf numFmtId="0" fontId="3" fillId="0" borderId="0" xfId="0" applyFont="1" applyAlignment="1">
      <alignment horizontal="center"/>
    </xf>
    <xf numFmtId="4" fontId="5" fillId="0" borderId="5" xfId="0" applyNumberFormat="1" applyFont="1" applyBorder="1" applyAlignment="1">
      <alignment horizontal="center" vertical="center"/>
    </xf>
    <xf numFmtId="3" fontId="5" fillId="0" borderId="0" xfId="0" applyNumberFormat="1" applyFont="1" applyAlignment="1">
      <alignment horizontal="right" vertical="center"/>
    </xf>
    <xf numFmtId="0" fontId="5" fillId="0" borderId="5" xfId="0" applyFont="1" applyBorder="1" applyAlignment="1">
      <alignment horizontal="center" vertical="center"/>
    </xf>
    <xf numFmtId="168" fontId="5" fillId="0" borderId="4" xfId="1" applyFont="1" applyFill="1" applyBorder="1" applyAlignment="1" applyProtection="1">
      <alignment horizontal="center" vertical="center"/>
    </xf>
    <xf numFmtId="4" fontId="5" fillId="0" borderId="5" xfId="0" applyNumberFormat="1" applyFont="1" applyBorder="1" applyAlignment="1">
      <alignment horizontal="right" vertical="center"/>
    </xf>
    <xf numFmtId="168" fontId="5" fillId="0" borderId="9" xfId="1" applyFont="1" applyBorder="1" applyAlignment="1" applyProtection="1">
      <alignment horizontal="center" vertical="center"/>
    </xf>
    <xf numFmtId="0" fontId="5" fillId="0" borderId="11" xfId="0" applyFont="1" applyBorder="1" applyAlignment="1">
      <alignment horizontal="center" vertical="center"/>
    </xf>
    <xf numFmtId="168" fontId="5" fillId="0" borderId="5" xfId="1" applyFont="1" applyBorder="1" applyAlignment="1">
      <alignment horizontal="left" vertical="center"/>
    </xf>
    <xf numFmtId="168" fontId="5" fillId="0" borderId="4" xfId="1" applyFont="1" applyBorder="1" applyAlignment="1">
      <alignment horizontal="left" vertical="center"/>
    </xf>
    <xf numFmtId="0" fontId="8" fillId="0" borderId="0" xfId="0" applyFont="1" applyAlignment="1">
      <alignment horizontal="right" vertical="center"/>
    </xf>
    <xf numFmtId="0" fontId="3" fillId="0" borderId="1" xfId="0" applyFont="1" applyBorder="1" applyAlignment="1">
      <alignment horizontal="center" vertical="top" wrapText="1"/>
    </xf>
    <xf numFmtId="0" fontId="4" fillId="0" borderId="0" xfId="0" applyFont="1" applyAlignment="1">
      <alignment horizontal="center" vertical="center"/>
    </xf>
    <xf numFmtId="0" fontId="5" fillId="0" borderId="1" xfId="0" quotePrefix="1" applyFont="1" applyBorder="1" applyAlignment="1">
      <alignment horizontal="center" vertical="center" wrapText="1"/>
    </xf>
    <xf numFmtId="0" fontId="5" fillId="0" borderId="1" xfId="0" quotePrefix="1" applyFont="1" applyBorder="1" applyAlignment="1">
      <alignment horizontal="center" vertical="center"/>
    </xf>
    <xf numFmtId="0" fontId="4" fillId="0" borderId="0" xfId="0" applyFont="1" applyAlignment="1">
      <alignment horizontal="left" vertical="center" wrapText="1"/>
    </xf>
    <xf numFmtId="0" fontId="5" fillId="0" borderId="7" xfId="0" applyFont="1" applyBorder="1" applyAlignment="1">
      <alignment horizontal="left" vertical="center" wrapText="1"/>
    </xf>
    <xf numFmtId="0" fontId="4" fillId="0" borderId="8" xfId="0" applyFont="1" applyBorder="1" applyAlignment="1">
      <alignment horizontal="left" vertical="center" wrapText="1"/>
    </xf>
    <xf numFmtId="0" fontId="5" fillId="0" borderId="10" xfId="0" applyFont="1" applyBorder="1" applyAlignment="1">
      <alignment horizontal="left" vertical="center" wrapText="1"/>
    </xf>
    <xf numFmtId="2" fontId="3" fillId="3" borderId="1" xfId="0" applyNumberFormat="1" applyFont="1" applyFill="1" applyBorder="1" applyAlignment="1">
      <alignment horizontal="center" vertical="top" wrapText="1"/>
    </xf>
    <xf numFmtId="4" fontId="5" fillId="0" borderId="4" xfId="0" applyNumberFormat="1" applyFont="1" applyBorder="1" applyAlignment="1">
      <alignment horizontal="center" vertical="center"/>
    </xf>
    <xf numFmtId="170" fontId="5" fillId="3" borderId="1" xfId="10" applyNumberFormat="1" applyFont="1" applyFill="1" applyBorder="1" applyAlignment="1">
      <alignment horizontal="right" vertical="center"/>
    </xf>
    <xf numFmtId="166" fontId="5" fillId="3" borderId="1" xfId="10" applyNumberFormat="1" applyFont="1" applyFill="1" applyBorder="1" applyAlignment="1">
      <alignment horizontal="right" vertical="center"/>
    </xf>
    <xf numFmtId="170" fontId="3" fillId="3" borderId="1" xfId="10" applyNumberFormat="1" applyFont="1" applyFill="1" applyBorder="1" applyAlignment="1">
      <alignment horizontal="right" vertical="center"/>
    </xf>
    <xf numFmtId="166" fontId="9" fillId="3" borderId="5" xfId="10" applyNumberFormat="1" applyFont="1" applyFill="1" applyBorder="1" applyAlignment="1">
      <alignment horizontal="center" vertical="center"/>
    </xf>
    <xf numFmtId="166" fontId="9" fillId="3" borderId="1" xfId="10" applyNumberFormat="1" applyFont="1" applyFill="1" applyBorder="1" applyAlignment="1">
      <alignment horizontal="center" vertical="center"/>
    </xf>
    <xf numFmtId="166" fontId="9" fillId="3" borderId="4" xfId="1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4" borderId="1" xfId="0" quotePrefix="1" applyFont="1" applyFill="1" applyBorder="1" applyAlignment="1">
      <alignment horizontal="center" vertical="center"/>
    </xf>
    <xf numFmtId="0" fontId="10" fillId="0" borderId="0" xfId="0" applyFont="1" applyAlignment="1">
      <alignment vertical="center"/>
    </xf>
    <xf numFmtId="0" fontId="13" fillId="0" borderId="4"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2" fontId="3" fillId="2" borderId="1" xfId="0" applyNumberFormat="1" applyFont="1" applyFill="1" applyBorder="1" applyAlignment="1">
      <alignment horizontal="center" vertical="center"/>
    </xf>
    <xf numFmtId="2" fontId="3" fillId="2" borderId="13" xfId="0" applyNumberFormat="1" applyFont="1" applyFill="1" applyBorder="1" applyAlignment="1">
      <alignment horizontal="center" vertical="center" wrapText="1"/>
    </xf>
    <xf numFmtId="0" fontId="3" fillId="0" borderId="0" xfId="0" applyFont="1" applyAlignment="1">
      <alignment horizontal="center" vertical="center"/>
    </xf>
    <xf numFmtId="0" fontId="5" fillId="0" borderId="5" xfId="0" applyFont="1" applyBorder="1" applyAlignment="1">
      <alignment vertical="center"/>
    </xf>
    <xf numFmtId="0" fontId="5" fillId="0" borderId="4" xfId="0" applyFont="1" applyBorder="1" applyAlignment="1">
      <alignment vertical="center"/>
    </xf>
    <xf numFmtId="0" fontId="5" fillId="0" borderId="11" xfId="0" applyFont="1" applyBorder="1" applyAlignment="1">
      <alignment vertical="center"/>
    </xf>
    <xf numFmtId="0" fontId="3" fillId="0" borderId="0" xfId="0" applyFont="1" applyAlignment="1">
      <alignment horizontal="left" vertical="center"/>
    </xf>
    <xf numFmtId="4" fontId="3" fillId="2" borderId="13" xfId="0" applyNumberFormat="1" applyFont="1" applyFill="1" applyBorder="1" applyAlignment="1">
      <alignment horizontal="center" vertical="center" wrapText="1"/>
    </xf>
    <xf numFmtId="0" fontId="5" fillId="0" borderId="4" xfId="0" applyFont="1" applyBorder="1" applyAlignment="1">
      <alignment horizontal="left" vertical="center"/>
    </xf>
    <xf numFmtId="0" fontId="13" fillId="0" borderId="4" xfId="0" applyFont="1" applyBorder="1" applyAlignment="1">
      <alignment vertical="center"/>
    </xf>
    <xf numFmtId="0" fontId="5" fillId="0" borderId="10" xfId="0" applyFont="1" applyBorder="1" applyAlignment="1">
      <alignment vertical="center"/>
    </xf>
    <xf numFmtId="168" fontId="3" fillId="2" borderId="13" xfId="1" applyFont="1" applyFill="1" applyBorder="1" applyAlignment="1">
      <alignment horizontal="center" vertical="center" wrapText="1"/>
    </xf>
    <xf numFmtId="0" fontId="5" fillId="0" borderId="4" xfId="0" applyFont="1" applyBorder="1" applyAlignment="1">
      <alignment horizontal="left" vertical="center" wrapText="1"/>
    </xf>
    <xf numFmtId="49" fontId="5" fillId="0" borderId="4" xfId="0" applyNumberFormat="1" applyFont="1" applyBorder="1" applyAlignment="1">
      <alignment vertical="center"/>
    </xf>
    <xf numFmtId="0" fontId="3" fillId="0" borderId="0" xfId="0" applyFont="1" applyAlignment="1">
      <alignment horizontal="right" vertical="center"/>
    </xf>
    <xf numFmtId="0" fontId="7" fillId="0" borderId="0" xfId="0" applyFont="1" applyAlignment="1">
      <alignment horizontal="center" vertical="center"/>
    </xf>
    <xf numFmtId="0" fontId="8" fillId="0" borderId="0" xfId="0" applyFont="1" applyAlignment="1">
      <alignment vertical="center"/>
    </xf>
    <xf numFmtId="0" fontId="7" fillId="0" borderId="0" xfId="0" applyFont="1" applyAlignment="1">
      <alignment horizontal="left" vertical="center"/>
    </xf>
    <xf numFmtId="0" fontId="5" fillId="0" borderId="5" xfId="0" quotePrefix="1" applyFont="1" applyBorder="1" applyAlignment="1">
      <alignment vertical="center"/>
    </xf>
    <xf numFmtId="0" fontId="5" fillId="0" borderId="4" xfId="0" quotePrefix="1" applyFont="1" applyBorder="1" applyAlignment="1">
      <alignment vertical="center"/>
    </xf>
    <xf numFmtId="0" fontId="5" fillId="0" borderId="0" xfId="0" applyFont="1" applyAlignment="1">
      <alignment horizontal="center" vertical="center"/>
    </xf>
    <xf numFmtId="168" fontId="5" fillId="0" borderId="0" xfId="1" applyFont="1" applyAlignment="1">
      <alignment vertical="center"/>
    </xf>
    <xf numFmtId="0" fontId="3" fillId="0" borderId="1" xfId="0" applyFont="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0" fontId="5" fillId="0" borderId="5" xfId="0" quotePrefix="1" applyFont="1" applyBorder="1" applyAlignment="1">
      <alignment horizontal="justify" vertical="center" wrapText="1"/>
    </xf>
    <xf numFmtId="0" fontId="5" fillId="0" borderId="4" xfId="0" quotePrefix="1" applyFont="1" applyBorder="1" applyAlignment="1">
      <alignment horizontal="justify" vertical="center" wrapText="1"/>
    </xf>
    <xf numFmtId="0" fontId="5" fillId="0" borderId="4" xfId="0" applyFont="1" applyBorder="1" applyAlignment="1">
      <alignment horizontal="justify" vertical="center" wrapText="1"/>
    </xf>
    <xf numFmtId="0" fontId="5" fillId="0" borderId="0" xfId="0" quotePrefix="1" applyFont="1" applyAlignment="1">
      <alignment horizontal="justify" vertical="center" wrapText="1"/>
    </xf>
    <xf numFmtId="0" fontId="13" fillId="0" borderId="4" xfId="0" applyFont="1" applyBorder="1" applyAlignment="1">
      <alignment horizontal="justify" vertical="center" wrapText="1"/>
    </xf>
    <xf numFmtId="0" fontId="5" fillId="0" borderId="0" xfId="0" applyFont="1" applyAlignment="1">
      <alignment horizontal="justify"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3" xfId="0" applyFont="1" applyBorder="1" applyAlignment="1">
      <alignment horizontal="justify" vertical="center" wrapText="1"/>
    </xf>
    <xf numFmtId="0" fontId="3" fillId="0" borderId="3" xfId="0" applyFont="1" applyBorder="1" applyAlignment="1">
      <alignment horizontal="center" vertical="center"/>
    </xf>
    <xf numFmtId="0" fontId="3" fillId="0" borderId="13" xfId="0" applyFont="1" applyBorder="1" applyAlignment="1">
      <alignment horizontal="center" vertical="center"/>
    </xf>
    <xf numFmtId="4" fontId="3" fillId="0" borderId="1" xfId="0" applyNumberFormat="1" applyFont="1" applyBorder="1" applyAlignment="1">
      <alignment horizontal="right" vertical="center"/>
    </xf>
    <xf numFmtId="0" fontId="3" fillId="0" borderId="0" xfId="0" applyFont="1" applyAlignment="1">
      <alignment vertical="center"/>
    </xf>
    <xf numFmtId="0" fontId="3" fillId="0" borderId="1" xfId="0" applyFont="1" applyBorder="1" applyAlignment="1">
      <alignment vertical="center"/>
    </xf>
    <xf numFmtId="168" fontId="5" fillId="0" borderId="5" xfId="1" applyFont="1" applyFill="1" applyBorder="1" applyAlignment="1">
      <alignment horizontal="center" vertical="center"/>
    </xf>
    <xf numFmtId="168" fontId="5" fillId="0" borderId="4" xfId="1" applyFont="1" applyFill="1" applyBorder="1" applyAlignment="1">
      <alignment horizontal="center" vertical="center"/>
    </xf>
    <xf numFmtId="2" fontId="5" fillId="0" borderId="4" xfId="0" applyNumberFormat="1" applyFont="1" applyBorder="1" applyAlignment="1">
      <alignment horizontal="right" vertical="center"/>
    </xf>
    <xf numFmtId="168" fontId="5" fillId="0" borderId="4" xfId="1" applyFont="1" applyBorder="1" applyAlignment="1">
      <alignment horizontal="right" vertical="center"/>
    </xf>
    <xf numFmtId="168" fontId="5" fillId="0" borderId="9" xfId="1" applyFont="1" applyFill="1" applyBorder="1" applyAlignment="1">
      <alignment horizontal="center" vertical="center"/>
    </xf>
    <xf numFmtId="0" fontId="5" fillId="0" borderId="12" xfId="14" applyFont="1" applyBorder="1"/>
    <xf numFmtId="0" fontId="3" fillId="0" borderId="2" xfId="14" applyFont="1" applyBorder="1"/>
    <xf numFmtId="0" fontId="3" fillId="0" borderId="3" xfId="14" applyFont="1" applyBorder="1"/>
    <xf numFmtId="0" fontId="3" fillId="0" borderId="10" xfId="14" applyFont="1" applyBorder="1"/>
    <xf numFmtId="0" fontId="3" fillId="0" borderId="0" xfId="14" applyFont="1"/>
    <xf numFmtId="0" fontId="16" fillId="0" borderId="8" xfId="17" applyFont="1" applyBorder="1" applyAlignment="1">
      <alignment horizontal="center" vertical="center"/>
    </xf>
    <xf numFmtId="0" fontId="16" fillId="0" borderId="0" xfId="17" applyFont="1" applyAlignment="1">
      <alignment horizontal="center" vertical="center"/>
    </xf>
    <xf numFmtId="0" fontId="17" fillId="0" borderId="4" xfId="17" applyFont="1" applyBorder="1" applyAlignment="1">
      <alignment vertical="center"/>
    </xf>
    <xf numFmtId="0" fontId="17" fillId="0" borderId="4" xfId="17" applyFont="1" applyBorder="1" applyAlignment="1">
      <alignment horizontal="center" vertical="center"/>
    </xf>
    <xf numFmtId="169" fontId="17" fillId="0" borderId="4" xfId="17" applyNumberFormat="1" applyFont="1" applyBorder="1" applyAlignment="1">
      <alignment horizontal="center" vertical="center"/>
    </xf>
    <xf numFmtId="0" fontId="17" fillId="0" borderId="0" xfId="17" applyFont="1" applyAlignment="1">
      <alignment vertical="center"/>
    </xf>
    <xf numFmtId="0" fontId="16" fillId="0" borderId="4" xfId="0" quotePrefix="1" applyFont="1" applyBorder="1" applyAlignment="1">
      <alignment horizontal="justify" vertical="center" wrapText="1"/>
    </xf>
    <xf numFmtId="168" fontId="17" fillId="0" borderId="4" xfId="10" applyFont="1" applyBorder="1" applyAlignment="1">
      <alignment horizontal="center" vertical="center"/>
    </xf>
    <xf numFmtId="168" fontId="17" fillId="0" borderId="4" xfId="1" applyFont="1" applyBorder="1" applyAlignment="1">
      <alignment horizontal="center" vertical="center"/>
    </xf>
    <xf numFmtId="0" fontId="3" fillId="0" borderId="4" xfId="0" quotePrefix="1" applyFont="1" applyBorder="1" applyAlignment="1">
      <alignment horizontal="justify" vertical="center" wrapText="1"/>
    </xf>
    <xf numFmtId="9" fontId="17" fillId="0" borderId="4" xfId="18" applyFont="1" applyBorder="1" applyAlignment="1">
      <alignment horizontal="center" vertical="center"/>
    </xf>
    <xf numFmtId="9" fontId="17" fillId="0" borderId="4" xfId="18" applyFont="1" applyBorder="1" applyAlignment="1">
      <alignment horizontal="right" vertical="center"/>
    </xf>
    <xf numFmtId="0" fontId="17" fillId="0" borderId="4" xfId="17" applyFont="1" applyBorder="1" applyAlignment="1">
      <alignment horizontal="justify" vertical="center" wrapText="1"/>
    </xf>
    <xf numFmtId="0" fontId="16" fillId="0" borderId="4" xfId="17" applyFont="1" applyBorder="1" applyAlignment="1">
      <alignment horizontal="justify" vertical="center" wrapText="1"/>
    </xf>
    <xf numFmtId="171" fontId="17" fillId="0" borderId="0" xfId="17" applyNumberFormat="1" applyFont="1" applyAlignment="1">
      <alignment vertical="center"/>
    </xf>
    <xf numFmtId="0" fontId="16" fillId="0" borderId="4" xfId="17" quotePrefix="1" applyFont="1" applyBorder="1" applyAlignment="1">
      <alignment horizontal="justify" vertical="center" wrapText="1"/>
    </xf>
    <xf numFmtId="0" fontId="17" fillId="0" borderId="4" xfId="17" quotePrefix="1" applyFont="1" applyBorder="1" applyAlignment="1">
      <alignment horizontal="justify" vertical="center" wrapText="1"/>
    </xf>
    <xf numFmtId="2" fontId="17" fillId="0" borderId="4" xfId="17" applyNumberFormat="1" applyFont="1" applyBorder="1" applyAlignment="1">
      <alignment horizontal="center" vertical="center"/>
    </xf>
    <xf numFmtId="0" fontId="17" fillId="0" borderId="4" xfId="17" applyFont="1" applyBorder="1" applyAlignment="1">
      <alignment horizontal="justify" vertical="center"/>
    </xf>
    <xf numFmtId="0" fontId="17" fillId="0" borderId="3" xfId="17" applyFont="1" applyBorder="1" applyAlignment="1">
      <alignment vertical="center"/>
    </xf>
    <xf numFmtId="0" fontId="17" fillId="0" borderId="4" xfId="17" applyFont="1" applyBorder="1" applyAlignment="1">
      <alignment horizontal="right" vertical="center"/>
    </xf>
    <xf numFmtId="43" fontId="17" fillId="0" borderId="0" xfId="17" applyNumberFormat="1" applyFont="1" applyAlignment="1">
      <alignment vertical="center"/>
    </xf>
    <xf numFmtId="0" fontId="16" fillId="0" borderId="4" xfId="17" applyFont="1" applyBorder="1" applyAlignment="1">
      <alignment vertical="center"/>
    </xf>
    <xf numFmtId="0" fontId="16" fillId="0" borderId="4" xfId="17" applyFont="1" applyBorder="1" applyAlignment="1">
      <alignment horizontal="center" vertical="center"/>
    </xf>
    <xf numFmtId="169" fontId="16" fillId="0" borderId="4" xfId="17" applyNumberFormat="1" applyFont="1" applyBorder="1" applyAlignment="1">
      <alignment horizontal="center" vertical="center"/>
    </xf>
    <xf numFmtId="168" fontId="17" fillId="0" borderId="0" xfId="1" applyFont="1" applyAlignment="1">
      <alignment vertical="center"/>
    </xf>
    <xf numFmtId="0" fontId="18" fillId="0" borderId="0" xfId="17" applyFont="1" applyAlignment="1">
      <alignment vertical="center"/>
    </xf>
    <xf numFmtId="1" fontId="17" fillId="0" borderId="4" xfId="17" applyNumberFormat="1" applyFont="1" applyBorder="1" applyAlignment="1">
      <alignment horizontal="center" vertical="center"/>
    </xf>
    <xf numFmtId="0" fontId="17" fillId="0" borderId="4" xfId="17" applyFont="1" applyBorder="1" applyAlignment="1">
      <alignment horizontal="center" vertical="center" wrapText="1"/>
    </xf>
    <xf numFmtId="0" fontId="17" fillId="0" borderId="0" xfId="17" applyFont="1" applyAlignment="1">
      <alignment horizontal="justify" vertical="center"/>
    </xf>
    <xf numFmtId="0" fontId="17" fillId="0" borderId="0" xfId="17" applyFont="1" applyAlignment="1">
      <alignment horizontal="justify" vertical="center" wrapText="1"/>
    </xf>
    <xf numFmtId="0" fontId="17" fillId="0" borderId="0" xfId="17" applyFont="1" applyAlignment="1">
      <alignment horizontal="center" vertical="center"/>
    </xf>
    <xf numFmtId="169" fontId="17" fillId="0" borderId="0" xfId="17" applyNumberFormat="1" applyFont="1" applyAlignment="1">
      <alignment horizontal="center" vertical="center"/>
    </xf>
    <xf numFmtId="170" fontId="17" fillId="0" borderId="0" xfId="10" applyNumberFormat="1" applyFont="1" applyBorder="1" applyAlignment="1">
      <alignment vertical="center"/>
    </xf>
    <xf numFmtId="170" fontId="17" fillId="0" borderId="4" xfId="10" applyNumberFormat="1" applyFont="1" applyBorder="1" applyAlignment="1">
      <alignment vertical="center"/>
    </xf>
    <xf numFmtId="168" fontId="5" fillId="0" borderId="9" xfId="1" applyFont="1" applyFill="1" applyBorder="1" applyAlignment="1" applyProtection="1">
      <alignment horizontal="center" vertical="center"/>
    </xf>
    <xf numFmtId="0" fontId="3" fillId="0" borderId="3" xfId="0" quotePrefix="1" applyFont="1" applyBorder="1" applyAlignment="1">
      <alignment horizontal="justify" vertical="center" wrapText="1"/>
    </xf>
    <xf numFmtId="0" fontId="7" fillId="0" borderId="0" xfId="0" applyFont="1" applyAlignment="1">
      <alignment horizontal="right" vertical="center"/>
    </xf>
    <xf numFmtId="0" fontId="7" fillId="0" borderId="0" xfId="0" applyFont="1" applyAlignment="1">
      <alignment vertical="center"/>
    </xf>
    <xf numFmtId="0" fontId="3" fillId="0" borderId="3" xfId="0" applyFont="1" applyBorder="1" applyAlignment="1">
      <alignment horizontal="justify" vertical="center"/>
    </xf>
    <xf numFmtId="0" fontId="5" fillId="4" borderId="2" xfId="0" quotePrefix="1" applyFont="1" applyFill="1" applyBorder="1" applyAlignment="1">
      <alignment vertical="center" wrapText="1"/>
    </xf>
    <xf numFmtId="0" fontId="5" fillId="4" borderId="3" xfId="0" quotePrefix="1" applyFont="1" applyFill="1" applyBorder="1" applyAlignment="1">
      <alignment vertical="center" wrapText="1"/>
    </xf>
    <xf numFmtId="0" fontId="5" fillId="4" borderId="13" xfId="0" quotePrefix="1" applyFont="1" applyFill="1" applyBorder="1" applyAlignment="1">
      <alignment vertical="center" wrapText="1"/>
    </xf>
    <xf numFmtId="0" fontId="3" fillId="0" borderId="2" xfId="0" applyFont="1" applyBorder="1" applyAlignment="1">
      <alignment horizontal="center" vertical="top" wrapText="1"/>
    </xf>
    <xf numFmtId="0" fontId="3" fillId="0" borderId="7" xfId="0" applyFont="1" applyBorder="1" applyAlignment="1">
      <alignment horizontal="left" vertical="center" wrapText="1" indent="1"/>
    </xf>
    <xf numFmtId="43" fontId="5" fillId="0" borderId="0" xfId="0" applyNumberFormat="1" applyFont="1" applyAlignment="1">
      <alignment horizontal="right" vertical="center"/>
    </xf>
    <xf numFmtId="174" fontId="0" fillId="0" borderId="0" xfId="0" applyNumberFormat="1"/>
    <xf numFmtId="0" fontId="5" fillId="4" borderId="2" xfId="0" quotePrefix="1" applyFont="1" applyFill="1" applyBorder="1" applyAlignment="1">
      <alignment horizontal="left" vertical="center" wrapText="1"/>
    </xf>
    <xf numFmtId="0" fontId="5" fillId="4" borderId="3" xfId="0" quotePrefix="1" applyFont="1" applyFill="1" applyBorder="1" applyAlignment="1">
      <alignment horizontal="left" vertical="center" wrapText="1"/>
    </xf>
    <xf numFmtId="0" fontId="5" fillId="4" borderId="13" xfId="0" quotePrefix="1" applyFont="1" applyFill="1" applyBorder="1" applyAlignment="1">
      <alignment horizontal="left" vertical="center" wrapText="1"/>
    </xf>
    <xf numFmtId="0" fontId="3" fillId="0" borderId="2" xfId="0" applyFont="1" applyBorder="1" applyAlignment="1">
      <alignment horizontal="center" vertical="center" wrapText="1"/>
    </xf>
    <xf numFmtId="0" fontId="16" fillId="0" borderId="1" xfId="17" applyFont="1" applyBorder="1" applyAlignment="1">
      <alignment horizontal="center" vertical="center" wrapText="1"/>
    </xf>
    <xf numFmtId="0" fontId="17" fillId="0" borderId="1" xfId="17" quotePrefix="1" applyFont="1" applyBorder="1" applyAlignment="1">
      <alignment horizontal="center" vertical="center" wrapText="1"/>
    </xf>
    <xf numFmtId="0" fontId="17" fillId="0" borderId="1" xfId="17" applyFont="1" applyBorder="1" applyAlignment="1">
      <alignment horizontal="center" vertical="center"/>
    </xf>
    <xf numFmtId="0" fontId="16" fillId="2" borderId="1" xfId="17" applyFont="1" applyFill="1" applyBorder="1" applyAlignment="1">
      <alignment horizontal="center" vertical="center" wrapText="1"/>
    </xf>
    <xf numFmtId="170" fontId="16" fillId="2" borderId="1" xfId="10" applyNumberFormat="1" applyFont="1" applyFill="1" applyBorder="1" applyAlignment="1">
      <alignment horizontal="center" vertical="center" wrapText="1"/>
    </xf>
    <xf numFmtId="170" fontId="16" fillId="0" borderId="1" xfId="17" applyNumberFormat="1" applyFont="1" applyBorder="1" applyAlignment="1">
      <alignment horizontal="center" vertical="center" wrapText="1"/>
    </xf>
    <xf numFmtId="170" fontId="17" fillId="0" borderId="1" xfId="10" applyNumberFormat="1" applyFont="1" applyBorder="1" applyAlignment="1">
      <alignment horizontal="right" vertical="center"/>
    </xf>
    <xf numFmtId="170" fontId="16" fillId="0" borderId="1" xfId="10" applyNumberFormat="1" applyFont="1" applyBorder="1" applyAlignment="1">
      <alignment horizontal="right" vertical="center"/>
    </xf>
    <xf numFmtId="0" fontId="16" fillId="2" borderId="1" xfId="17" applyFont="1" applyFill="1" applyBorder="1" applyAlignment="1">
      <alignment horizontal="center" vertical="center"/>
    </xf>
    <xf numFmtId="0" fontId="16" fillId="2" borderId="1" xfId="17" applyFont="1" applyFill="1" applyBorder="1" applyAlignment="1">
      <alignment horizontal="justify" vertical="center" wrapText="1"/>
    </xf>
    <xf numFmtId="169" fontId="16" fillId="2" borderId="1" xfId="17" applyNumberFormat="1" applyFont="1" applyFill="1" applyBorder="1" applyAlignment="1">
      <alignment horizontal="left" vertical="center" wrapText="1" indent="2"/>
    </xf>
    <xf numFmtId="2" fontId="16" fillId="2" borderId="1" xfId="17" applyNumberFormat="1" applyFont="1" applyFill="1" applyBorder="1" applyAlignment="1">
      <alignment horizontal="center" vertical="center"/>
    </xf>
    <xf numFmtId="0" fontId="17" fillId="0" borderId="4" xfId="17" quotePrefix="1" applyFont="1" applyBorder="1" applyAlignment="1">
      <alignment vertical="center"/>
    </xf>
    <xf numFmtId="170" fontId="17" fillId="0" borderId="4" xfId="17" applyNumberFormat="1" applyFont="1" applyBorder="1" applyAlignment="1">
      <alignment horizontal="right" vertical="center"/>
    </xf>
    <xf numFmtId="0" fontId="17" fillId="0" borderId="4" xfId="17" applyFont="1" applyBorder="1" applyAlignment="1">
      <alignment horizontal="left" vertical="center"/>
    </xf>
    <xf numFmtId="170" fontId="16" fillId="0" borderId="4" xfId="17" applyNumberFormat="1" applyFont="1" applyBorder="1" applyAlignment="1">
      <alignment horizontal="center" vertical="center"/>
    </xf>
    <xf numFmtId="49" fontId="17" fillId="0" borderId="4" xfId="17" applyNumberFormat="1" applyFont="1" applyBorder="1" applyAlignment="1">
      <alignment vertical="center"/>
    </xf>
    <xf numFmtId="170" fontId="17" fillId="0" borderId="4" xfId="17" applyNumberFormat="1" applyFont="1" applyBorder="1" applyAlignment="1">
      <alignment horizontal="center" vertical="center"/>
    </xf>
    <xf numFmtId="170" fontId="17" fillId="0" borderId="4" xfId="10" applyNumberFormat="1" applyFont="1" applyBorder="1" applyAlignment="1">
      <alignment horizontal="center" vertical="center"/>
    </xf>
    <xf numFmtId="0" fontId="16" fillId="2" borderId="2" xfId="17" applyFont="1" applyFill="1" applyBorder="1" applyAlignment="1">
      <alignment horizontal="center" vertical="center"/>
    </xf>
    <xf numFmtId="0" fontId="16" fillId="2" borderId="3" xfId="17" applyFont="1" applyFill="1" applyBorder="1" applyAlignment="1">
      <alignment horizontal="justify" vertical="center" wrapText="1"/>
    </xf>
    <xf numFmtId="169" fontId="16" fillId="2" borderId="3" xfId="17" applyNumberFormat="1" applyFont="1" applyFill="1" applyBorder="1" applyAlignment="1">
      <alignment horizontal="left" vertical="center" wrapText="1" indent="2"/>
    </xf>
    <xf numFmtId="170" fontId="3" fillId="0" borderId="1" xfId="0" applyNumberFormat="1" applyFont="1" applyBorder="1" applyAlignment="1">
      <alignment vertical="center" wrapText="1"/>
    </xf>
    <xf numFmtId="2" fontId="5" fillId="0" borderId="4" xfId="0" quotePrefix="1" applyNumberFormat="1" applyFont="1" applyBorder="1" applyAlignment="1">
      <alignment horizontal="left" vertical="center"/>
    </xf>
    <xf numFmtId="0" fontId="5" fillId="0" borderId="4" xfId="0" quotePrefix="1" applyFont="1" applyBorder="1" applyAlignment="1">
      <alignment horizontal="left" vertical="center"/>
    </xf>
    <xf numFmtId="0" fontId="17" fillId="0" borderId="4" xfId="17" quotePrefix="1" applyFont="1" applyBorder="1" applyAlignment="1">
      <alignment horizontal="left" vertical="center"/>
    </xf>
    <xf numFmtId="0" fontId="17" fillId="0" borderId="11" xfId="17" applyFont="1" applyBorder="1" applyAlignment="1">
      <alignment horizontal="left" vertical="center"/>
    </xf>
    <xf numFmtId="0" fontId="17" fillId="0" borderId="11" xfId="17" applyFont="1" applyBorder="1" applyAlignment="1">
      <alignment vertical="center"/>
    </xf>
    <xf numFmtId="0" fontId="5" fillId="0" borderId="11" xfId="0" quotePrefix="1" applyFont="1" applyBorder="1" applyAlignment="1">
      <alignment horizontal="justify" vertical="center" wrapText="1"/>
    </xf>
    <xf numFmtId="0" fontId="17" fillId="0" borderId="11" xfId="17" applyFont="1" applyBorder="1" applyAlignment="1">
      <alignment horizontal="center" vertical="center"/>
    </xf>
    <xf numFmtId="168" fontId="17" fillId="0" borderId="11" xfId="1" applyFont="1" applyBorder="1" applyAlignment="1">
      <alignment horizontal="center" vertical="center"/>
    </xf>
    <xf numFmtId="170" fontId="17" fillId="0" borderId="11" xfId="17" applyNumberFormat="1" applyFont="1" applyBorder="1" applyAlignment="1">
      <alignment horizontal="right" vertical="center"/>
    </xf>
    <xf numFmtId="0" fontId="5" fillId="0" borderId="7" xfId="0" applyFont="1" applyBorder="1" applyAlignment="1">
      <alignment vertical="center" wrapText="1"/>
    </xf>
    <xf numFmtId="165" fontId="0" fillId="0" borderId="0" xfId="0" applyNumberFormat="1"/>
    <xf numFmtId="4" fontId="17" fillId="0" borderId="0" xfId="17" applyNumberFormat="1" applyFont="1" applyAlignment="1">
      <alignment vertical="center"/>
    </xf>
    <xf numFmtId="168" fontId="7" fillId="0" borderId="0" xfId="1" applyFont="1" applyAlignment="1">
      <alignment horizontal="right" vertical="center"/>
    </xf>
    <xf numFmtId="43" fontId="7" fillId="0" borderId="0" xfId="0" applyNumberFormat="1" applyFont="1" applyAlignment="1">
      <alignment horizontal="right" vertical="center"/>
    </xf>
    <xf numFmtId="43" fontId="8" fillId="0" borderId="0" xfId="0" applyNumberFormat="1" applyFont="1" applyAlignment="1">
      <alignment horizontal="right" vertical="center"/>
    </xf>
    <xf numFmtId="175" fontId="0" fillId="0" borderId="0" xfId="0" applyNumberFormat="1"/>
    <xf numFmtId="4" fontId="16" fillId="0" borderId="0" xfId="17" applyNumberFormat="1" applyFont="1" applyAlignment="1">
      <alignment horizontal="center" vertical="center"/>
    </xf>
    <xf numFmtId="168" fontId="0" fillId="0" borderId="0" xfId="1" applyFont="1"/>
    <xf numFmtId="0" fontId="3" fillId="0" borderId="10" xfId="14" applyFont="1" applyBorder="1" applyAlignment="1">
      <alignment vertical="center"/>
    </xf>
    <xf numFmtId="0" fontId="3" fillId="0" borderId="0" xfId="14" applyFont="1" applyAlignment="1">
      <alignment vertical="center"/>
    </xf>
    <xf numFmtId="0" fontId="0" fillId="0" borderId="0" xfId="0" applyAlignment="1">
      <alignment vertical="center"/>
    </xf>
    <xf numFmtId="0" fontId="3" fillId="0" borderId="12" xfId="14" applyFont="1" applyBorder="1" applyAlignment="1">
      <alignment vertical="center"/>
    </xf>
    <xf numFmtId="170" fontId="5" fillId="3" borderId="1" xfId="10" applyNumberFormat="1" applyFont="1" applyFill="1" applyBorder="1" applyAlignment="1">
      <alignment horizontal="center" vertical="center"/>
    </xf>
    <xf numFmtId="170" fontId="3" fillId="3" borderId="1" xfId="10" applyNumberFormat="1" applyFont="1" applyFill="1" applyBorder="1" applyAlignment="1">
      <alignment horizontal="center" vertical="center"/>
    </xf>
    <xf numFmtId="170" fontId="3" fillId="3" borderId="4" xfId="10" applyNumberFormat="1" applyFont="1" applyFill="1" applyBorder="1" applyAlignment="1">
      <alignment horizontal="center" vertical="center"/>
    </xf>
    <xf numFmtId="170" fontId="3" fillId="3" borderId="18" xfId="10" applyNumberFormat="1" applyFont="1" applyFill="1" applyBorder="1" applyAlignment="1">
      <alignment horizontal="center" vertical="center"/>
    </xf>
    <xf numFmtId="4" fontId="5" fillId="0" borderId="0" xfId="0" applyNumberFormat="1" applyFont="1" applyAlignment="1">
      <alignment horizontal="center"/>
    </xf>
    <xf numFmtId="0" fontId="0" fillId="0" borderId="0" xfId="0" applyAlignment="1">
      <alignment horizontal="center"/>
    </xf>
    <xf numFmtId="0" fontId="0" fillId="4" borderId="0" xfId="0" applyFill="1"/>
    <xf numFmtId="2" fontId="3" fillId="2" borderId="3" xfId="0" applyNumberFormat="1" applyFont="1" applyFill="1" applyBorder="1" applyAlignment="1">
      <alignment horizontal="center" vertical="center" wrapText="1"/>
    </xf>
    <xf numFmtId="0" fontId="5" fillId="0" borderId="7" xfId="0" applyFont="1" applyBorder="1" applyAlignment="1">
      <alignment horizontal="center" vertical="center"/>
    </xf>
    <xf numFmtId="4" fontId="5" fillId="0" borderId="10" xfId="0" applyNumberFormat="1" applyFont="1" applyBorder="1" applyAlignment="1">
      <alignment horizontal="right" vertical="center"/>
    </xf>
    <xf numFmtId="0" fontId="5" fillId="0" borderId="10" xfId="0" applyFont="1" applyBorder="1" applyAlignment="1">
      <alignment horizontal="center" vertical="center"/>
    </xf>
    <xf numFmtId="0" fontId="10" fillId="0" borderId="0" xfId="0" applyFont="1" applyAlignment="1">
      <alignment horizontal="center" vertical="center"/>
    </xf>
    <xf numFmtId="0" fontId="5" fillId="0" borderId="0" xfId="0" applyFont="1" applyAlignment="1">
      <alignment horizontal="left" vertical="center"/>
    </xf>
    <xf numFmtId="169" fontId="5" fillId="0" borderId="4" xfId="0" applyNumberFormat="1" applyFont="1" applyBorder="1" applyAlignment="1">
      <alignment horizontal="center" vertical="center"/>
    </xf>
    <xf numFmtId="168" fontId="5" fillId="0" borderId="9" xfId="1" applyFont="1" applyBorder="1" applyAlignment="1">
      <alignment horizontal="center" vertical="center"/>
    </xf>
    <xf numFmtId="169" fontId="3" fillId="2" borderId="2" xfId="0" applyNumberFormat="1" applyFont="1" applyFill="1" applyBorder="1" applyAlignment="1">
      <alignment horizontal="center" vertical="center" wrapText="1"/>
    </xf>
    <xf numFmtId="169" fontId="5" fillId="0" borderId="5" xfId="0" applyNumberFormat="1" applyFont="1" applyBorder="1" applyAlignment="1">
      <alignment horizontal="center" vertical="center"/>
    </xf>
    <xf numFmtId="169" fontId="3" fillId="0" borderId="3" xfId="0" applyNumberFormat="1" applyFont="1" applyBorder="1" applyAlignment="1">
      <alignment horizontal="center" vertical="center"/>
    </xf>
    <xf numFmtId="1" fontId="5" fillId="0" borderId="4" xfId="0" applyNumberFormat="1" applyFont="1" applyBorder="1" applyAlignment="1">
      <alignment horizontal="center" vertical="center"/>
    </xf>
    <xf numFmtId="169" fontId="5" fillId="0" borderId="11" xfId="0" applyNumberFormat="1" applyFont="1" applyBorder="1" applyAlignment="1">
      <alignment horizontal="center" vertical="center"/>
    </xf>
    <xf numFmtId="169" fontId="13" fillId="0" borderId="4" xfId="0" applyNumberFormat="1" applyFont="1" applyBorder="1" applyAlignment="1">
      <alignment horizontal="center" vertical="center"/>
    </xf>
    <xf numFmtId="169" fontId="5" fillId="0" borderId="0" xfId="0" applyNumberFormat="1" applyFont="1" applyAlignment="1">
      <alignment horizontal="center" vertical="center"/>
    </xf>
    <xf numFmtId="1" fontId="3" fillId="2" borderId="2" xfId="0" applyNumberFormat="1" applyFont="1" applyFill="1" applyBorder="1" applyAlignment="1">
      <alignment horizontal="center" vertical="center" wrapText="1"/>
    </xf>
    <xf numFmtId="1" fontId="3" fillId="0" borderId="3" xfId="0" applyNumberFormat="1" applyFont="1" applyBorder="1" applyAlignment="1">
      <alignment horizontal="center" vertical="center"/>
    </xf>
    <xf numFmtId="2" fontId="5" fillId="0" borderId="4" xfId="0" applyNumberFormat="1" applyFont="1" applyBorder="1" applyAlignment="1">
      <alignment horizontal="center" vertical="center"/>
    </xf>
    <xf numFmtId="173" fontId="5" fillId="0" borderId="4" xfId="0" applyNumberFormat="1" applyFont="1" applyBorder="1" applyAlignment="1">
      <alignment horizontal="center" vertical="center"/>
    </xf>
    <xf numFmtId="0" fontId="5" fillId="4" borderId="3" xfId="0" quotePrefix="1" applyFont="1" applyFill="1" applyBorder="1" applyAlignment="1">
      <alignment horizontal="center" vertical="center" wrapText="1"/>
    </xf>
    <xf numFmtId="169" fontId="5" fillId="0" borderId="4" xfId="0" applyNumberFormat="1" applyFont="1" applyBorder="1" applyAlignment="1">
      <alignment horizontal="left" vertical="center" indent="1"/>
    </xf>
    <xf numFmtId="0" fontId="3" fillId="0" borderId="1" xfId="0" applyFont="1" applyBorder="1" applyAlignment="1">
      <alignment horizontal="left" vertical="center" wrapText="1"/>
    </xf>
    <xf numFmtId="0" fontId="20" fillId="0" borderId="2" xfId="0" applyFont="1" applyBorder="1" applyAlignment="1">
      <alignment horizontal="left" vertical="center" wrapText="1"/>
    </xf>
    <xf numFmtId="0" fontId="3" fillId="0" borderId="14" xfId="14" applyFont="1" applyBorder="1" applyAlignment="1">
      <alignment horizontal="left" vertical="center"/>
    </xf>
    <xf numFmtId="0" fontId="3" fillId="0" borderId="15" xfId="14" applyFont="1" applyBorder="1" applyAlignment="1">
      <alignment horizontal="left" vertical="center"/>
    </xf>
    <xf numFmtId="0" fontId="16" fillId="0" borderId="1" xfId="17" applyFont="1" applyBorder="1" applyAlignment="1">
      <alignment horizontal="left" vertical="center" wrapText="1"/>
    </xf>
    <xf numFmtId="0" fontId="16" fillId="0" borderId="2" xfId="17" applyFont="1" applyBorder="1" applyAlignment="1">
      <alignment horizontal="left" vertical="center"/>
    </xf>
    <xf numFmtId="0" fontId="16" fillId="0" borderId="3" xfId="17" applyFont="1" applyBorder="1" applyAlignment="1">
      <alignment horizontal="left" vertical="center"/>
    </xf>
    <xf numFmtId="0" fontId="16" fillId="0" borderId="1" xfId="17" applyFont="1" applyBorder="1" applyAlignment="1">
      <alignment horizontal="left" vertical="center"/>
    </xf>
    <xf numFmtId="0" fontId="16" fillId="2" borderId="1" xfId="17" applyFont="1" applyFill="1" applyBorder="1" applyAlignment="1">
      <alignment horizontal="left" vertical="center" wrapText="1"/>
    </xf>
    <xf numFmtId="0" fontId="16" fillId="0" borderId="2" xfId="17" applyFont="1" applyBorder="1" applyAlignment="1">
      <alignment horizontal="center" vertical="center"/>
    </xf>
    <xf numFmtId="0" fontId="16" fillId="0" borderId="3" xfId="17" applyFont="1" applyBorder="1" applyAlignment="1">
      <alignment horizontal="center" vertical="center"/>
    </xf>
    <xf numFmtId="0" fontId="16" fillId="0" borderId="13" xfId="17" applyFont="1" applyBorder="1" applyAlignment="1">
      <alignment horizontal="center" vertical="center"/>
    </xf>
    <xf numFmtId="0" fontId="17" fillId="0" borderId="1" xfId="17" applyFont="1" applyBorder="1" applyAlignment="1">
      <alignment horizontal="left" vertical="center" wrapText="1"/>
    </xf>
    <xf numFmtId="0" fontId="17" fillId="0" borderId="1" xfId="17" quotePrefix="1" applyFont="1" applyBorder="1" applyAlignment="1">
      <alignment horizontal="left" vertical="center" wrapText="1"/>
    </xf>
    <xf numFmtId="0" fontId="16" fillId="0" borderId="13" xfId="17" applyFont="1" applyBorder="1" applyAlignment="1">
      <alignment horizontal="left" vertical="center"/>
    </xf>
    <xf numFmtId="0" fontId="5" fillId="4" borderId="2" xfId="0" quotePrefix="1" applyFont="1" applyFill="1" applyBorder="1" applyAlignment="1">
      <alignment horizontal="left" vertical="center" wrapText="1"/>
    </xf>
    <xf numFmtId="0" fontId="5" fillId="4" borderId="3" xfId="0" quotePrefix="1" applyFont="1" applyFill="1" applyBorder="1" applyAlignment="1">
      <alignment horizontal="left" vertical="center" wrapText="1"/>
    </xf>
    <xf numFmtId="0" fontId="5" fillId="4" borderId="13" xfId="0" quotePrefix="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3" xfId="0" applyFont="1" applyBorder="1" applyAlignment="1">
      <alignment horizontal="left" vertical="center" wrapText="1"/>
    </xf>
    <xf numFmtId="0" fontId="3" fillId="4" borderId="2" xfId="0" quotePrefix="1" applyFont="1" applyFill="1" applyBorder="1" applyAlignment="1">
      <alignment horizontal="center" vertical="center" wrapText="1"/>
    </xf>
    <xf numFmtId="0" fontId="3" fillId="4" borderId="3" xfId="0" quotePrefix="1" applyFont="1" applyFill="1" applyBorder="1" applyAlignment="1">
      <alignment horizontal="center" vertical="center" wrapText="1"/>
    </xf>
    <xf numFmtId="0" fontId="3" fillId="4" borderId="13" xfId="0" quotePrefix="1" applyFont="1" applyFill="1" applyBorder="1" applyAlignment="1">
      <alignment horizontal="center" vertical="center" wrapText="1"/>
    </xf>
  </cellXfs>
  <cellStyles count="24">
    <cellStyle name="Comma" xfId="1" builtinId="3"/>
    <cellStyle name="Comma 2" xfId="2" xr:uid="{00000000-0005-0000-0000-000001000000}"/>
    <cellStyle name="Comma 2 2" xfId="4" xr:uid="{00000000-0005-0000-0000-000002000000}"/>
    <cellStyle name="Comma 2 3" xfId="11" xr:uid="{00000000-0005-0000-0000-000003000000}"/>
    <cellStyle name="Comma 3" xfId="7" xr:uid="{00000000-0005-0000-0000-000004000000}"/>
    <cellStyle name="Comma 4" xfId="8" xr:uid="{00000000-0005-0000-0000-000005000000}"/>
    <cellStyle name="Comma 5" xfId="10" xr:uid="{00000000-0005-0000-0000-000006000000}"/>
    <cellStyle name="Comma 6" xfId="19" xr:uid="{00000000-0005-0000-0000-000007000000}"/>
    <cellStyle name="Comma0 2" xfId="21" xr:uid="{00000000-0005-0000-0000-000008000000}"/>
    <cellStyle name="Currency 2" xfId="5" xr:uid="{00000000-0005-0000-0000-000009000000}"/>
    <cellStyle name="Currency 2 2" xfId="13" xr:uid="{00000000-0005-0000-0000-00000A000000}"/>
    <cellStyle name="Currency 3" xfId="12" xr:uid="{00000000-0005-0000-0000-00000B000000}"/>
    <cellStyle name="Currency 5" xfId="22" xr:uid="{00000000-0005-0000-0000-00000C000000}"/>
    <cellStyle name="Normal" xfId="0" builtinId="0"/>
    <cellStyle name="Normal 2" xfId="6" xr:uid="{00000000-0005-0000-0000-00000E000000}"/>
    <cellStyle name="Normal 2 2" xfId="15" xr:uid="{00000000-0005-0000-0000-00000F000000}"/>
    <cellStyle name="Normal 2 3" xfId="14" xr:uid="{00000000-0005-0000-0000-000010000000}"/>
    <cellStyle name="Normal 3" xfId="9" xr:uid="{00000000-0005-0000-0000-000011000000}"/>
    <cellStyle name="Normal 3 2" xfId="23" xr:uid="{00000000-0005-0000-0000-000012000000}"/>
    <cellStyle name="Normal 4" xfId="3" xr:uid="{00000000-0005-0000-0000-000013000000}"/>
    <cellStyle name="Normal 7" xfId="20" xr:uid="{00000000-0005-0000-0000-000014000000}"/>
    <cellStyle name="Normal 8" xfId="17" xr:uid="{00000000-0005-0000-0000-000015000000}"/>
    <cellStyle name="Percent 2" xfId="16" xr:uid="{00000000-0005-0000-0000-000017000000}"/>
    <cellStyle name="Percent 5" xfId="18"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ZANSI20-PC\Z14157WA%20Masvingo%20WTW\Tender\BushmeadWorksExt.Estimate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SUMMARY"/>
      <sheetName val="P&amp;G "/>
      <sheetName val="WATERWORKS"/>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3"/>
  <sheetViews>
    <sheetView view="pageLayout" zoomScale="99" zoomScaleNormal="100" zoomScaleSheetLayoutView="85" zoomScalePageLayoutView="99" workbookViewId="0">
      <selection activeCell="B80" sqref="B80"/>
    </sheetView>
  </sheetViews>
  <sheetFormatPr defaultRowHeight="13.2"/>
  <cols>
    <col min="1" max="1" width="15.21875" bestFit="1" customWidth="1"/>
    <col min="2" max="2" width="102.21875" customWidth="1"/>
    <col min="3" max="3" width="31.5546875" style="194" customWidth="1"/>
    <col min="4" max="4" width="14.77734375" bestFit="1" customWidth="1"/>
    <col min="5" max="5" width="17.21875" customWidth="1"/>
    <col min="6" max="6" width="14.77734375" bestFit="1" customWidth="1"/>
  </cols>
  <sheetData>
    <row r="1" spans="1:6" ht="26.4">
      <c r="A1" s="22" t="s">
        <v>254</v>
      </c>
      <c r="B1" s="136" t="s">
        <v>255</v>
      </c>
      <c r="C1" s="30" t="s">
        <v>256</v>
      </c>
    </row>
    <row r="2" spans="1:6" ht="19.95" customHeight="1">
      <c r="A2" s="22"/>
      <c r="B2" s="143" t="s">
        <v>418</v>
      </c>
      <c r="C2" s="30"/>
      <c r="D2" s="195"/>
    </row>
    <row r="3" spans="1:6" ht="19.95" customHeight="1">
      <c r="A3" s="22"/>
      <c r="B3" s="137"/>
      <c r="C3" s="30"/>
      <c r="D3" s="195"/>
    </row>
    <row r="4" spans="1:6" ht="19.95" customHeight="1">
      <c r="A4" s="24">
        <v>1200</v>
      </c>
      <c r="B4" s="176" t="s">
        <v>264</v>
      </c>
      <c r="C4" s="189"/>
      <c r="D4" s="195"/>
    </row>
    <row r="5" spans="1:6" ht="19.95" customHeight="1">
      <c r="A5" s="38">
        <v>1600</v>
      </c>
      <c r="B5" s="133" t="s">
        <v>67</v>
      </c>
      <c r="C5" s="189"/>
      <c r="D5" s="195"/>
    </row>
    <row r="6" spans="1:6" ht="19.95" customHeight="1">
      <c r="A6" s="38">
        <v>1700</v>
      </c>
      <c r="B6" s="133" t="s">
        <v>68</v>
      </c>
      <c r="C6" s="189"/>
      <c r="D6" s="195"/>
    </row>
    <row r="7" spans="1:6" ht="19.95" customHeight="1">
      <c r="A7" s="38">
        <v>2100</v>
      </c>
      <c r="B7" s="133" t="s">
        <v>121</v>
      </c>
      <c r="C7" s="189"/>
      <c r="D7" s="195"/>
    </row>
    <row r="8" spans="1:6" ht="19.95" customHeight="1">
      <c r="A8" s="38">
        <v>2200</v>
      </c>
      <c r="B8" s="133" t="s">
        <v>136</v>
      </c>
      <c r="C8" s="189"/>
      <c r="D8" s="195"/>
    </row>
    <row r="9" spans="1:6" ht="26.4">
      <c r="A9" s="38">
        <v>2300</v>
      </c>
      <c r="B9" s="133" t="s">
        <v>162</v>
      </c>
      <c r="C9" s="189"/>
      <c r="D9" s="195"/>
    </row>
    <row r="10" spans="1:6" ht="19.95" customHeight="1">
      <c r="A10" s="38">
        <v>3300</v>
      </c>
      <c r="B10" s="133" t="s">
        <v>165</v>
      </c>
      <c r="C10" s="189"/>
      <c r="D10" s="195"/>
    </row>
    <row r="11" spans="1:6" ht="19.95" customHeight="1">
      <c r="A11" s="38">
        <v>3400</v>
      </c>
      <c r="B11" s="133" t="s">
        <v>70</v>
      </c>
      <c r="C11" s="189"/>
      <c r="D11" s="195"/>
      <c r="E11" s="182"/>
      <c r="F11" s="182"/>
    </row>
    <row r="12" spans="1:6" ht="19.95" customHeight="1">
      <c r="A12" s="38">
        <v>3500</v>
      </c>
      <c r="B12" s="133" t="s">
        <v>195</v>
      </c>
      <c r="C12" s="189"/>
      <c r="D12" s="195"/>
      <c r="F12" s="182"/>
    </row>
    <row r="13" spans="1:6" ht="19.95" customHeight="1">
      <c r="A13" s="38">
        <v>3600</v>
      </c>
      <c r="B13" s="133" t="s">
        <v>204</v>
      </c>
      <c r="C13" s="189"/>
      <c r="D13" s="195"/>
      <c r="F13" s="182"/>
    </row>
    <row r="14" spans="1:6" ht="19.95" customHeight="1">
      <c r="A14" s="39">
        <v>5100</v>
      </c>
      <c r="B14" s="133" t="s">
        <v>207</v>
      </c>
      <c r="C14" s="189"/>
      <c r="D14" s="195"/>
    </row>
    <row r="15" spans="1:6" ht="19.95" customHeight="1">
      <c r="A15" s="39">
        <v>5200</v>
      </c>
      <c r="B15" s="133" t="s">
        <v>213</v>
      </c>
      <c r="C15" s="189"/>
      <c r="D15" s="195"/>
    </row>
    <row r="16" spans="1:6" ht="19.95" customHeight="1">
      <c r="A16" s="39">
        <v>5600</v>
      </c>
      <c r="B16" s="133" t="s">
        <v>228</v>
      </c>
      <c r="C16" s="189"/>
      <c r="D16" s="195"/>
    </row>
    <row r="17" spans="1:5" ht="19.95" customHeight="1">
      <c r="A17" s="25">
        <v>5700</v>
      </c>
      <c r="B17" s="133" t="s">
        <v>233</v>
      </c>
      <c r="C17" s="189"/>
      <c r="D17" s="195"/>
    </row>
    <row r="18" spans="1:5" ht="19.95" customHeight="1">
      <c r="A18" s="25">
        <v>5800</v>
      </c>
      <c r="B18" s="133" t="s">
        <v>236</v>
      </c>
      <c r="C18" s="189"/>
      <c r="D18" s="195"/>
    </row>
    <row r="19" spans="1:5" ht="19.95" customHeight="1">
      <c r="A19" s="25">
        <v>5900</v>
      </c>
      <c r="B19" s="133" t="s">
        <v>250</v>
      </c>
      <c r="C19" s="189"/>
      <c r="D19" s="195"/>
    </row>
    <row r="20" spans="1:5" ht="19.95" customHeight="1">
      <c r="A20" s="25">
        <v>7300</v>
      </c>
      <c r="B20" s="133" t="s">
        <v>366</v>
      </c>
      <c r="C20" s="189"/>
      <c r="D20" s="195"/>
    </row>
    <row r="21" spans="1:5" ht="19.95" customHeight="1">
      <c r="A21" s="25"/>
      <c r="B21" s="133"/>
      <c r="C21" s="189"/>
      <c r="D21" s="195"/>
    </row>
    <row r="22" spans="1:5" ht="19.95" customHeight="1">
      <c r="A22" s="25"/>
      <c r="B22" s="133"/>
      <c r="C22" s="189"/>
      <c r="D22" s="195"/>
    </row>
    <row r="23" spans="1:5" ht="19.95" customHeight="1">
      <c r="A23" s="25"/>
      <c r="B23" s="133"/>
      <c r="C23" s="189"/>
      <c r="D23" s="195"/>
    </row>
    <row r="24" spans="1:5" ht="19.95" customHeight="1">
      <c r="A24" s="25"/>
      <c r="B24" s="133"/>
      <c r="C24" s="189"/>
      <c r="D24" s="195"/>
    </row>
    <row r="25" spans="1:5" ht="19.95" customHeight="1">
      <c r="A25" s="25"/>
      <c r="B25" s="133"/>
      <c r="C25" s="189"/>
      <c r="D25" s="195"/>
    </row>
    <row r="26" spans="1:5" ht="19.95" customHeight="1">
      <c r="A26" s="217" t="s">
        <v>257</v>
      </c>
      <c r="B26" s="218"/>
      <c r="C26" s="190"/>
      <c r="D26" s="184"/>
      <c r="E26" s="177">
        <f>D26-C26</f>
        <v>0</v>
      </c>
    </row>
    <row r="27" spans="1:5" ht="19.95" customHeight="1">
      <c r="A27" s="27"/>
      <c r="B27" s="28"/>
      <c r="C27" s="35"/>
      <c r="D27" s="184"/>
      <c r="E27" s="177"/>
    </row>
    <row r="28" spans="1:5" ht="19.95" customHeight="1">
      <c r="A28" s="29"/>
      <c r="B28" s="88" t="s">
        <v>258</v>
      </c>
      <c r="C28" s="190"/>
      <c r="D28" s="184"/>
      <c r="E28" s="177"/>
    </row>
    <row r="29" spans="1:5" ht="19.95" customHeight="1">
      <c r="A29" s="29"/>
      <c r="B29" s="26"/>
      <c r="C29" s="36"/>
      <c r="D29" s="184"/>
      <c r="E29" s="177"/>
    </row>
    <row r="30" spans="1:5" ht="19.95" customHeight="1">
      <c r="A30" s="89" t="s">
        <v>259</v>
      </c>
      <c r="B30" s="90"/>
      <c r="C30" s="190"/>
      <c r="D30" s="184"/>
      <c r="E30" s="177"/>
    </row>
    <row r="31" spans="1:5" ht="19.95" customHeight="1">
      <c r="A31" s="91"/>
      <c r="B31" s="92"/>
      <c r="C31" s="191"/>
      <c r="D31" s="184"/>
      <c r="E31" s="177"/>
    </row>
    <row r="32" spans="1:5" s="187" customFormat="1" ht="19.95" customHeight="1">
      <c r="A32" s="185"/>
      <c r="B32" s="188" t="s">
        <v>261</v>
      </c>
      <c r="C32" s="190"/>
    </row>
    <row r="33" spans="1:3" s="187" customFormat="1" ht="19.95" customHeight="1" thickBot="1">
      <c r="A33" s="185"/>
      <c r="B33" s="186"/>
      <c r="C33" s="37"/>
    </row>
    <row r="34" spans="1:3" s="187" customFormat="1" ht="30" customHeight="1" thickTop="1" thickBot="1">
      <c r="A34" s="219" t="s">
        <v>260</v>
      </c>
      <c r="B34" s="220"/>
      <c r="C34" s="192"/>
    </row>
    <row r="35" spans="1:3" ht="13.8" thickTop="1">
      <c r="A35" s="11"/>
      <c r="B35" s="11"/>
      <c r="C35" s="193"/>
    </row>
    <row r="36" spans="1:3">
      <c r="C36" s="23"/>
    </row>
    <row r="37" spans="1:3">
      <c r="C37" s="23"/>
    </row>
    <row r="38" spans="1:3">
      <c r="C38" s="23"/>
    </row>
    <row r="39" spans="1:3">
      <c r="C39" s="23"/>
    </row>
    <row r="40" spans="1:3">
      <c r="C40" s="23"/>
    </row>
    <row r="41" spans="1:3">
      <c r="C41" s="23"/>
    </row>
    <row r="42" spans="1:3">
      <c r="C42" s="23"/>
    </row>
    <row r="43" spans="1:3">
      <c r="C43" s="23"/>
    </row>
    <row r="44" spans="1:3">
      <c r="C44" s="23"/>
    </row>
    <row r="45" spans="1:3">
      <c r="C45" s="23"/>
    </row>
    <row r="46" spans="1:3">
      <c r="C46" s="23"/>
    </row>
    <row r="47" spans="1:3">
      <c r="C47" s="23"/>
    </row>
    <row r="48" spans="1:3">
      <c r="C48" s="23"/>
    </row>
    <row r="49" spans="3:6">
      <c r="C49" s="23"/>
    </row>
    <row r="50" spans="3:6">
      <c r="C50" s="23"/>
    </row>
    <row r="51" spans="3:6">
      <c r="C51" s="23"/>
    </row>
    <row r="52" spans="3:6">
      <c r="C52" s="23"/>
    </row>
    <row r="53" spans="3:6">
      <c r="C53" s="23"/>
      <c r="F53" s="139"/>
    </row>
    <row r="54" spans="3:6">
      <c r="F54" s="139"/>
    </row>
    <row r="55" spans="3:6">
      <c r="F55" s="139"/>
    </row>
    <row r="56" spans="3:6">
      <c r="F56" s="139"/>
    </row>
    <row r="57" spans="3:6">
      <c r="F57" s="139"/>
    </row>
    <row r="58" spans="3:6">
      <c r="F58" s="139"/>
    </row>
    <row r="59" spans="3:6">
      <c r="F59" s="139"/>
    </row>
    <row r="60" spans="3:6">
      <c r="F60" s="139"/>
    </row>
    <row r="61" spans="3:6">
      <c r="F61" s="139"/>
    </row>
    <row r="62" spans="3:6">
      <c r="F62" s="139"/>
    </row>
    <row r="63" spans="3:6">
      <c r="F63" s="139"/>
    </row>
    <row r="64" spans="3:6">
      <c r="F64" s="139"/>
    </row>
    <row r="65" spans="6:6">
      <c r="F65" s="139"/>
    </row>
    <row r="66" spans="6:6">
      <c r="F66" s="139"/>
    </row>
    <row r="67" spans="6:6">
      <c r="F67" s="139"/>
    </row>
    <row r="68" spans="6:6">
      <c r="F68" s="139"/>
    </row>
    <row r="69" spans="6:6">
      <c r="F69" s="139"/>
    </row>
    <row r="70" spans="6:6">
      <c r="F70" s="139"/>
    </row>
    <row r="71" spans="6:6">
      <c r="F71" s="139"/>
    </row>
    <row r="72" spans="6:6">
      <c r="F72" s="139"/>
    </row>
    <row r="73" spans="6:6">
      <c r="F73" s="139"/>
    </row>
  </sheetData>
  <mergeCells count="2">
    <mergeCell ref="A26:B26"/>
    <mergeCell ref="A34:B34"/>
  </mergeCells>
  <printOptions horizontalCentered="1"/>
  <pageMargins left="0.23622047244094491" right="0.23622047244094491" top="0.74803149606299213" bottom="0.74803149606299213" header="0.31496062992125984" footer="0.31496062992125984"/>
  <pageSetup paperSize="9" scale="56" firstPageNumber="6" fitToHeight="0" orientation="portrait" useFirstPageNumber="1" r:id="rId1"/>
  <headerFooter>
    <oddHeader>&amp;LCONTRACT No.: GKM 33-25/26
UPGRADING OF SHAYAMOYA ROADS PHASE 4B IN WARD 4&amp;RSUMMARY</oddHeader>
    <oddFooter>&amp;CPD.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451E4-06C6-4CF0-BAE5-25970D54B171}">
  <dimension ref="A1:EP1943"/>
  <sheetViews>
    <sheetView showZeros="0" tabSelected="1" view="pageLayout" zoomScaleNormal="100" zoomScaleSheetLayoutView="70" workbookViewId="0">
      <selection activeCell="F69" sqref="F69"/>
    </sheetView>
  </sheetViews>
  <sheetFormatPr defaultColWidth="9.21875" defaultRowHeight="13.2"/>
  <cols>
    <col min="1" max="1" width="9.21875" style="95" customWidth="1"/>
    <col min="2" max="2" width="7.5546875" style="95" customWidth="1"/>
    <col min="3" max="3" width="63.88671875" style="105" customWidth="1"/>
    <col min="4" max="4" width="12.5546875" style="96" customWidth="1"/>
    <col min="5" max="5" width="14.5546875" style="97" customWidth="1"/>
    <col min="6" max="6" width="13.21875" style="96" customWidth="1"/>
    <col min="7" max="7" width="15.77734375" style="127" customWidth="1"/>
    <col min="8" max="8" width="12.77734375" style="98" bestFit="1" customWidth="1"/>
    <col min="9" max="9" width="10.5546875" style="98" bestFit="1" customWidth="1"/>
    <col min="10" max="188" width="9.21875" style="98"/>
    <col min="189" max="189" width="8.77734375" style="98" customWidth="1"/>
    <col min="190" max="190" width="0" style="98" hidden="1" customWidth="1"/>
    <col min="191" max="191" width="4.77734375" style="98" customWidth="1"/>
    <col min="192" max="192" width="48.77734375" style="98" customWidth="1"/>
    <col min="193" max="193" width="8.77734375" style="98" customWidth="1"/>
    <col min="194" max="194" width="9.77734375" style="98" customWidth="1"/>
    <col min="195" max="195" width="11.21875" style="98" bestFit="1" customWidth="1"/>
    <col min="196" max="196" width="11.77734375" style="98" bestFit="1" customWidth="1"/>
    <col min="197" max="199" width="10.77734375" style="98" customWidth="1"/>
    <col min="200" max="200" width="11.21875" style="98" bestFit="1" customWidth="1"/>
    <col min="201" max="201" width="9.21875" style="98"/>
    <col min="202" max="202" width="10.77734375" style="98" bestFit="1" customWidth="1"/>
    <col min="203" max="205" width="9.21875" style="98"/>
    <col min="206" max="206" width="11" style="98" bestFit="1" customWidth="1"/>
    <col min="207" max="444" width="9.21875" style="98"/>
    <col min="445" max="445" width="8.77734375" style="98" customWidth="1"/>
    <col min="446" max="446" width="0" style="98" hidden="1" customWidth="1"/>
    <col min="447" max="447" width="4.77734375" style="98" customWidth="1"/>
    <col min="448" max="448" width="48.77734375" style="98" customWidth="1"/>
    <col min="449" max="449" width="8.77734375" style="98" customWidth="1"/>
    <col min="450" max="450" width="9.77734375" style="98" customWidth="1"/>
    <col min="451" max="451" width="11.21875" style="98" bestFit="1" customWidth="1"/>
    <col min="452" max="452" width="11.77734375" style="98" bestFit="1" customWidth="1"/>
    <col min="453" max="455" width="10.77734375" style="98" customWidth="1"/>
    <col min="456" max="456" width="11.21875" style="98" bestFit="1" customWidth="1"/>
    <col min="457" max="457" width="9.21875" style="98"/>
    <col min="458" max="458" width="10.77734375" style="98" bestFit="1" customWidth="1"/>
    <col min="459" max="461" width="9.21875" style="98"/>
    <col min="462" max="462" width="11" style="98" bestFit="1" customWidth="1"/>
    <col min="463" max="700" width="9.21875" style="98"/>
    <col min="701" max="701" width="8.77734375" style="98" customWidth="1"/>
    <col min="702" max="702" width="0" style="98" hidden="1" customWidth="1"/>
    <col min="703" max="703" width="4.77734375" style="98" customWidth="1"/>
    <col min="704" max="704" width="48.77734375" style="98" customWidth="1"/>
    <col min="705" max="705" width="8.77734375" style="98" customWidth="1"/>
    <col min="706" max="706" width="9.77734375" style="98" customWidth="1"/>
    <col min="707" max="707" width="11.21875" style="98" bestFit="1" customWidth="1"/>
    <col min="708" max="708" width="11.77734375" style="98" bestFit="1" customWidth="1"/>
    <col min="709" max="711" width="10.77734375" style="98" customWidth="1"/>
    <col min="712" max="712" width="11.21875" style="98" bestFit="1" customWidth="1"/>
    <col min="713" max="713" width="9.21875" style="98"/>
    <col min="714" max="714" width="10.77734375" style="98" bestFit="1" customWidth="1"/>
    <col min="715" max="717" width="9.21875" style="98"/>
    <col min="718" max="718" width="11" style="98" bestFit="1" customWidth="1"/>
    <col min="719" max="956" width="9.21875" style="98"/>
    <col min="957" max="957" width="8.77734375" style="98" customWidth="1"/>
    <col min="958" max="958" width="0" style="98" hidden="1" customWidth="1"/>
    <col min="959" max="959" width="4.77734375" style="98" customWidth="1"/>
    <col min="960" max="960" width="48.77734375" style="98" customWidth="1"/>
    <col min="961" max="961" width="8.77734375" style="98" customWidth="1"/>
    <col min="962" max="962" width="9.77734375" style="98" customWidth="1"/>
    <col min="963" max="963" width="11.21875" style="98" bestFit="1" customWidth="1"/>
    <col min="964" max="964" width="11.77734375" style="98" bestFit="1" customWidth="1"/>
    <col min="965" max="967" width="10.77734375" style="98" customWidth="1"/>
    <col min="968" max="968" width="11.21875" style="98" bestFit="1" customWidth="1"/>
    <col min="969" max="969" width="9.21875" style="98"/>
    <col min="970" max="970" width="10.77734375" style="98" bestFit="1" customWidth="1"/>
    <col min="971" max="973" width="9.21875" style="98"/>
    <col min="974" max="974" width="11" style="98" bestFit="1" customWidth="1"/>
    <col min="975" max="1212" width="9.21875" style="98"/>
    <col min="1213" max="1213" width="8.77734375" style="98" customWidth="1"/>
    <col min="1214" max="1214" width="0" style="98" hidden="1" customWidth="1"/>
    <col min="1215" max="1215" width="4.77734375" style="98" customWidth="1"/>
    <col min="1216" max="1216" width="48.77734375" style="98" customWidth="1"/>
    <col min="1217" max="1217" width="8.77734375" style="98" customWidth="1"/>
    <col min="1218" max="1218" width="9.77734375" style="98" customWidth="1"/>
    <col min="1219" max="1219" width="11.21875" style="98" bestFit="1" customWidth="1"/>
    <col min="1220" max="1220" width="11.77734375" style="98" bestFit="1" customWidth="1"/>
    <col min="1221" max="1223" width="10.77734375" style="98" customWidth="1"/>
    <col min="1224" max="1224" width="11.21875" style="98" bestFit="1" customWidth="1"/>
    <col min="1225" max="1225" width="9.21875" style="98"/>
    <col min="1226" max="1226" width="10.77734375" style="98" bestFit="1" customWidth="1"/>
    <col min="1227" max="1229" width="9.21875" style="98"/>
    <col min="1230" max="1230" width="11" style="98" bestFit="1" customWidth="1"/>
    <col min="1231" max="1468" width="9.21875" style="98"/>
    <col min="1469" max="1469" width="8.77734375" style="98" customWidth="1"/>
    <col min="1470" max="1470" width="0" style="98" hidden="1" customWidth="1"/>
    <col min="1471" max="1471" width="4.77734375" style="98" customWidth="1"/>
    <col min="1472" max="1472" width="48.77734375" style="98" customWidth="1"/>
    <col min="1473" max="1473" width="8.77734375" style="98" customWidth="1"/>
    <col min="1474" max="1474" width="9.77734375" style="98" customWidth="1"/>
    <col min="1475" max="1475" width="11.21875" style="98" bestFit="1" customWidth="1"/>
    <col min="1476" max="1476" width="11.77734375" style="98" bestFit="1" customWidth="1"/>
    <col min="1477" max="1479" width="10.77734375" style="98" customWidth="1"/>
    <col min="1480" max="1480" width="11.21875" style="98" bestFit="1" customWidth="1"/>
    <col min="1481" max="1481" width="9.21875" style="98"/>
    <col min="1482" max="1482" width="10.77734375" style="98" bestFit="1" customWidth="1"/>
    <col min="1483" max="1485" width="9.21875" style="98"/>
    <col min="1486" max="1486" width="11" style="98" bestFit="1" customWidth="1"/>
    <col min="1487" max="1724" width="9.21875" style="98"/>
    <col min="1725" max="1725" width="8.77734375" style="98" customWidth="1"/>
    <col min="1726" max="1726" width="0" style="98" hidden="1" customWidth="1"/>
    <col min="1727" max="1727" width="4.77734375" style="98" customWidth="1"/>
    <col min="1728" max="1728" width="48.77734375" style="98" customWidth="1"/>
    <col min="1729" max="1729" width="8.77734375" style="98" customWidth="1"/>
    <col min="1730" max="1730" width="9.77734375" style="98" customWidth="1"/>
    <col min="1731" max="1731" width="11.21875" style="98" bestFit="1" customWidth="1"/>
    <col min="1732" max="1732" width="11.77734375" style="98" bestFit="1" customWidth="1"/>
    <col min="1733" max="1735" width="10.77734375" style="98" customWidth="1"/>
    <col min="1736" max="1736" width="11.21875" style="98" bestFit="1" customWidth="1"/>
    <col min="1737" max="1737" width="9.21875" style="98"/>
    <col min="1738" max="1738" width="10.77734375" style="98" bestFit="1" customWidth="1"/>
    <col min="1739" max="1741" width="9.21875" style="98"/>
    <col min="1742" max="1742" width="11" style="98" bestFit="1" customWidth="1"/>
    <col min="1743" max="1980" width="9.21875" style="98"/>
    <col min="1981" max="1981" width="8.77734375" style="98" customWidth="1"/>
    <col min="1982" max="1982" width="0" style="98" hidden="1" customWidth="1"/>
    <col min="1983" max="1983" width="4.77734375" style="98" customWidth="1"/>
    <col min="1984" max="1984" width="48.77734375" style="98" customWidth="1"/>
    <col min="1985" max="1985" width="8.77734375" style="98" customWidth="1"/>
    <col min="1986" max="1986" width="9.77734375" style="98" customWidth="1"/>
    <col min="1987" max="1987" width="11.21875" style="98" bestFit="1" customWidth="1"/>
    <col min="1988" max="1988" width="11.77734375" style="98" bestFit="1" customWidth="1"/>
    <col min="1989" max="1991" width="10.77734375" style="98" customWidth="1"/>
    <col min="1992" max="1992" width="11.21875" style="98" bestFit="1" customWidth="1"/>
    <col min="1993" max="1993" width="9.21875" style="98"/>
    <col min="1994" max="1994" width="10.77734375" style="98" bestFit="1" customWidth="1"/>
    <col min="1995" max="1997" width="9.21875" style="98"/>
    <col min="1998" max="1998" width="11" style="98" bestFit="1" customWidth="1"/>
    <col min="1999" max="2236" width="9.21875" style="98"/>
    <col min="2237" max="2237" width="8.77734375" style="98" customWidth="1"/>
    <col min="2238" max="2238" width="0" style="98" hidden="1" customWidth="1"/>
    <col min="2239" max="2239" width="4.77734375" style="98" customWidth="1"/>
    <col min="2240" max="2240" width="48.77734375" style="98" customWidth="1"/>
    <col min="2241" max="2241" width="8.77734375" style="98" customWidth="1"/>
    <col min="2242" max="2242" width="9.77734375" style="98" customWidth="1"/>
    <col min="2243" max="2243" width="11.21875" style="98" bestFit="1" customWidth="1"/>
    <col min="2244" max="2244" width="11.77734375" style="98" bestFit="1" customWidth="1"/>
    <col min="2245" max="2247" width="10.77734375" style="98" customWidth="1"/>
    <col min="2248" max="2248" width="11.21875" style="98" bestFit="1" customWidth="1"/>
    <col min="2249" max="2249" width="9.21875" style="98"/>
    <col min="2250" max="2250" width="10.77734375" style="98" bestFit="1" customWidth="1"/>
    <col min="2251" max="2253" width="9.21875" style="98"/>
    <col min="2254" max="2254" width="11" style="98" bestFit="1" customWidth="1"/>
    <col min="2255" max="2492" width="9.21875" style="98"/>
    <col min="2493" max="2493" width="8.77734375" style="98" customWidth="1"/>
    <col min="2494" max="2494" width="0" style="98" hidden="1" customWidth="1"/>
    <col min="2495" max="2495" width="4.77734375" style="98" customWidth="1"/>
    <col min="2496" max="2496" width="48.77734375" style="98" customWidth="1"/>
    <col min="2497" max="2497" width="8.77734375" style="98" customWidth="1"/>
    <col min="2498" max="2498" width="9.77734375" style="98" customWidth="1"/>
    <col min="2499" max="2499" width="11.21875" style="98" bestFit="1" customWidth="1"/>
    <col min="2500" max="2500" width="11.77734375" style="98" bestFit="1" customWidth="1"/>
    <col min="2501" max="2503" width="10.77734375" style="98" customWidth="1"/>
    <col min="2504" max="2504" width="11.21875" style="98" bestFit="1" customWidth="1"/>
    <col min="2505" max="2505" width="9.21875" style="98"/>
    <col min="2506" max="2506" width="10.77734375" style="98" bestFit="1" customWidth="1"/>
    <col min="2507" max="2509" width="9.21875" style="98"/>
    <col min="2510" max="2510" width="11" style="98" bestFit="1" customWidth="1"/>
    <col min="2511" max="2748" width="9.21875" style="98"/>
    <col min="2749" max="2749" width="8.77734375" style="98" customWidth="1"/>
    <col min="2750" max="2750" width="0" style="98" hidden="1" customWidth="1"/>
    <col min="2751" max="2751" width="4.77734375" style="98" customWidth="1"/>
    <col min="2752" max="2752" width="48.77734375" style="98" customWidth="1"/>
    <col min="2753" max="2753" width="8.77734375" style="98" customWidth="1"/>
    <col min="2754" max="2754" width="9.77734375" style="98" customWidth="1"/>
    <col min="2755" max="2755" width="11.21875" style="98" bestFit="1" customWidth="1"/>
    <col min="2756" max="2756" width="11.77734375" style="98" bestFit="1" customWidth="1"/>
    <col min="2757" max="2759" width="10.77734375" style="98" customWidth="1"/>
    <col min="2760" max="2760" width="11.21875" style="98" bestFit="1" customWidth="1"/>
    <col min="2761" max="2761" width="9.21875" style="98"/>
    <col min="2762" max="2762" width="10.77734375" style="98" bestFit="1" customWidth="1"/>
    <col min="2763" max="2765" width="9.21875" style="98"/>
    <col min="2766" max="2766" width="11" style="98" bestFit="1" customWidth="1"/>
    <col min="2767" max="3004" width="9.21875" style="98"/>
    <col min="3005" max="3005" width="8.77734375" style="98" customWidth="1"/>
    <col min="3006" max="3006" width="0" style="98" hidden="1" customWidth="1"/>
    <col min="3007" max="3007" width="4.77734375" style="98" customWidth="1"/>
    <col min="3008" max="3008" width="48.77734375" style="98" customWidth="1"/>
    <col min="3009" max="3009" width="8.77734375" style="98" customWidth="1"/>
    <col min="3010" max="3010" width="9.77734375" style="98" customWidth="1"/>
    <col min="3011" max="3011" width="11.21875" style="98" bestFit="1" customWidth="1"/>
    <col min="3012" max="3012" width="11.77734375" style="98" bestFit="1" customWidth="1"/>
    <col min="3013" max="3015" width="10.77734375" style="98" customWidth="1"/>
    <col min="3016" max="3016" width="11.21875" style="98" bestFit="1" customWidth="1"/>
    <col min="3017" max="3017" width="9.21875" style="98"/>
    <col min="3018" max="3018" width="10.77734375" style="98" bestFit="1" customWidth="1"/>
    <col min="3019" max="3021" width="9.21875" style="98"/>
    <col min="3022" max="3022" width="11" style="98" bestFit="1" customWidth="1"/>
    <col min="3023" max="3260" width="9.21875" style="98"/>
    <col min="3261" max="3261" width="8.77734375" style="98" customWidth="1"/>
    <col min="3262" max="3262" width="0" style="98" hidden="1" customWidth="1"/>
    <col min="3263" max="3263" width="4.77734375" style="98" customWidth="1"/>
    <col min="3264" max="3264" width="48.77734375" style="98" customWidth="1"/>
    <col min="3265" max="3265" width="8.77734375" style="98" customWidth="1"/>
    <col min="3266" max="3266" width="9.77734375" style="98" customWidth="1"/>
    <col min="3267" max="3267" width="11.21875" style="98" bestFit="1" customWidth="1"/>
    <col min="3268" max="3268" width="11.77734375" style="98" bestFit="1" customWidth="1"/>
    <col min="3269" max="3271" width="10.77734375" style="98" customWidth="1"/>
    <col min="3272" max="3272" width="11.21875" style="98" bestFit="1" customWidth="1"/>
    <col min="3273" max="3273" width="9.21875" style="98"/>
    <col min="3274" max="3274" width="10.77734375" style="98" bestFit="1" customWidth="1"/>
    <col min="3275" max="3277" width="9.21875" style="98"/>
    <col min="3278" max="3278" width="11" style="98" bestFit="1" customWidth="1"/>
    <col min="3279" max="3516" width="9.21875" style="98"/>
    <col min="3517" max="3517" width="8.77734375" style="98" customWidth="1"/>
    <col min="3518" max="3518" width="0" style="98" hidden="1" customWidth="1"/>
    <col min="3519" max="3519" width="4.77734375" style="98" customWidth="1"/>
    <col min="3520" max="3520" width="48.77734375" style="98" customWidth="1"/>
    <col min="3521" max="3521" width="8.77734375" style="98" customWidth="1"/>
    <col min="3522" max="3522" width="9.77734375" style="98" customWidth="1"/>
    <col min="3523" max="3523" width="11.21875" style="98" bestFit="1" customWidth="1"/>
    <col min="3524" max="3524" width="11.77734375" style="98" bestFit="1" customWidth="1"/>
    <col min="3525" max="3527" width="10.77734375" style="98" customWidth="1"/>
    <col min="3528" max="3528" width="11.21875" style="98" bestFit="1" customWidth="1"/>
    <col min="3529" max="3529" width="9.21875" style="98"/>
    <col min="3530" max="3530" width="10.77734375" style="98" bestFit="1" customWidth="1"/>
    <col min="3531" max="3533" width="9.21875" style="98"/>
    <col min="3534" max="3534" width="11" style="98" bestFit="1" customWidth="1"/>
    <col min="3535" max="3772" width="9.21875" style="98"/>
    <col min="3773" max="3773" width="8.77734375" style="98" customWidth="1"/>
    <col min="3774" max="3774" width="0" style="98" hidden="1" customWidth="1"/>
    <col min="3775" max="3775" width="4.77734375" style="98" customWidth="1"/>
    <col min="3776" max="3776" width="48.77734375" style="98" customWidth="1"/>
    <col min="3777" max="3777" width="8.77734375" style="98" customWidth="1"/>
    <col min="3778" max="3778" width="9.77734375" style="98" customWidth="1"/>
    <col min="3779" max="3779" width="11.21875" style="98" bestFit="1" customWidth="1"/>
    <col min="3780" max="3780" width="11.77734375" style="98" bestFit="1" customWidth="1"/>
    <col min="3781" max="3783" width="10.77734375" style="98" customWidth="1"/>
    <col min="3784" max="3784" width="11.21875" style="98" bestFit="1" customWidth="1"/>
    <col min="3785" max="3785" width="9.21875" style="98"/>
    <col min="3786" max="3786" width="10.77734375" style="98" bestFit="1" customWidth="1"/>
    <col min="3787" max="3789" width="9.21875" style="98"/>
    <col min="3790" max="3790" width="11" style="98" bestFit="1" customWidth="1"/>
    <col min="3791" max="4028" width="9.21875" style="98"/>
    <col min="4029" max="4029" width="8.77734375" style="98" customWidth="1"/>
    <col min="4030" max="4030" width="0" style="98" hidden="1" customWidth="1"/>
    <col min="4031" max="4031" width="4.77734375" style="98" customWidth="1"/>
    <col min="4032" max="4032" width="48.77734375" style="98" customWidth="1"/>
    <col min="4033" max="4033" width="8.77734375" style="98" customWidth="1"/>
    <col min="4034" max="4034" width="9.77734375" style="98" customWidth="1"/>
    <col min="4035" max="4035" width="11.21875" style="98" bestFit="1" customWidth="1"/>
    <col min="4036" max="4036" width="11.77734375" style="98" bestFit="1" customWidth="1"/>
    <col min="4037" max="4039" width="10.77734375" style="98" customWidth="1"/>
    <col min="4040" max="4040" width="11.21875" style="98" bestFit="1" customWidth="1"/>
    <col min="4041" max="4041" width="9.21875" style="98"/>
    <col min="4042" max="4042" width="10.77734375" style="98" bestFit="1" customWidth="1"/>
    <col min="4043" max="4045" width="9.21875" style="98"/>
    <col min="4046" max="4046" width="11" style="98" bestFit="1" customWidth="1"/>
    <col min="4047" max="4284" width="9.21875" style="98"/>
    <col min="4285" max="4285" width="8.77734375" style="98" customWidth="1"/>
    <col min="4286" max="4286" width="0" style="98" hidden="1" customWidth="1"/>
    <col min="4287" max="4287" width="4.77734375" style="98" customWidth="1"/>
    <col min="4288" max="4288" width="48.77734375" style="98" customWidth="1"/>
    <col min="4289" max="4289" width="8.77734375" style="98" customWidth="1"/>
    <col min="4290" max="4290" width="9.77734375" style="98" customWidth="1"/>
    <col min="4291" max="4291" width="11.21875" style="98" bestFit="1" customWidth="1"/>
    <col min="4292" max="4292" width="11.77734375" style="98" bestFit="1" customWidth="1"/>
    <col min="4293" max="4295" width="10.77734375" style="98" customWidth="1"/>
    <col min="4296" max="4296" width="11.21875" style="98" bestFit="1" customWidth="1"/>
    <col min="4297" max="4297" width="9.21875" style="98"/>
    <col min="4298" max="4298" width="10.77734375" style="98" bestFit="1" customWidth="1"/>
    <col min="4299" max="4301" width="9.21875" style="98"/>
    <col min="4302" max="4302" width="11" style="98" bestFit="1" customWidth="1"/>
    <col min="4303" max="4540" width="9.21875" style="98"/>
    <col min="4541" max="4541" width="8.77734375" style="98" customWidth="1"/>
    <col min="4542" max="4542" width="0" style="98" hidden="1" customWidth="1"/>
    <col min="4543" max="4543" width="4.77734375" style="98" customWidth="1"/>
    <col min="4544" max="4544" width="48.77734375" style="98" customWidth="1"/>
    <col min="4545" max="4545" width="8.77734375" style="98" customWidth="1"/>
    <col min="4546" max="4546" width="9.77734375" style="98" customWidth="1"/>
    <col min="4547" max="4547" width="11.21875" style="98" bestFit="1" customWidth="1"/>
    <col min="4548" max="4548" width="11.77734375" style="98" bestFit="1" customWidth="1"/>
    <col min="4549" max="4551" width="10.77734375" style="98" customWidth="1"/>
    <col min="4552" max="4552" width="11.21875" style="98" bestFit="1" customWidth="1"/>
    <col min="4553" max="4553" width="9.21875" style="98"/>
    <col min="4554" max="4554" width="10.77734375" style="98" bestFit="1" customWidth="1"/>
    <col min="4555" max="4557" width="9.21875" style="98"/>
    <col min="4558" max="4558" width="11" style="98" bestFit="1" customWidth="1"/>
    <col min="4559" max="4796" width="9.21875" style="98"/>
    <col min="4797" max="4797" width="8.77734375" style="98" customWidth="1"/>
    <col min="4798" max="4798" width="0" style="98" hidden="1" customWidth="1"/>
    <col min="4799" max="4799" width="4.77734375" style="98" customWidth="1"/>
    <col min="4800" max="4800" width="48.77734375" style="98" customWidth="1"/>
    <col min="4801" max="4801" width="8.77734375" style="98" customWidth="1"/>
    <col min="4802" max="4802" width="9.77734375" style="98" customWidth="1"/>
    <col min="4803" max="4803" width="11.21875" style="98" bestFit="1" customWidth="1"/>
    <col min="4804" max="4804" width="11.77734375" style="98" bestFit="1" customWidth="1"/>
    <col min="4805" max="4807" width="10.77734375" style="98" customWidth="1"/>
    <col min="4808" max="4808" width="11.21875" style="98" bestFit="1" customWidth="1"/>
    <col min="4809" max="4809" width="9.21875" style="98"/>
    <col min="4810" max="4810" width="10.77734375" style="98" bestFit="1" customWidth="1"/>
    <col min="4811" max="4813" width="9.21875" style="98"/>
    <col min="4814" max="4814" width="11" style="98" bestFit="1" customWidth="1"/>
    <col min="4815" max="5052" width="9.21875" style="98"/>
    <col min="5053" max="5053" width="8.77734375" style="98" customWidth="1"/>
    <col min="5054" max="5054" width="0" style="98" hidden="1" customWidth="1"/>
    <col min="5055" max="5055" width="4.77734375" style="98" customWidth="1"/>
    <col min="5056" max="5056" width="48.77734375" style="98" customWidth="1"/>
    <col min="5057" max="5057" width="8.77734375" style="98" customWidth="1"/>
    <col min="5058" max="5058" width="9.77734375" style="98" customWidth="1"/>
    <col min="5059" max="5059" width="11.21875" style="98" bestFit="1" customWidth="1"/>
    <col min="5060" max="5060" width="11.77734375" style="98" bestFit="1" customWidth="1"/>
    <col min="5061" max="5063" width="10.77734375" style="98" customWidth="1"/>
    <col min="5064" max="5064" width="11.21875" style="98" bestFit="1" customWidth="1"/>
    <col min="5065" max="5065" width="9.21875" style="98"/>
    <col min="5066" max="5066" width="10.77734375" style="98" bestFit="1" customWidth="1"/>
    <col min="5067" max="5069" width="9.21875" style="98"/>
    <col min="5070" max="5070" width="11" style="98" bestFit="1" customWidth="1"/>
    <col min="5071" max="5308" width="9.21875" style="98"/>
    <col min="5309" max="5309" width="8.77734375" style="98" customWidth="1"/>
    <col min="5310" max="5310" width="0" style="98" hidden="1" customWidth="1"/>
    <col min="5311" max="5311" width="4.77734375" style="98" customWidth="1"/>
    <col min="5312" max="5312" width="48.77734375" style="98" customWidth="1"/>
    <col min="5313" max="5313" width="8.77734375" style="98" customWidth="1"/>
    <col min="5314" max="5314" width="9.77734375" style="98" customWidth="1"/>
    <col min="5315" max="5315" width="11.21875" style="98" bestFit="1" customWidth="1"/>
    <col min="5316" max="5316" width="11.77734375" style="98" bestFit="1" customWidth="1"/>
    <col min="5317" max="5319" width="10.77734375" style="98" customWidth="1"/>
    <col min="5320" max="5320" width="11.21875" style="98" bestFit="1" customWidth="1"/>
    <col min="5321" max="5321" width="9.21875" style="98"/>
    <col min="5322" max="5322" width="10.77734375" style="98" bestFit="1" customWidth="1"/>
    <col min="5323" max="5325" width="9.21875" style="98"/>
    <col min="5326" max="5326" width="11" style="98" bestFit="1" customWidth="1"/>
    <col min="5327" max="5564" width="9.21875" style="98"/>
    <col min="5565" max="5565" width="8.77734375" style="98" customWidth="1"/>
    <col min="5566" max="5566" width="0" style="98" hidden="1" customWidth="1"/>
    <col min="5567" max="5567" width="4.77734375" style="98" customWidth="1"/>
    <col min="5568" max="5568" width="48.77734375" style="98" customWidth="1"/>
    <col min="5569" max="5569" width="8.77734375" style="98" customWidth="1"/>
    <col min="5570" max="5570" width="9.77734375" style="98" customWidth="1"/>
    <col min="5571" max="5571" width="11.21875" style="98" bestFit="1" customWidth="1"/>
    <col min="5572" max="5572" width="11.77734375" style="98" bestFit="1" customWidth="1"/>
    <col min="5573" max="5575" width="10.77734375" style="98" customWidth="1"/>
    <col min="5576" max="5576" width="11.21875" style="98" bestFit="1" customWidth="1"/>
    <col min="5577" max="5577" width="9.21875" style="98"/>
    <col min="5578" max="5578" width="10.77734375" style="98" bestFit="1" customWidth="1"/>
    <col min="5579" max="5581" width="9.21875" style="98"/>
    <col min="5582" max="5582" width="11" style="98" bestFit="1" customWidth="1"/>
    <col min="5583" max="5820" width="9.21875" style="98"/>
    <col min="5821" max="5821" width="8.77734375" style="98" customWidth="1"/>
    <col min="5822" max="5822" width="0" style="98" hidden="1" customWidth="1"/>
    <col min="5823" max="5823" width="4.77734375" style="98" customWidth="1"/>
    <col min="5824" max="5824" width="48.77734375" style="98" customWidth="1"/>
    <col min="5825" max="5825" width="8.77734375" style="98" customWidth="1"/>
    <col min="5826" max="5826" width="9.77734375" style="98" customWidth="1"/>
    <col min="5827" max="5827" width="11.21875" style="98" bestFit="1" customWidth="1"/>
    <col min="5828" max="5828" width="11.77734375" style="98" bestFit="1" customWidth="1"/>
    <col min="5829" max="5831" width="10.77734375" style="98" customWidth="1"/>
    <col min="5832" max="5832" width="11.21875" style="98" bestFit="1" customWidth="1"/>
    <col min="5833" max="5833" width="9.21875" style="98"/>
    <col min="5834" max="5834" width="10.77734375" style="98" bestFit="1" customWidth="1"/>
    <col min="5835" max="5837" width="9.21875" style="98"/>
    <col min="5838" max="5838" width="11" style="98" bestFit="1" customWidth="1"/>
    <col min="5839" max="6076" width="9.21875" style="98"/>
    <col min="6077" max="6077" width="8.77734375" style="98" customWidth="1"/>
    <col min="6078" max="6078" width="0" style="98" hidden="1" customWidth="1"/>
    <col min="6079" max="6079" width="4.77734375" style="98" customWidth="1"/>
    <col min="6080" max="6080" width="48.77734375" style="98" customWidth="1"/>
    <col min="6081" max="6081" width="8.77734375" style="98" customWidth="1"/>
    <col min="6082" max="6082" width="9.77734375" style="98" customWidth="1"/>
    <col min="6083" max="6083" width="11.21875" style="98" bestFit="1" customWidth="1"/>
    <col min="6084" max="6084" width="11.77734375" style="98" bestFit="1" customWidth="1"/>
    <col min="6085" max="6087" width="10.77734375" style="98" customWidth="1"/>
    <col min="6088" max="6088" width="11.21875" style="98" bestFit="1" customWidth="1"/>
    <col min="6089" max="6089" width="9.21875" style="98"/>
    <col min="6090" max="6090" width="10.77734375" style="98" bestFit="1" customWidth="1"/>
    <col min="6091" max="6093" width="9.21875" style="98"/>
    <col min="6094" max="6094" width="11" style="98" bestFit="1" customWidth="1"/>
    <col min="6095" max="6332" width="9.21875" style="98"/>
    <col min="6333" max="6333" width="8.77734375" style="98" customWidth="1"/>
    <col min="6334" max="6334" width="0" style="98" hidden="1" customWidth="1"/>
    <col min="6335" max="6335" width="4.77734375" style="98" customWidth="1"/>
    <col min="6336" max="6336" width="48.77734375" style="98" customWidth="1"/>
    <col min="6337" max="6337" width="8.77734375" style="98" customWidth="1"/>
    <col min="6338" max="6338" width="9.77734375" style="98" customWidth="1"/>
    <col min="6339" max="6339" width="11.21875" style="98" bestFit="1" customWidth="1"/>
    <col min="6340" max="6340" width="11.77734375" style="98" bestFit="1" customWidth="1"/>
    <col min="6341" max="6343" width="10.77734375" style="98" customWidth="1"/>
    <col min="6344" max="6344" width="11.21875" style="98" bestFit="1" customWidth="1"/>
    <col min="6345" max="6345" width="9.21875" style="98"/>
    <col min="6346" max="6346" width="10.77734375" style="98" bestFit="1" customWidth="1"/>
    <col min="6347" max="6349" width="9.21875" style="98"/>
    <col min="6350" max="6350" width="11" style="98" bestFit="1" customWidth="1"/>
    <col min="6351" max="6588" width="9.21875" style="98"/>
    <col min="6589" max="6589" width="8.77734375" style="98" customWidth="1"/>
    <col min="6590" max="6590" width="0" style="98" hidden="1" customWidth="1"/>
    <col min="6591" max="6591" width="4.77734375" style="98" customWidth="1"/>
    <col min="6592" max="6592" width="48.77734375" style="98" customWidth="1"/>
    <col min="6593" max="6593" width="8.77734375" style="98" customWidth="1"/>
    <col min="6594" max="6594" width="9.77734375" style="98" customWidth="1"/>
    <col min="6595" max="6595" width="11.21875" style="98" bestFit="1" customWidth="1"/>
    <col min="6596" max="6596" width="11.77734375" style="98" bestFit="1" customWidth="1"/>
    <col min="6597" max="6599" width="10.77734375" style="98" customWidth="1"/>
    <col min="6600" max="6600" width="11.21875" style="98" bestFit="1" customWidth="1"/>
    <col min="6601" max="6601" width="9.21875" style="98"/>
    <col min="6602" max="6602" width="10.77734375" style="98" bestFit="1" customWidth="1"/>
    <col min="6603" max="6605" width="9.21875" style="98"/>
    <col min="6606" max="6606" width="11" style="98" bestFit="1" customWidth="1"/>
    <col min="6607" max="6844" width="9.21875" style="98"/>
    <col min="6845" max="6845" width="8.77734375" style="98" customWidth="1"/>
    <col min="6846" max="6846" width="0" style="98" hidden="1" customWidth="1"/>
    <col min="6847" max="6847" width="4.77734375" style="98" customWidth="1"/>
    <col min="6848" max="6848" width="48.77734375" style="98" customWidth="1"/>
    <col min="6849" max="6849" width="8.77734375" style="98" customWidth="1"/>
    <col min="6850" max="6850" width="9.77734375" style="98" customWidth="1"/>
    <col min="6851" max="6851" width="11.21875" style="98" bestFit="1" customWidth="1"/>
    <col min="6852" max="6852" width="11.77734375" style="98" bestFit="1" customWidth="1"/>
    <col min="6853" max="6855" width="10.77734375" style="98" customWidth="1"/>
    <col min="6856" max="6856" width="11.21875" style="98" bestFit="1" customWidth="1"/>
    <col min="6857" max="6857" width="9.21875" style="98"/>
    <col min="6858" max="6858" width="10.77734375" style="98" bestFit="1" customWidth="1"/>
    <col min="6859" max="6861" width="9.21875" style="98"/>
    <col min="6862" max="6862" width="11" style="98" bestFit="1" customWidth="1"/>
    <col min="6863" max="7100" width="9.21875" style="98"/>
    <col min="7101" max="7101" width="8.77734375" style="98" customWidth="1"/>
    <col min="7102" max="7102" width="0" style="98" hidden="1" customWidth="1"/>
    <col min="7103" max="7103" width="4.77734375" style="98" customWidth="1"/>
    <col min="7104" max="7104" width="48.77734375" style="98" customWidth="1"/>
    <col min="7105" max="7105" width="8.77734375" style="98" customWidth="1"/>
    <col min="7106" max="7106" width="9.77734375" style="98" customWidth="1"/>
    <col min="7107" max="7107" width="11.21875" style="98" bestFit="1" customWidth="1"/>
    <col min="7108" max="7108" width="11.77734375" style="98" bestFit="1" customWidth="1"/>
    <col min="7109" max="7111" width="10.77734375" style="98" customWidth="1"/>
    <col min="7112" max="7112" width="11.21875" style="98" bestFit="1" customWidth="1"/>
    <col min="7113" max="7113" width="9.21875" style="98"/>
    <col min="7114" max="7114" width="10.77734375" style="98" bestFit="1" customWidth="1"/>
    <col min="7115" max="7117" width="9.21875" style="98"/>
    <col min="7118" max="7118" width="11" style="98" bestFit="1" customWidth="1"/>
    <col min="7119" max="7356" width="9.21875" style="98"/>
    <col min="7357" max="7357" width="8.77734375" style="98" customWidth="1"/>
    <col min="7358" max="7358" width="0" style="98" hidden="1" customWidth="1"/>
    <col min="7359" max="7359" width="4.77734375" style="98" customWidth="1"/>
    <col min="7360" max="7360" width="48.77734375" style="98" customWidth="1"/>
    <col min="7361" max="7361" width="8.77734375" style="98" customWidth="1"/>
    <col min="7362" max="7362" width="9.77734375" style="98" customWidth="1"/>
    <col min="7363" max="7363" width="11.21875" style="98" bestFit="1" customWidth="1"/>
    <col min="7364" max="7364" width="11.77734375" style="98" bestFit="1" customWidth="1"/>
    <col min="7365" max="7367" width="10.77734375" style="98" customWidth="1"/>
    <col min="7368" max="7368" width="11.21875" style="98" bestFit="1" customWidth="1"/>
    <col min="7369" max="7369" width="9.21875" style="98"/>
    <col min="7370" max="7370" width="10.77734375" style="98" bestFit="1" customWidth="1"/>
    <col min="7371" max="7373" width="9.21875" style="98"/>
    <col min="7374" max="7374" width="11" style="98" bestFit="1" customWidth="1"/>
    <col min="7375" max="7612" width="9.21875" style="98"/>
    <col min="7613" max="7613" width="8.77734375" style="98" customWidth="1"/>
    <col min="7614" max="7614" width="0" style="98" hidden="1" customWidth="1"/>
    <col min="7615" max="7615" width="4.77734375" style="98" customWidth="1"/>
    <col min="7616" max="7616" width="48.77734375" style="98" customWidth="1"/>
    <col min="7617" max="7617" width="8.77734375" style="98" customWidth="1"/>
    <col min="7618" max="7618" width="9.77734375" style="98" customWidth="1"/>
    <col min="7619" max="7619" width="11.21875" style="98" bestFit="1" customWidth="1"/>
    <col min="7620" max="7620" width="11.77734375" style="98" bestFit="1" customWidth="1"/>
    <col min="7621" max="7623" width="10.77734375" style="98" customWidth="1"/>
    <col min="7624" max="7624" width="11.21875" style="98" bestFit="1" customWidth="1"/>
    <col min="7625" max="7625" width="9.21875" style="98"/>
    <col min="7626" max="7626" width="10.77734375" style="98" bestFit="1" customWidth="1"/>
    <col min="7627" max="7629" width="9.21875" style="98"/>
    <col min="7630" max="7630" width="11" style="98" bestFit="1" customWidth="1"/>
    <col min="7631" max="7868" width="9.21875" style="98"/>
    <col min="7869" max="7869" width="8.77734375" style="98" customWidth="1"/>
    <col min="7870" max="7870" width="0" style="98" hidden="1" customWidth="1"/>
    <col min="7871" max="7871" width="4.77734375" style="98" customWidth="1"/>
    <col min="7872" max="7872" width="48.77734375" style="98" customWidth="1"/>
    <col min="7873" max="7873" width="8.77734375" style="98" customWidth="1"/>
    <col min="7874" max="7874" width="9.77734375" style="98" customWidth="1"/>
    <col min="7875" max="7875" width="11.21875" style="98" bestFit="1" customWidth="1"/>
    <col min="7876" max="7876" width="11.77734375" style="98" bestFit="1" customWidth="1"/>
    <col min="7877" max="7879" width="10.77734375" style="98" customWidth="1"/>
    <col min="7880" max="7880" width="11.21875" style="98" bestFit="1" customWidth="1"/>
    <col min="7881" max="7881" width="9.21875" style="98"/>
    <col min="7882" max="7882" width="10.77734375" style="98" bestFit="1" customWidth="1"/>
    <col min="7883" max="7885" width="9.21875" style="98"/>
    <col min="7886" max="7886" width="11" style="98" bestFit="1" customWidth="1"/>
    <col min="7887" max="8124" width="9.21875" style="98"/>
    <col min="8125" max="8125" width="8.77734375" style="98" customWidth="1"/>
    <col min="8126" max="8126" width="0" style="98" hidden="1" customWidth="1"/>
    <col min="8127" max="8127" width="4.77734375" style="98" customWidth="1"/>
    <col min="8128" max="8128" width="48.77734375" style="98" customWidth="1"/>
    <col min="8129" max="8129" width="8.77734375" style="98" customWidth="1"/>
    <col min="8130" max="8130" width="9.77734375" style="98" customWidth="1"/>
    <col min="8131" max="8131" width="11.21875" style="98" bestFit="1" customWidth="1"/>
    <col min="8132" max="8132" width="11.77734375" style="98" bestFit="1" customWidth="1"/>
    <col min="8133" max="8135" width="10.77734375" style="98" customWidth="1"/>
    <col min="8136" max="8136" width="11.21875" style="98" bestFit="1" customWidth="1"/>
    <col min="8137" max="8137" width="9.21875" style="98"/>
    <col min="8138" max="8138" width="10.77734375" style="98" bestFit="1" customWidth="1"/>
    <col min="8139" max="8141" width="9.21875" style="98"/>
    <col min="8142" max="8142" width="11" style="98" bestFit="1" customWidth="1"/>
    <col min="8143" max="8380" width="9.21875" style="98"/>
    <col min="8381" max="8381" width="8.77734375" style="98" customWidth="1"/>
    <col min="8382" max="8382" width="0" style="98" hidden="1" customWidth="1"/>
    <col min="8383" max="8383" width="4.77734375" style="98" customWidth="1"/>
    <col min="8384" max="8384" width="48.77734375" style="98" customWidth="1"/>
    <col min="8385" max="8385" width="8.77734375" style="98" customWidth="1"/>
    <col min="8386" max="8386" width="9.77734375" style="98" customWidth="1"/>
    <col min="8387" max="8387" width="11.21875" style="98" bestFit="1" customWidth="1"/>
    <col min="8388" max="8388" width="11.77734375" style="98" bestFit="1" customWidth="1"/>
    <col min="8389" max="8391" width="10.77734375" style="98" customWidth="1"/>
    <col min="8392" max="8392" width="11.21875" style="98" bestFit="1" customWidth="1"/>
    <col min="8393" max="8393" width="9.21875" style="98"/>
    <col min="8394" max="8394" width="10.77734375" style="98" bestFit="1" customWidth="1"/>
    <col min="8395" max="8397" width="9.21875" style="98"/>
    <col min="8398" max="8398" width="11" style="98" bestFit="1" customWidth="1"/>
    <col min="8399" max="8636" width="9.21875" style="98"/>
    <col min="8637" max="8637" width="8.77734375" style="98" customWidth="1"/>
    <col min="8638" max="8638" width="0" style="98" hidden="1" customWidth="1"/>
    <col min="8639" max="8639" width="4.77734375" style="98" customWidth="1"/>
    <col min="8640" max="8640" width="48.77734375" style="98" customWidth="1"/>
    <col min="8641" max="8641" width="8.77734375" style="98" customWidth="1"/>
    <col min="8642" max="8642" width="9.77734375" style="98" customWidth="1"/>
    <col min="8643" max="8643" width="11.21875" style="98" bestFit="1" customWidth="1"/>
    <col min="8644" max="8644" width="11.77734375" style="98" bestFit="1" customWidth="1"/>
    <col min="8645" max="8647" width="10.77734375" style="98" customWidth="1"/>
    <col min="8648" max="8648" width="11.21875" style="98" bestFit="1" customWidth="1"/>
    <col min="8649" max="8649" width="9.21875" style="98"/>
    <col min="8650" max="8650" width="10.77734375" style="98" bestFit="1" customWidth="1"/>
    <col min="8651" max="8653" width="9.21875" style="98"/>
    <col min="8654" max="8654" width="11" style="98" bestFit="1" customWidth="1"/>
    <col min="8655" max="8892" width="9.21875" style="98"/>
    <col min="8893" max="8893" width="8.77734375" style="98" customWidth="1"/>
    <col min="8894" max="8894" width="0" style="98" hidden="1" customWidth="1"/>
    <col min="8895" max="8895" width="4.77734375" style="98" customWidth="1"/>
    <col min="8896" max="8896" width="48.77734375" style="98" customWidth="1"/>
    <col min="8897" max="8897" width="8.77734375" style="98" customWidth="1"/>
    <col min="8898" max="8898" width="9.77734375" style="98" customWidth="1"/>
    <col min="8899" max="8899" width="11.21875" style="98" bestFit="1" customWidth="1"/>
    <col min="8900" max="8900" width="11.77734375" style="98" bestFit="1" customWidth="1"/>
    <col min="8901" max="8903" width="10.77734375" style="98" customWidth="1"/>
    <col min="8904" max="8904" width="11.21875" style="98" bestFit="1" customWidth="1"/>
    <col min="8905" max="8905" width="9.21875" style="98"/>
    <col min="8906" max="8906" width="10.77734375" style="98" bestFit="1" customWidth="1"/>
    <col min="8907" max="8909" width="9.21875" style="98"/>
    <col min="8910" max="8910" width="11" style="98" bestFit="1" customWidth="1"/>
    <col min="8911" max="9148" width="9.21875" style="98"/>
    <col min="9149" max="9149" width="8.77734375" style="98" customWidth="1"/>
    <col min="9150" max="9150" width="0" style="98" hidden="1" customWidth="1"/>
    <col min="9151" max="9151" width="4.77734375" style="98" customWidth="1"/>
    <col min="9152" max="9152" width="48.77734375" style="98" customWidth="1"/>
    <col min="9153" max="9153" width="8.77734375" style="98" customWidth="1"/>
    <col min="9154" max="9154" width="9.77734375" style="98" customWidth="1"/>
    <col min="9155" max="9155" width="11.21875" style="98" bestFit="1" customWidth="1"/>
    <col min="9156" max="9156" width="11.77734375" style="98" bestFit="1" customWidth="1"/>
    <col min="9157" max="9159" width="10.77734375" style="98" customWidth="1"/>
    <col min="9160" max="9160" width="11.21875" style="98" bestFit="1" customWidth="1"/>
    <col min="9161" max="9161" width="9.21875" style="98"/>
    <col min="9162" max="9162" width="10.77734375" style="98" bestFit="1" customWidth="1"/>
    <col min="9163" max="9165" width="9.21875" style="98"/>
    <col min="9166" max="9166" width="11" style="98" bestFit="1" customWidth="1"/>
    <col min="9167" max="9404" width="9.21875" style="98"/>
    <col min="9405" max="9405" width="8.77734375" style="98" customWidth="1"/>
    <col min="9406" max="9406" width="0" style="98" hidden="1" customWidth="1"/>
    <col min="9407" max="9407" width="4.77734375" style="98" customWidth="1"/>
    <col min="9408" max="9408" width="48.77734375" style="98" customWidth="1"/>
    <col min="9409" max="9409" width="8.77734375" style="98" customWidth="1"/>
    <col min="9410" max="9410" width="9.77734375" style="98" customWidth="1"/>
    <col min="9411" max="9411" width="11.21875" style="98" bestFit="1" customWidth="1"/>
    <col min="9412" max="9412" width="11.77734375" style="98" bestFit="1" customWidth="1"/>
    <col min="9413" max="9415" width="10.77734375" style="98" customWidth="1"/>
    <col min="9416" max="9416" width="11.21875" style="98" bestFit="1" customWidth="1"/>
    <col min="9417" max="9417" width="9.21875" style="98"/>
    <col min="9418" max="9418" width="10.77734375" style="98" bestFit="1" customWidth="1"/>
    <col min="9419" max="9421" width="9.21875" style="98"/>
    <col min="9422" max="9422" width="11" style="98" bestFit="1" customWidth="1"/>
    <col min="9423" max="9660" width="9.21875" style="98"/>
    <col min="9661" max="9661" width="8.77734375" style="98" customWidth="1"/>
    <col min="9662" max="9662" width="0" style="98" hidden="1" customWidth="1"/>
    <col min="9663" max="9663" width="4.77734375" style="98" customWidth="1"/>
    <col min="9664" max="9664" width="48.77734375" style="98" customWidth="1"/>
    <col min="9665" max="9665" width="8.77734375" style="98" customWidth="1"/>
    <col min="9666" max="9666" width="9.77734375" style="98" customWidth="1"/>
    <col min="9667" max="9667" width="11.21875" style="98" bestFit="1" customWidth="1"/>
    <col min="9668" max="9668" width="11.77734375" style="98" bestFit="1" customWidth="1"/>
    <col min="9669" max="9671" width="10.77734375" style="98" customWidth="1"/>
    <col min="9672" max="9672" width="11.21875" style="98" bestFit="1" customWidth="1"/>
    <col min="9673" max="9673" width="9.21875" style="98"/>
    <col min="9674" max="9674" width="10.77734375" style="98" bestFit="1" customWidth="1"/>
    <col min="9675" max="9677" width="9.21875" style="98"/>
    <col min="9678" max="9678" width="11" style="98" bestFit="1" customWidth="1"/>
    <col min="9679" max="9916" width="9.21875" style="98"/>
    <col min="9917" max="9917" width="8.77734375" style="98" customWidth="1"/>
    <col min="9918" max="9918" width="0" style="98" hidden="1" customWidth="1"/>
    <col min="9919" max="9919" width="4.77734375" style="98" customWidth="1"/>
    <col min="9920" max="9920" width="48.77734375" style="98" customWidth="1"/>
    <col min="9921" max="9921" width="8.77734375" style="98" customWidth="1"/>
    <col min="9922" max="9922" width="9.77734375" style="98" customWidth="1"/>
    <col min="9923" max="9923" width="11.21875" style="98" bestFit="1" customWidth="1"/>
    <col min="9924" max="9924" width="11.77734375" style="98" bestFit="1" customWidth="1"/>
    <col min="9925" max="9927" width="10.77734375" style="98" customWidth="1"/>
    <col min="9928" max="9928" width="11.21875" style="98" bestFit="1" customWidth="1"/>
    <col min="9929" max="9929" width="9.21875" style="98"/>
    <col min="9930" max="9930" width="10.77734375" style="98" bestFit="1" customWidth="1"/>
    <col min="9931" max="9933" width="9.21875" style="98"/>
    <col min="9934" max="9934" width="11" style="98" bestFit="1" customWidth="1"/>
    <col min="9935" max="10172" width="9.21875" style="98"/>
    <col min="10173" max="10173" width="8.77734375" style="98" customWidth="1"/>
    <col min="10174" max="10174" width="0" style="98" hidden="1" customWidth="1"/>
    <col min="10175" max="10175" width="4.77734375" style="98" customWidth="1"/>
    <col min="10176" max="10176" width="48.77734375" style="98" customWidth="1"/>
    <col min="10177" max="10177" width="8.77734375" style="98" customWidth="1"/>
    <col min="10178" max="10178" width="9.77734375" style="98" customWidth="1"/>
    <col min="10179" max="10179" width="11.21875" style="98" bestFit="1" customWidth="1"/>
    <col min="10180" max="10180" width="11.77734375" style="98" bestFit="1" customWidth="1"/>
    <col min="10181" max="10183" width="10.77734375" style="98" customWidth="1"/>
    <col min="10184" max="10184" width="11.21875" style="98" bestFit="1" customWidth="1"/>
    <col min="10185" max="10185" width="9.21875" style="98"/>
    <col min="10186" max="10186" width="10.77734375" style="98" bestFit="1" customWidth="1"/>
    <col min="10187" max="10189" width="9.21875" style="98"/>
    <col min="10190" max="10190" width="11" style="98" bestFit="1" customWidth="1"/>
    <col min="10191" max="10428" width="9.21875" style="98"/>
    <col min="10429" max="10429" width="8.77734375" style="98" customWidth="1"/>
    <col min="10430" max="10430" width="0" style="98" hidden="1" customWidth="1"/>
    <col min="10431" max="10431" width="4.77734375" style="98" customWidth="1"/>
    <col min="10432" max="10432" width="48.77734375" style="98" customWidth="1"/>
    <col min="10433" max="10433" width="8.77734375" style="98" customWidth="1"/>
    <col min="10434" max="10434" width="9.77734375" style="98" customWidth="1"/>
    <col min="10435" max="10435" width="11.21875" style="98" bestFit="1" customWidth="1"/>
    <col min="10436" max="10436" width="11.77734375" style="98" bestFit="1" customWidth="1"/>
    <col min="10437" max="10439" width="10.77734375" style="98" customWidth="1"/>
    <col min="10440" max="10440" width="11.21875" style="98" bestFit="1" customWidth="1"/>
    <col min="10441" max="10441" width="9.21875" style="98"/>
    <col min="10442" max="10442" width="10.77734375" style="98" bestFit="1" customWidth="1"/>
    <col min="10443" max="10445" width="9.21875" style="98"/>
    <col min="10446" max="10446" width="11" style="98" bestFit="1" customWidth="1"/>
    <col min="10447" max="10684" width="9.21875" style="98"/>
    <col min="10685" max="10685" width="8.77734375" style="98" customWidth="1"/>
    <col min="10686" max="10686" width="0" style="98" hidden="1" customWidth="1"/>
    <col min="10687" max="10687" width="4.77734375" style="98" customWidth="1"/>
    <col min="10688" max="10688" width="48.77734375" style="98" customWidth="1"/>
    <col min="10689" max="10689" width="8.77734375" style="98" customWidth="1"/>
    <col min="10690" max="10690" width="9.77734375" style="98" customWidth="1"/>
    <col min="10691" max="10691" width="11.21875" style="98" bestFit="1" customWidth="1"/>
    <col min="10692" max="10692" width="11.77734375" style="98" bestFit="1" customWidth="1"/>
    <col min="10693" max="10695" width="10.77734375" style="98" customWidth="1"/>
    <col min="10696" max="10696" width="11.21875" style="98" bestFit="1" customWidth="1"/>
    <col min="10697" max="10697" width="9.21875" style="98"/>
    <col min="10698" max="10698" width="10.77734375" style="98" bestFit="1" customWidth="1"/>
    <col min="10699" max="10701" width="9.21875" style="98"/>
    <col min="10702" max="10702" width="11" style="98" bestFit="1" customWidth="1"/>
    <col min="10703" max="10940" width="9.21875" style="98"/>
    <col min="10941" max="10941" width="8.77734375" style="98" customWidth="1"/>
    <col min="10942" max="10942" width="0" style="98" hidden="1" customWidth="1"/>
    <col min="10943" max="10943" width="4.77734375" style="98" customWidth="1"/>
    <col min="10944" max="10944" width="48.77734375" style="98" customWidth="1"/>
    <col min="10945" max="10945" width="8.77734375" style="98" customWidth="1"/>
    <col min="10946" max="10946" width="9.77734375" style="98" customWidth="1"/>
    <col min="10947" max="10947" width="11.21875" style="98" bestFit="1" customWidth="1"/>
    <col min="10948" max="10948" width="11.77734375" style="98" bestFit="1" customWidth="1"/>
    <col min="10949" max="10951" width="10.77734375" style="98" customWidth="1"/>
    <col min="10952" max="10952" width="11.21875" style="98" bestFit="1" customWidth="1"/>
    <col min="10953" max="10953" width="9.21875" style="98"/>
    <col min="10954" max="10954" width="10.77734375" style="98" bestFit="1" customWidth="1"/>
    <col min="10955" max="10957" width="9.21875" style="98"/>
    <col min="10958" max="10958" width="11" style="98" bestFit="1" customWidth="1"/>
    <col min="10959" max="11196" width="9.21875" style="98"/>
    <col min="11197" max="11197" width="8.77734375" style="98" customWidth="1"/>
    <col min="11198" max="11198" width="0" style="98" hidden="1" customWidth="1"/>
    <col min="11199" max="11199" width="4.77734375" style="98" customWidth="1"/>
    <col min="11200" max="11200" width="48.77734375" style="98" customWidth="1"/>
    <col min="11201" max="11201" width="8.77734375" style="98" customWidth="1"/>
    <col min="11202" max="11202" width="9.77734375" style="98" customWidth="1"/>
    <col min="11203" max="11203" width="11.21875" style="98" bestFit="1" customWidth="1"/>
    <col min="11204" max="11204" width="11.77734375" style="98" bestFit="1" customWidth="1"/>
    <col min="11205" max="11207" width="10.77734375" style="98" customWidth="1"/>
    <col min="11208" max="11208" width="11.21875" style="98" bestFit="1" customWidth="1"/>
    <col min="11209" max="11209" width="9.21875" style="98"/>
    <col min="11210" max="11210" width="10.77734375" style="98" bestFit="1" customWidth="1"/>
    <col min="11211" max="11213" width="9.21875" style="98"/>
    <col min="11214" max="11214" width="11" style="98" bestFit="1" customWidth="1"/>
    <col min="11215" max="11452" width="9.21875" style="98"/>
    <col min="11453" max="11453" width="8.77734375" style="98" customWidth="1"/>
    <col min="11454" max="11454" width="0" style="98" hidden="1" customWidth="1"/>
    <col min="11455" max="11455" width="4.77734375" style="98" customWidth="1"/>
    <col min="11456" max="11456" width="48.77734375" style="98" customWidth="1"/>
    <col min="11457" max="11457" width="8.77734375" style="98" customWidth="1"/>
    <col min="11458" max="11458" width="9.77734375" style="98" customWidth="1"/>
    <col min="11459" max="11459" width="11.21875" style="98" bestFit="1" customWidth="1"/>
    <col min="11460" max="11460" width="11.77734375" style="98" bestFit="1" customWidth="1"/>
    <col min="11461" max="11463" width="10.77734375" style="98" customWidth="1"/>
    <col min="11464" max="11464" width="11.21875" style="98" bestFit="1" customWidth="1"/>
    <col min="11465" max="11465" width="9.21875" style="98"/>
    <col min="11466" max="11466" width="10.77734375" style="98" bestFit="1" customWidth="1"/>
    <col min="11467" max="11469" width="9.21875" style="98"/>
    <col min="11470" max="11470" width="11" style="98" bestFit="1" customWidth="1"/>
    <col min="11471" max="11708" width="9.21875" style="98"/>
    <col min="11709" max="11709" width="8.77734375" style="98" customWidth="1"/>
    <col min="11710" max="11710" width="0" style="98" hidden="1" customWidth="1"/>
    <col min="11711" max="11711" width="4.77734375" style="98" customWidth="1"/>
    <col min="11712" max="11712" width="48.77734375" style="98" customWidth="1"/>
    <col min="11713" max="11713" width="8.77734375" style="98" customWidth="1"/>
    <col min="11714" max="11714" width="9.77734375" style="98" customWidth="1"/>
    <col min="11715" max="11715" width="11.21875" style="98" bestFit="1" customWidth="1"/>
    <col min="11716" max="11716" width="11.77734375" style="98" bestFit="1" customWidth="1"/>
    <col min="11717" max="11719" width="10.77734375" style="98" customWidth="1"/>
    <col min="11720" max="11720" width="11.21875" style="98" bestFit="1" customWidth="1"/>
    <col min="11721" max="11721" width="9.21875" style="98"/>
    <col min="11722" max="11722" width="10.77734375" style="98" bestFit="1" customWidth="1"/>
    <col min="11723" max="11725" width="9.21875" style="98"/>
    <col min="11726" max="11726" width="11" style="98" bestFit="1" customWidth="1"/>
    <col min="11727" max="11964" width="9.21875" style="98"/>
    <col min="11965" max="11965" width="8.77734375" style="98" customWidth="1"/>
    <col min="11966" max="11966" width="0" style="98" hidden="1" customWidth="1"/>
    <col min="11967" max="11967" width="4.77734375" style="98" customWidth="1"/>
    <col min="11968" max="11968" width="48.77734375" style="98" customWidth="1"/>
    <col min="11969" max="11969" width="8.77734375" style="98" customWidth="1"/>
    <col min="11970" max="11970" width="9.77734375" style="98" customWidth="1"/>
    <col min="11971" max="11971" width="11.21875" style="98" bestFit="1" customWidth="1"/>
    <col min="11972" max="11972" width="11.77734375" style="98" bestFit="1" customWidth="1"/>
    <col min="11973" max="11975" width="10.77734375" style="98" customWidth="1"/>
    <col min="11976" max="11976" width="11.21875" style="98" bestFit="1" customWidth="1"/>
    <col min="11977" max="11977" width="9.21875" style="98"/>
    <col min="11978" max="11978" width="10.77734375" style="98" bestFit="1" customWidth="1"/>
    <col min="11979" max="11981" width="9.21875" style="98"/>
    <col min="11982" max="11982" width="11" style="98" bestFit="1" customWidth="1"/>
    <col min="11983" max="12220" width="9.21875" style="98"/>
    <col min="12221" max="12221" width="8.77734375" style="98" customWidth="1"/>
    <col min="12222" max="12222" width="0" style="98" hidden="1" customWidth="1"/>
    <col min="12223" max="12223" width="4.77734375" style="98" customWidth="1"/>
    <col min="12224" max="12224" width="48.77734375" style="98" customWidth="1"/>
    <col min="12225" max="12225" width="8.77734375" style="98" customWidth="1"/>
    <col min="12226" max="12226" width="9.77734375" style="98" customWidth="1"/>
    <col min="12227" max="12227" width="11.21875" style="98" bestFit="1" customWidth="1"/>
    <col min="12228" max="12228" width="11.77734375" style="98" bestFit="1" customWidth="1"/>
    <col min="12229" max="12231" width="10.77734375" style="98" customWidth="1"/>
    <col min="12232" max="12232" width="11.21875" style="98" bestFit="1" customWidth="1"/>
    <col min="12233" max="12233" width="9.21875" style="98"/>
    <col min="12234" max="12234" width="10.77734375" style="98" bestFit="1" customWidth="1"/>
    <col min="12235" max="12237" width="9.21875" style="98"/>
    <col min="12238" max="12238" width="11" style="98" bestFit="1" customWidth="1"/>
    <col min="12239" max="12476" width="9.21875" style="98"/>
    <col min="12477" max="12477" width="8.77734375" style="98" customWidth="1"/>
    <col min="12478" max="12478" width="0" style="98" hidden="1" customWidth="1"/>
    <col min="12479" max="12479" width="4.77734375" style="98" customWidth="1"/>
    <col min="12480" max="12480" width="48.77734375" style="98" customWidth="1"/>
    <col min="12481" max="12481" width="8.77734375" style="98" customWidth="1"/>
    <col min="12482" max="12482" width="9.77734375" style="98" customWidth="1"/>
    <col min="12483" max="12483" width="11.21875" style="98" bestFit="1" customWidth="1"/>
    <col min="12484" max="12484" width="11.77734375" style="98" bestFit="1" customWidth="1"/>
    <col min="12485" max="12487" width="10.77734375" style="98" customWidth="1"/>
    <col min="12488" max="12488" width="11.21875" style="98" bestFit="1" customWidth="1"/>
    <col min="12489" max="12489" width="9.21875" style="98"/>
    <col min="12490" max="12490" width="10.77734375" style="98" bestFit="1" customWidth="1"/>
    <col min="12491" max="12493" width="9.21875" style="98"/>
    <col min="12494" max="12494" width="11" style="98" bestFit="1" customWidth="1"/>
    <col min="12495" max="12732" width="9.21875" style="98"/>
    <col min="12733" max="12733" width="8.77734375" style="98" customWidth="1"/>
    <col min="12734" max="12734" width="0" style="98" hidden="1" customWidth="1"/>
    <col min="12735" max="12735" width="4.77734375" style="98" customWidth="1"/>
    <col min="12736" max="12736" width="48.77734375" style="98" customWidth="1"/>
    <col min="12737" max="12737" width="8.77734375" style="98" customWidth="1"/>
    <col min="12738" max="12738" width="9.77734375" style="98" customWidth="1"/>
    <col min="12739" max="12739" width="11.21875" style="98" bestFit="1" customWidth="1"/>
    <col min="12740" max="12740" width="11.77734375" style="98" bestFit="1" customWidth="1"/>
    <col min="12741" max="12743" width="10.77734375" style="98" customWidth="1"/>
    <col min="12744" max="12744" width="11.21875" style="98" bestFit="1" customWidth="1"/>
    <col min="12745" max="12745" width="9.21875" style="98"/>
    <col min="12746" max="12746" width="10.77734375" style="98" bestFit="1" customWidth="1"/>
    <col min="12747" max="12749" width="9.21875" style="98"/>
    <col min="12750" max="12750" width="11" style="98" bestFit="1" customWidth="1"/>
    <col min="12751" max="12988" width="9.21875" style="98"/>
    <col min="12989" max="12989" width="8.77734375" style="98" customWidth="1"/>
    <col min="12990" max="12990" width="0" style="98" hidden="1" customWidth="1"/>
    <col min="12991" max="12991" width="4.77734375" style="98" customWidth="1"/>
    <col min="12992" max="12992" width="48.77734375" style="98" customWidth="1"/>
    <col min="12993" max="12993" width="8.77734375" style="98" customWidth="1"/>
    <col min="12994" max="12994" width="9.77734375" style="98" customWidth="1"/>
    <col min="12995" max="12995" width="11.21875" style="98" bestFit="1" customWidth="1"/>
    <col min="12996" max="12996" width="11.77734375" style="98" bestFit="1" customWidth="1"/>
    <col min="12997" max="12999" width="10.77734375" style="98" customWidth="1"/>
    <col min="13000" max="13000" width="11.21875" style="98" bestFit="1" customWidth="1"/>
    <col min="13001" max="13001" width="9.21875" style="98"/>
    <col min="13002" max="13002" width="10.77734375" style="98" bestFit="1" customWidth="1"/>
    <col min="13003" max="13005" width="9.21875" style="98"/>
    <col min="13006" max="13006" width="11" style="98" bestFit="1" customWidth="1"/>
    <col min="13007" max="13244" width="9.21875" style="98"/>
    <col min="13245" max="13245" width="8.77734375" style="98" customWidth="1"/>
    <col min="13246" max="13246" width="0" style="98" hidden="1" customWidth="1"/>
    <col min="13247" max="13247" width="4.77734375" style="98" customWidth="1"/>
    <col min="13248" max="13248" width="48.77734375" style="98" customWidth="1"/>
    <col min="13249" max="13249" width="8.77734375" style="98" customWidth="1"/>
    <col min="13250" max="13250" width="9.77734375" style="98" customWidth="1"/>
    <col min="13251" max="13251" width="11.21875" style="98" bestFit="1" customWidth="1"/>
    <col min="13252" max="13252" width="11.77734375" style="98" bestFit="1" customWidth="1"/>
    <col min="13253" max="13255" width="10.77734375" style="98" customWidth="1"/>
    <col min="13256" max="13256" width="11.21875" style="98" bestFit="1" customWidth="1"/>
    <col min="13257" max="13257" width="9.21875" style="98"/>
    <col min="13258" max="13258" width="10.77734375" style="98" bestFit="1" customWidth="1"/>
    <col min="13259" max="13261" width="9.21875" style="98"/>
    <col min="13262" max="13262" width="11" style="98" bestFit="1" customWidth="1"/>
    <col min="13263" max="13500" width="9.21875" style="98"/>
    <col min="13501" max="13501" width="8.77734375" style="98" customWidth="1"/>
    <col min="13502" max="13502" width="0" style="98" hidden="1" customWidth="1"/>
    <col min="13503" max="13503" width="4.77734375" style="98" customWidth="1"/>
    <col min="13504" max="13504" width="48.77734375" style="98" customWidth="1"/>
    <col min="13505" max="13505" width="8.77734375" style="98" customWidth="1"/>
    <col min="13506" max="13506" width="9.77734375" style="98" customWidth="1"/>
    <col min="13507" max="13507" width="11.21875" style="98" bestFit="1" customWidth="1"/>
    <col min="13508" max="13508" width="11.77734375" style="98" bestFit="1" customWidth="1"/>
    <col min="13509" max="13511" width="10.77734375" style="98" customWidth="1"/>
    <col min="13512" max="13512" width="11.21875" style="98" bestFit="1" customWidth="1"/>
    <col min="13513" max="13513" width="9.21875" style="98"/>
    <col min="13514" max="13514" width="10.77734375" style="98" bestFit="1" customWidth="1"/>
    <col min="13515" max="13517" width="9.21875" style="98"/>
    <col min="13518" max="13518" width="11" style="98" bestFit="1" customWidth="1"/>
    <col min="13519" max="13756" width="9.21875" style="98"/>
    <col min="13757" max="13757" width="8.77734375" style="98" customWidth="1"/>
    <col min="13758" max="13758" width="0" style="98" hidden="1" customWidth="1"/>
    <col min="13759" max="13759" width="4.77734375" style="98" customWidth="1"/>
    <col min="13760" max="13760" width="48.77734375" style="98" customWidth="1"/>
    <col min="13761" max="13761" width="8.77734375" style="98" customWidth="1"/>
    <col min="13762" max="13762" width="9.77734375" style="98" customWidth="1"/>
    <col min="13763" max="13763" width="11.21875" style="98" bestFit="1" customWidth="1"/>
    <col min="13764" max="13764" width="11.77734375" style="98" bestFit="1" customWidth="1"/>
    <col min="13765" max="13767" width="10.77734375" style="98" customWidth="1"/>
    <col min="13768" max="13768" width="11.21875" style="98" bestFit="1" customWidth="1"/>
    <col min="13769" max="13769" width="9.21875" style="98"/>
    <col min="13770" max="13770" width="10.77734375" style="98" bestFit="1" customWidth="1"/>
    <col min="13771" max="13773" width="9.21875" style="98"/>
    <col min="13774" max="13774" width="11" style="98" bestFit="1" customWidth="1"/>
    <col min="13775" max="14012" width="9.21875" style="98"/>
    <col min="14013" max="14013" width="8.77734375" style="98" customWidth="1"/>
    <col min="14014" max="14014" width="0" style="98" hidden="1" customWidth="1"/>
    <col min="14015" max="14015" width="4.77734375" style="98" customWidth="1"/>
    <col min="14016" max="14016" width="48.77734375" style="98" customWidth="1"/>
    <col min="14017" max="14017" width="8.77734375" style="98" customWidth="1"/>
    <col min="14018" max="14018" width="9.77734375" style="98" customWidth="1"/>
    <col min="14019" max="14019" width="11.21875" style="98" bestFit="1" customWidth="1"/>
    <col min="14020" max="14020" width="11.77734375" style="98" bestFit="1" customWidth="1"/>
    <col min="14021" max="14023" width="10.77734375" style="98" customWidth="1"/>
    <col min="14024" max="14024" width="11.21875" style="98" bestFit="1" customWidth="1"/>
    <col min="14025" max="14025" width="9.21875" style="98"/>
    <col min="14026" max="14026" width="10.77734375" style="98" bestFit="1" customWidth="1"/>
    <col min="14027" max="14029" width="9.21875" style="98"/>
    <col min="14030" max="14030" width="11" style="98" bestFit="1" customWidth="1"/>
    <col min="14031" max="14268" width="9.21875" style="98"/>
    <col min="14269" max="14269" width="8.77734375" style="98" customWidth="1"/>
    <col min="14270" max="14270" width="0" style="98" hidden="1" customWidth="1"/>
    <col min="14271" max="14271" width="4.77734375" style="98" customWidth="1"/>
    <col min="14272" max="14272" width="48.77734375" style="98" customWidth="1"/>
    <col min="14273" max="14273" width="8.77734375" style="98" customWidth="1"/>
    <col min="14274" max="14274" width="9.77734375" style="98" customWidth="1"/>
    <col min="14275" max="14275" width="11.21875" style="98" bestFit="1" customWidth="1"/>
    <col min="14276" max="14276" width="11.77734375" style="98" bestFit="1" customWidth="1"/>
    <col min="14277" max="14279" width="10.77734375" style="98" customWidth="1"/>
    <col min="14280" max="14280" width="11.21875" style="98" bestFit="1" customWidth="1"/>
    <col min="14281" max="14281" width="9.21875" style="98"/>
    <col min="14282" max="14282" width="10.77734375" style="98" bestFit="1" customWidth="1"/>
    <col min="14283" max="14285" width="9.21875" style="98"/>
    <col min="14286" max="14286" width="11" style="98" bestFit="1" customWidth="1"/>
    <col min="14287" max="14524" width="9.21875" style="98"/>
    <col min="14525" max="14525" width="8.77734375" style="98" customWidth="1"/>
    <col min="14526" max="14526" width="0" style="98" hidden="1" customWidth="1"/>
    <col min="14527" max="14527" width="4.77734375" style="98" customWidth="1"/>
    <col min="14528" max="14528" width="48.77734375" style="98" customWidth="1"/>
    <col min="14529" max="14529" width="8.77734375" style="98" customWidth="1"/>
    <col min="14530" max="14530" width="9.77734375" style="98" customWidth="1"/>
    <col min="14531" max="14531" width="11.21875" style="98" bestFit="1" customWidth="1"/>
    <col min="14532" max="14532" width="11.77734375" style="98" bestFit="1" customWidth="1"/>
    <col min="14533" max="14535" width="10.77734375" style="98" customWidth="1"/>
    <col min="14536" max="14536" width="11.21875" style="98" bestFit="1" customWidth="1"/>
    <col min="14537" max="14537" width="9.21875" style="98"/>
    <col min="14538" max="14538" width="10.77734375" style="98" bestFit="1" customWidth="1"/>
    <col min="14539" max="14541" width="9.21875" style="98"/>
    <col min="14542" max="14542" width="11" style="98" bestFit="1" customWidth="1"/>
    <col min="14543" max="14780" width="9.21875" style="98"/>
    <col min="14781" max="14781" width="8.77734375" style="98" customWidth="1"/>
    <col min="14782" max="14782" width="0" style="98" hidden="1" customWidth="1"/>
    <col min="14783" max="14783" width="4.77734375" style="98" customWidth="1"/>
    <col min="14784" max="14784" width="48.77734375" style="98" customWidth="1"/>
    <col min="14785" max="14785" width="8.77734375" style="98" customWidth="1"/>
    <col min="14786" max="14786" width="9.77734375" style="98" customWidth="1"/>
    <col min="14787" max="14787" width="11.21875" style="98" bestFit="1" customWidth="1"/>
    <col min="14788" max="14788" width="11.77734375" style="98" bestFit="1" customWidth="1"/>
    <col min="14789" max="14791" width="10.77734375" style="98" customWidth="1"/>
    <col min="14792" max="14792" width="11.21875" style="98" bestFit="1" customWidth="1"/>
    <col min="14793" max="14793" width="9.21875" style="98"/>
    <col min="14794" max="14794" width="10.77734375" style="98" bestFit="1" customWidth="1"/>
    <col min="14795" max="14797" width="9.21875" style="98"/>
    <col min="14798" max="14798" width="11" style="98" bestFit="1" customWidth="1"/>
    <col min="14799" max="15036" width="9.21875" style="98"/>
    <col min="15037" max="15037" width="8.77734375" style="98" customWidth="1"/>
    <col min="15038" max="15038" width="0" style="98" hidden="1" customWidth="1"/>
    <col min="15039" max="15039" width="4.77734375" style="98" customWidth="1"/>
    <col min="15040" max="15040" width="48.77734375" style="98" customWidth="1"/>
    <col min="15041" max="15041" width="8.77734375" style="98" customWidth="1"/>
    <col min="15042" max="15042" width="9.77734375" style="98" customWidth="1"/>
    <col min="15043" max="15043" width="11.21875" style="98" bestFit="1" customWidth="1"/>
    <col min="15044" max="15044" width="11.77734375" style="98" bestFit="1" customWidth="1"/>
    <col min="15045" max="15047" width="10.77734375" style="98" customWidth="1"/>
    <col min="15048" max="15048" width="11.21875" style="98" bestFit="1" customWidth="1"/>
    <col min="15049" max="15049" width="9.21875" style="98"/>
    <col min="15050" max="15050" width="10.77734375" style="98" bestFit="1" customWidth="1"/>
    <col min="15051" max="15053" width="9.21875" style="98"/>
    <col min="15054" max="15054" width="11" style="98" bestFit="1" customWidth="1"/>
    <col min="15055" max="15292" width="9.21875" style="98"/>
    <col min="15293" max="15293" width="8.77734375" style="98" customWidth="1"/>
    <col min="15294" max="15294" width="0" style="98" hidden="1" customWidth="1"/>
    <col min="15295" max="15295" width="4.77734375" style="98" customWidth="1"/>
    <col min="15296" max="15296" width="48.77734375" style="98" customWidth="1"/>
    <col min="15297" max="15297" width="8.77734375" style="98" customWidth="1"/>
    <col min="15298" max="15298" width="9.77734375" style="98" customWidth="1"/>
    <col min="15299" max="15299" width="11.21875" style="98" bestFit="1" customWidth="1"/>
    <col min="15300" max="15300" width="11.77734375" style="98" bestFit="1" customWidth="1"/>
    <col min="15301" max="15303" width="10.77734375" style="98" customWidth="1"/>
    <col min="15304" max="15304" width="11.21875" style="98" bestFit="1" customWidth="1"/>
    <col min="15305" max="15305" width="9.21875" style="98"/>
    <col min="15306" max="15306" width="10.77734375" style="98" bestFit="1" customWidth="1"/>
    <col min="15307" max="15309" width="9.21875" style="98"/>
    <col min="15310" max="15310" width="11" style="98" bestFit="1" customWidth="1"/>
    <col min="15311" max="15548" width="9.21875" style="98"/>
    <col min="15549" max="15549" width="8.77734375" style="98" customWidth="1"/>
    <col min="15550" max="15550" width="0" style="98" hidden="1" customWidth="1"/>
    <col min="15551" max="15551" width="4.77734375" style="98" customWidth="1"/>
    <col min="15552" max="15552" width="48.77734375" style="98" customWidth="1"/>
    <col min="15553" max="15553" width="8.77734375" style="98" customWidth="1"/>
    <col min="15554" max="15554" width="9.77734375" style="98" customWidth="1"/>
    <col min="15555" max="15555" width="11.21875" style="98" bestFit="1" customWidth="1"/>
    <col min="15556" max="15556" width="11.77734375" style="98" bestFit="1" customWidth="1"/>
    <col min="15557" max="15559" width="10.77734375" style="98" customWidth="1"/>
    <col min="15560" max="15560" width="11.21875" style="98" bestFit="1" customWidth="1"/>
    <col min="15561" max="15561" width="9.21875" style="98"/>
    <col min="15562" max="15562" width="10.77734375" style="98" bestFit="1" customWidth="1"/>
    <col min="15563" max="15565" width="9.21875" style="98"/>
    <col min="15566" max="15566" width="11" style="98" bestFit="1" customWidth="1"/>
    <col min="15567" max="15804" width="9.21875" style="98"/>
    <col min="15805" max="15805" width="8.77734375" style="98" customWidth="1"/>
    <col min="15806" max="15806" width="0" style="98" hidden="1" customWidth="1"/>
    <col min="15807" max="15807" width="4.77734375" style="98" customWidth="1"/>
    <col min="15808" max="15808" width="48.77734375" style="98" customWidth="1"/>
    <col min="15809" max="15809" width="8.77734375" style="98" customWidth="1"/>
    <col min="15810" max="15810" width="9.77734375" style="98" customWidth="1"/>
    <col min="15811" max="15811" width="11.21875" style="98" bestFit="1" customWidth="1"/>
    <col min="15812" max="15812" width="11.77734375" style="98" bestFit="1" customWidth="1"/>
    <col min="15813" max="15815" width="10.77734375" style="98" customWidth="1"/>
    <col min="15816" max="15816" width="11.21875" style="98" bestFit="1" customWidth="1"/>
    <col min="15817" max="15817" width="9.21875" style="98"/>
    <col min="15818" max="15818" width="10.77734375" style="98" bestFit="1" customWidth="1"/>
    <col min="15819" max="15821" width="9.21875" style="98"/>
    <col min="15822" max="15822" width="11" style="98" bestFit="1" customWidth="1"/>
    <col min="15823" max="16060" width="9.21875" style="98"/>
    <col min="16061" max="16061" width="8.77734375" style="98" customWidth="1"/>
    <col min="16062" max="16062" width="0" style="98" hidden="1" customWidth="1"/>
    <col min="16063" max="16063" width="4.77734375" style="98" customWidth="1"/>
    <col min="16064" max="16064" width="48.77734375" style="98" customWidth="1"/>
    <col min="16065" max="16065" width="8.77734375" style="98" customWidth="1"/>
    <col min="16066" max="16066" width="9.77734375" style="98" customWidth="1"/>
    <col min="16067" max="16067" width="11.21875" style="98" bestFit="1" customWidth="1"/>
    <col min="16068" max="16068" width="11.77734375" style="98" bestFit="1" customWidth="1"/>
    <col min="16069" max="16071" width="10.77734375" style="98" customWidth="1"/>
    <col min="16072" max="16072" width="11.21875" style="98" bestFit="1" customWidth="1"/>
    <col min="16073" max="16073" width="9.21875" style="98"/>
    <col min="16074" max="16074" width="10.77734375" style="98" bestFit="1" customWidth="1"/>
    <col min="16075" max="16077" width="9.21875" style="98"/>
    <col min="16078" max="16078" width="11" style="98" bestFit="1" customWidth="1"/>
    <col min="16079" max="16384" width="9.21875" style="98"/>
  </cols>
  <sheetData>
    <row r="1" spans="1:146" s="93" customFormat="1" ht="30" customHeight="1">
      <c r="A1" s="152" t="s">
        <v>279</v>
      </c>
      <c r="B1" s="147" t="s">
        <v>1</v>
      </c>
      <c r="C1" s="153" t="s">
        <v>255</v>
      </c>
      <c r="D1" s="152" t="s">
        <v>280</v>
      </c>
      <c r="E1" s="154" t="s">
        <v>281</v>
      </c>
      <c r="F1" s="155" t="s">
        <v>282</v>
      </c>
      <c r="G1" s="148" t="s">
        <v>283</v>
      </c>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c r="DD1" s="94"/>
      <c r="DE1" s="94"/>
      <c r="DF1" s="94"/>
      <c r="DG1" s="94"/>
      <c r="DH1" s="94"/>
      <c r="DI1" s="94"/>
      <c r="DJ1" s="94"/>
      <c r="DK1" s="94"/>
      <c r="DL1" s="94"/>
      <c r="DM1" s="94"/>
      <c r="DN1" s="94"/>
      <c r="DO1" s="94"/>
      <c r="DP1" s="94"/>
      <c r="DQ1" s="94"/>
      <c r="DR1" s="94"/>
      <c r="DS1" s="94"/>
      <c r="DT1" s="94"/>
      <c r="DU1" s="94"/>
      <c r="DV1" s="94"/>
      <c r="DW1" s="94"/>
      <c r="DX1" s="94"/>
      <c r="DY1" s="94"/>
      <c r="DZ1" s="94"/>
      <c r="EA1" s="94"/>
      <c r="EB1" s="94"/>
      <c r="EC1" s="94"/>
      <c r="ED1" s="94"/>
      <c r="EE1" s="94"/>
      <c r="EF1" s="94"/>
      <c r="EG1" s="94"/>
      <c r="EH1" s="94"/>
      <c r="EI1" s="94"/>
      <c r="EJ1" s="94"/>
      <c r="EK1" s="94"/>
      <c r="EL1" s="94"/>
      <c r="EM1" s="94"/>
      <c r="EN1" s="94"/>
      <c r="EO1" s="94"/>
      <c r="EP1" s="94"/>
    </row>
    <row r="2" spans="1:146" ht="25.2" customHeight="1">
      <c r="A2" s="156" t="s">
        <v>7</v>
      </c>
      <c r="C2" s="70" t="s">
        <v>8</v>
      </c>
      <c r="G2" s="162" t="str">
        <f>IF(ISBLANK(F2),"",$E2*F2)</f>
        <v/>
      </c>
    </row>
    <row r="3" spans="1:146" ht="19.95" customHeight="1">
      <c r="A3" s="158" t="s">
        <v>321</v>
      </c>
      <c r="C3" s="99" t="s">
        <v>318</v>
      </c>
      <c r="G3" s="162" t="str">
        <f>IF(ISBLANK(F3),"",$E3*F3)</f>
        <v/>
      </c>
    </row>
    <row r="4" spans="1:146" ht="26.4">
      <c r="A4" s="158"/>
      <c r="C4" s="70" t="s">
        <v>319</v>
      </c>
      <c r="G4" s="162"/>
    </row>
    <row r="5" spans="1:146" ht="19.95" customHeight="1">
      <c r="A5" s="169"/>
      <c r="C5" s="70" t="s">
        <v>284</v>
      </c>
      <c r="G5" s="162" t="str">
        <f>IF(ISBLANK(F5),"",$E5*F5)</f>
        <v/>
      </c>
    </row>
    <row r="6" spans="1:146" ht="19.95" customHeight="1">
      <c r="A6" s="169"/>
      <c r="C6" s="70" t="s">
        <v>9</v>
      </c>
      <c r="D6" s="96" t="s">
        <v>10</v>
      </c>
      <c r="E6" s="97">
        <v>250</v>
      </c>
      <c r="F6" s="100"/>
      <c r="G6" s="157">
        <f>F6*$E6</f>
        <v>0</v>
      </c>
    </row>
    <row r="7" spans="1:146" ht="39.6">
      <c r="A7" s="158"/>
      <c r="B7" s="96" t="s">
        <v>11</v>
      </c>
      <c r="C7" s="70" t="s">
        <v>285</v>
      </c>
      <c r="E7" s="97">
        <v>0</v>
      </c>
      <c r="G7" s="162"/>
    </row>
    <row r="8" spans="1:146" ht="19.95" customHeight="1">
      <c r="A8" s="169"/>
      <c r="C8" s="70" t="s">
        <v>9</v>
      </c>
      <c r="D8" s="96" t="s">
        <v>10</v>
      </c>
      <c r="E8" s="97">
        <v>250</v>
      </c>
      <c r="F8" s="100"/>
      <c r="G8" s="157">
        <f>F8*$E8</f>
        <v>0</v>
      </c>
    </row>
    <row r="9" spans="1:146" ht="19.95" customHeight="1">
      <c r="A9" s="169"/>
      <c r="C9" s="70" t="s">
        <v>316</v>
      </c>
      <c r="E9" s="97">
        <v>0</v>
      </c>
      <c r="G9" s="162"/>
    </row>
    <row r="10" spans="1:146" ht="19.95" customHeight="1">
      <c r="A10" s="169"/>
      <c r="C10" s="70" t="s">
        <v>315</v>
      </c>
      <c r="D10" s="96" t="s">
        <v>10</v>
      </c>
      <c r="E10" s="97">
        <v>200</v>
      </c>
      <c r="F10" s="100"/>
      <c r="G10" s="157">
        <f>F10*$E10</f>
        <v>0</v>
      </c>
    </row>
    <row r="11" spans="1:146" ht="19.95" customHeight="1">
      <c r="A11" s="169"/>
      <c r="C11" s="70"/>
      <c r="E11" s="97">
        <v>0</v>
      </c>
      <c r="F11" s="100"/>
      <c r="G11" s="157"/>
    </row>
    <row r="12" spans="1:146" ht="19.95" customHeight="1">
      <c r="A12" s="169"/>
      <c r="C12" s="70" t="s">
        <v>322</v>
      </c>
      <c r="E12" s="97">
        <v>0</v>
      </c>
      <c r="F12" s="100"/>
      <c r="G12" s="157"/>
    </row>
    <row r="13" spans="1:146" ht="19.95" customHeight="1">
      <c r="A13" s="169"/>
      <c r="C13" s="70" t="s">
        <v>323</v>
      </c>
      <c r="D13" s="96" t="s">
        <v>66</v>
      </c>
      <c r="E13" s="97">
        <v>250</v>
      </c>
      <c r="F13" s="100"/>
      <c r="G13" s="157">
        <f>F13*$E13</f>
        <v>0</v>
      </c>
    </row>
    <row r="14" spans="1:146" ht="19.95" customHeight="1">
      <c r="A14" s="169"/>
      <c r="C14" s="70" t="s">
        <v>325</v>
      </c>
      <c r="D14" s="96" t="s">
        <v>66</v>
      </c>
      <c r="E14" s="97">
        <v>250</v>
      </c>
      <c r="F14" s="100"/>
      <c r="G14" s="157">
        <f>F14*$E14</f>
        <v>0</v>
      </c>
    </row>
    <row r="15" spans="1:146" ht="19.95" customHeight="1">
      <c r="A15" s="169"/>
      <c r="C15" s="70" t="s">
        <v>324</v>
      </c>
      <c r="D15" s="96" t="s">
        <v>66</v>
      </c>
      <c r="E15" s="97">
        <v>100</v>
      </c>
      <c r="F15" s="100"/>
      <c r="G15" s="157">
        <f>F15*$E15</f>
        <v>0</v>
      </c>
    </row>
    <row r="16" spans="1:146" ht="19.95" customHeight="1">
      <c r="A16" s="169"/>
      <c r="C16" s="70"/>
      <c r="E16" s="97">
        <v>0</v>
      </c>
      <c r="F16" s="100"/>
      <c r="G16" s="157"/>
    </row>
    <row r="17" spans="1:7" ht="19.95" customHeight="1">
      <c r="A17" s="158"/>
      <c r="C17" s="70" t="s">
        <v>326</v>
      </c>
      <c r="E17" s="97">
        <v>0</v>
      </c>
      <c r="G17" s="162"/>
    </row>
    <row r="18" spans="1:7" ht="19.95" customHeight="1">
      <c r="A18" s="158"/>
      <c r="C18" s="70" t="s">
        <v>286</v>
      </c>
      <c r="D18" s="96" t="s">
        <v>10</v>
      </c>
      <c r="E18" s="97">
        <v>350</v>
      </c>
      <c r="F18" s="100"/>
      <c r="G18" s="157">
        <f>F18*$E18</f>
        <v>0</v>
      </c>
    </row>
    <row r="19" spans="1:7" ht="19.95" customHeight="1">
      <c r="A19" s="158"/>
      <c r="C19" s="70" t="s">
        <v>287</v>
      </c>
      <c r="D19" s="96" t="s">
        <v>10</v>
      </c>
      <c r="E19" s="97">
        <v>250</v>
      </c>
      <c r="F19" s="100"/>
      <c r="G19" s="157">
        <f>F19*$E19</f>
        <v>0</v>
      </c>
    </row>
    <row r="20" spans="1:7" ht="39.6">
      <c r="A20" s="158"/>
      <c r="C20" s="70" t="s">
        <v>329</v>
      </c>
      <c r="F20" s="100"/>
      <c r="G20" s="157"/>
    </row>
    <row r="21" spans="1:7" ht="19.95" customHeight="1">
      <c r="A21" s="158"/>
      <c r="C21" s="70" t="s">
        <v>327</v>
      </c>
      <c r="D21" s="96" t="s">
        <v>278</v>
      </c>
      <c r="E21" s="101">
        <v>1</v>
      </c>
      <c r="F21" s="101">
        <v>10000</v>
      </c>
      <c r="G21" s="157">
        <f>F21*$E21</f>
        <v>10000</v>
      </c>
    </row>
    <row r="22" spans="1:7" ht="19.95" customHeight="1">
      <c r="A22" s="158"/>
      <c r="C22" s="70" t="s">
        <v>328</v>
      </c>
      <c r="D22" s="96" t="s">
        <v>278</v>
      </c>
      <c r="E22" s="101">
        <v>1</v>
      </c>
      <c r="F22" s="101">
        <v>10000</v>
      </c>
      <c r="G22" s="157">
        <f>F22*$E22</f>
        <v>10000</v>
      </c>
    </row>
    <row r="23" spans="1:7" ht="19.95" customHeight="1">
      <c r="A23" s="158"/>
      <c r="C23" s="70" t="s">
        <v>324</v>
      </c>
      <c r="D23" s="96" t="s">
        <v>278</v>
      </c>
      <c r="E23" s="101">
        <v>1</v>
      </c>
      <c r="F23" s="101">
        <v>10000</v>
      </c>
      <c r="G23" s="157">
        <f>F23*$E23</f>
        <v>10000</v>
      </c>
    </row>
    <row r="24" spans="1:7" ht="19.95" customHeight="1">
      <c r="A24" s="158"/>
      <c r="C24" s="70"/>
      <c r="E24" s="101"/>
      <c r="F24" s="101"/>
      <c r="G24" s="157"/>
    </row>
    <row r="25" spans="1:7" ht="19.95" customHeight="1">
      <c r="A25" s="158"/>
      <c r="C25" s="70"/>
      <c r="E25" s="101"/>
      <c r="F25" s="101"/>
      <c r="G25" s="157"/>
    </row>
    <row r="26" spans="1:7" ht="19.95" customHeight="1">
      <c r="A26" s="158"/>
      <c r="C26" s="70"/>
      <c r="E26" s="101"/>
      <c r="F26" s="101"/>
      <c r="G26" s="157"/>
    </row>
    <row r="27" spans="1:7" ht="19.95" customHeight="1">
      <c r="A27" s="158"/>
      <c r="C27" s="70"/>
      <c r="E27" s="101"/>
      <c r="F27" s="101"/>
      <c r="G27" s="157"/>
    </row>
    <row r="28" spans="1:7" ht="19.95" customHeight="1">
      <c r="A28" s="158"/>
      <c r="C28" s="70"/>
      <c r="E28" s="101"/>
      <c r="F28" s="101"/>
      <c r="G28" s="157"/>
    </row>
    <row r="29" spans="1:7" ht="19.95" customHeight="1">
      <c r="A29" s="158"/>
      <c r="C29" s="70"/>
      <c r="E29" s="101"/>
      <c r="F29" s="101"/>
      <c r="G29" s="157"/>
    </row>
    <row r="30" spans="1:7" ht="19.95" customHeight="1">
      <c r="A30" s="158"/>
      <c r="C30" s="70"/>
      <c r="E30" s="101"/>
      <c r="F30" s="101"/>
      <c r="G30" s="157"/>
    </row>
    <row r="31" spans="1:7" ht="19.95" customHeight="1">
      <c r="A31" s="158"/>
      <c r="C31" s="70"/>
      <c r="E31" s="101"/>
      <c r="F31" s="101"/>
      <c r="G31" s="157"/>
    </row>
    <row r="32" spans="1:7" ht="19.95" customHeight="1">
      <c r="A32" s="158"/>
      <c r="C32" s="70"/>
      <c r="E32" s="101"/>
      <c r="F32" s="101"/>
      <c r="G32" s="157"/>
    </row>
    <row r="33" spans="1:146" ht="19.95" customHeight="1">
      <c r="A33" s="158"/>
      <c r="C33" s="70"/>
      <c r="E33" s="101"/>
      <c r="F33" s="101"/>
      <c r="G33" s="157"/>
    </row>
    <row r="34" spans="1:146" ht="19.95" customHeight="1">
      <c r="A34" s="158"/>
      <c r="C34" s="70"/>
      <c r="E34" s="101"/>
      <c r="F34" s="101"/>
      <c r="G34" s="157"/>
    </row>
    <row r="35" spans="1:146" ht="19.95" customHeight="1">
      <c r="A35" s="158"/>
      <c r="C35" s="70"/>
      <c r="E35" s="101"/>
      <c r="F35" s="101"/>
      <c r="G35" s="157"/>
    </row>
    <row r="36" spans="1:146" ht="19.95" customHeight="1">
      <c r="A36" s="158"/>
      <c r="C36" s="70"/>
      <c r="E36" s="101"/>
      <c r="F36" s="101"/>
      <c r="G36" s="157"/>
    </row>
    <row r="37" spans="1:146" ht="19.95" customHeight="1">
      <c r="A37" s="158"/>
      <c r="C37" s="70"/>
      <c r="E37" s="101"/>
      <c r="F37" s="101"/>
      <c r="G37" s="157"/>
    </row>
    <row r="38" spans="1:146" ht="19.95" customHeight="1">
      <c r="A38" s="158"/>
      <c r="C38" s="70"/>
      <c r="E38" s="101"/>
      <c r="F38" s="101"/>
      <c r="G38" s="157"/>
    </row>
    <row r="39" spans="1:146" ht="19.95" customHeight="1">
      <c r="A39" s="158"/>
      <c r="C39" s="70"/>
      <c r="E39" s="101"/>
      <c r="F39" s="101"/>
      <c r="G39" s="157"/>
    </row>
    <row r="40" spans="1:146" ht="19.95" customHeight="1">
      <c r="A40" s="158"/>
      <c r="C40" s="70"/>
      <c r="E40" s="101"/>
      <c r="F40" s="101"/>
      <c r="G40" s="157"/>
    </row>
    <row r="41" spans="1:146" ht="19.95" customHeight="1">
      <c r="A41" s="158"/>
      <c r="C41" s="70"/>
      <c r="E41" s="101"/>
      <c r="F41" s="101"/>
      <c r="G41" s="157"/>
    </row>
    <row r="42" spans="1:146" ht="19.95" customHeight="1">
      <c r="A42" s="158"/>
      <c r="C42" s="70"/>
      <c r="E42" s="101"/>
      <c r="F42" s="101"/>
      <c r="G42" s="157"/>
    </row>
    <row r="43" spans="1:146" ht="19.95" customHeight="1">
      <c r="A43" s="158"/>
      <c r="C43" s="70"/>
      <c r="E43" s="101"/>
      <c r="F43" s="101"/>
      <c r="G43" s="157"/>
    </row>
    <row r="44" spans="1:146" ht="19.95" customHeight="1">
      <c r="A44" s="158"/>
      <c r="C44" s="70"/>
      <c r="E44" s="101"/>
      <c r="F44" s="101"/>
      <c r="G44" s="157"/>
    </row>
    <row r="45" spans="1:146" ht="19.95" customHeight="1">
      <c r="A45" s="158"/>
      <c r="C45" s="70"/>
      <c r="E45" s="101"/>
      <c r="F45" s="101"/>
      <c r="G45" s="157"/>
    </row>
    <row r="46" spans="1:146" ht="19.95" customHeight="1">
      <c r="A46" s="170"/>
      <c r="B46" s="171"/>
      <c r="C46" s="172"/>
      <c r="D46" s="173"/>
      <c r="E46" s="174"/>
      <c r="F46" s="174"/>
      <c r="G46" s="175"/>
      <c r="J46" s="98">
        <f t="shared" ref="J46:J47" si="0">E46*8</f>
        <v>0</v>
      </c>
    </row>
    <row r="47" spans="1:146" s="64" customFormat="1" ht="19.95" customHeight="1">
      <c r="A47" s="222" t="s">
        <v>357</v>
      </c>
      <c r="B47" s="223"/>
      <c r="C47" s="223"/>
      <c r="D47" s="223"/>
      <c r="E47" s="223"/>
      <c r="F47" s="223"/>
      <c r="G47" s="166"/>
      <c r="H47" s="94"/>
      <c r="I47" s="98"/>
      <c r="J47" s="98">
        <f t="shared" si="0"/>
        <v>0</v>
      </c>
      <c r="K47" s="98"/>
      <c r="L47" s="98"/>
      <c r="M47" s="98"/>
    </row>
    <row r="48" spans="1:146" s="93" customFormat="1" ht="30" customHeight="1">
      <c r="A48" s="163" t="s">
        <v>279</v>
      </c>
      <c r="B48" s="147" t="s">
        <v>1</v>
      </c>
      <c r="C48" s="164" t="s">
        <v>255</v>
      </c>
      <c r="D48" s="152" t="s">
        <v>280</v>
      </c>
      <c r="E48" s="165" t="s">
        <v>281</v>
      </c>
      <c r="F48" s="155" t="s">
        <v>282</v>
      </c>
      <c r="G48" s="148" t="s">
        <v>283</v>
      </c>
      <c r="H48" s="94"/>
      <c r="J48" s="98"/>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4"/>
      <c r="BR48" s="94"/>
      <c r="BS48" s="94"/>
      <c r="BT48" s="94"/>
      <c r="BU48" s="94"/>
      <c r="BV48" s="94"/>
      <c r="BW48" s="94"/>
      <c r="BX48" s="94"/>
      <c r="BY48" s="94"/>
      <c r="BZ48" s="94"/>
      <c r="CA48" s="94"/>
      <c r="CB48" s="94"/>
      <c r="CC48" s="94"/>
      <c r="CD48" s="94"/>
      <c r="CE48" s="94"/>
      <c r="CF48" s="94"/>
      <c r="CG48" s="94"/>
      <c r="CH48" s="94"/>
      <c r="CI48" s="94"/>
      <c r="CJ48" s="94"/>
      <c r="CK48" s="94"/>
      <c r="CL48" s="94"/>
      <c r="CM48" s="94"/>
      <c r="CN48" s="94"/>
      <c r="CO48" s="94"/>
      <c r="CP48" s="94"/>
      <c r="CQ48" s="94"/>
      <c r="CR48" s="94"/>
      <c r="CS48" s="94"/>
      <c r="CT48" s="94"/>
      <c r="CU48" s="94"/>
      <c r="CV48" s="94"/>
      <c r="CW48" s="94"/>
      <c r="CX48" s="94"/>
      <c r="CY48" s="94"/>
      <c r="CZ48" s="94"/>
      <c r="DA48" s="94"/>
      <c r="DB48" s="94"/>
      <c r="DC48" s="94"/>
      <c r="DD48" s="94"/>
      <c r="DE48" s="94"/>
      <c r="DF48" s="94"/>
      <c r="DG48" s="94"/>
      <c r="DH48" s="94"/>
      <c r="DI48" s="94"/>
      <c r="DJ48" s="94"/>
      <c r="DK48" s="94"/>
      <c r="DL48" s="94"/>
      <c r="DM48" s="94"/>
      <c r="DN48" s="94"/>
      <c r="DO48" s="94"/>
      <c r="DP48" s="94"/>
      <c r="DQ48" s="94"/>
      <c r="DR48" s="94"/>
      <c r="DS48" s="94"/>
      <c r="DT48" s="94"/>
      <c r="DU48" s="94"/>
      <c r="DV48" s="94"/>
      <c r="DW48" s="94"/>
      <c r="DX48" s="94"/>
      <c r="DY48" s="94"/>
      <c r="DZ48" s="94"/>
      <c r="EA48" s="94"/>
      <c r="EB48" s="94"/>
      <c r="EC48" s="94"/>
      <c r="ED48" s="94"/>
      <c r="EE48" s="94"/>
      <c r="EF48" s="94"/>
      <c r="EG48" s="94"/>
      <c r="EH48" s="94"/>
      <c r="EI48" s="94"/>
      <c r="EJ48" s="94"/>
      <c r="EK48" s="94"/>
      <c r="EL48" s="94"/>
      <c r="EM48" s="94"/>
      <c r="EN48" s="94"/>
      <c r="EO48" s="94"/>
      <c r="EP48" s="94"/>
    </row>
    <row r="49" spans="1:13" s="64" customFormat="1" ht="19.95" customHeight="1">
      <c r="A49" s="222" t="s">
        <v>358</v>
      </c>
      <c r="B49" s="223"/>
      <c r="C49" s="223"/>
      <c r="D49" s="223"/>
      <c r="E49" s="223"/>
      <c r="F49" s="231"/>
      <c r="G49" s="166">
        <f>G47</f>
        <v>0</v>
      </c>
      <c r="H49" s="98"/>
      <c r="I49" s="98"/>
      <c r="J49" s="98"/>
      <c r="K49" s="98"/>
      <c r="L49" s="98"/>
      <c r="M49" s="98"/>
    </row>
    <row r="50" spans="1:13" ht="19.95" customHeight="1">
      <c r="A50" s="158" t="s">
        <v>12</v>
      </c>
      <c r="B50" s="96"/>
      <c r="C50" s="102" t="s">
        <v>320</v>
      </c>
      <c r="F50" s="103"/>
      <c r="G50" s="162"/>
    </row>
    <row r="51" spans="1:13" ht="39.6">
      <c r="A51" s="158"/>
      <c r="C51" s="70" t="s">
        <v>334</v>
      </c>
      <c r="D51" s="96" t="s">
        <v>15</v>
      </c>
      <c r="E51" s="97">
        <v>1</v>
      </c>
      <c r="F51" s="100">
        <v>60000</v>
      </c>
      <c r="G51" s="157">
        <f>F51*E51</f>
        <v>60000</v>
      </c>
    </row>
    <row r="52" spans="1:13" ht="19.95" customHeight="1">
      <c r="A52" s="158"/>
      <c r="C52" s="70" t="s">
        <v>288</v>
      </c>
      <c r="D52" s="96" t="s">
        <v>16</v>
      </c>
      <c r="E52" s="100"/>
      <c r="F52" s="100"/>
      <c r="G52" s="157">
        <f>F52*G51</f>
        <v>0</v>
      </c>
    </row>
    <row r="53" spans="1:13" ht="19.95" customHeight="1">
      <c r="A53" s="158"/>
      <c r="E53" s="100"/>
      <c r="F53" s="100"/>
      <c r="G53" s="157"/>
    </row>
    <row r="54" spans="1:13" ht="19.95" customHeight="1">
      <c r="A54" s="158" t="s">
        <v>330</v>
      </c>
      <c r="C54" s="106" t="s">
        <v>331</v>
      </c>
      <c r="F54" s="103"/>
      <c r="G54" s="162"/>
    </row>
    <row r="55" spans="1:13" ht="19.95" customHeight="1">
      <c r="A55" s="158"/>
      <c r="C55" s="105" t="s">
        <v>317</v>
      </c>
      <c r="D55" s="96" t="s">
        <v>15</v>
      </c>
      <c r="E55" s="97">
        <v>1</v>
      </c>
      <c r="F55" s="100">
        <v>50000</v>
      </c>
      <c r="G55" s="157">
        <f>F55*$E55</f>
        <v>50000</v>
      </c>
      <c r="I55" s="107"/>
    </row>
    <row r="56" spans="1:13" ht="19.95" customHeight="1">
      <c r="A56" s="158"/>
      <c r="C56" s="105" t="s">
        <v>289</v>
      </c>
      <c r="D56" s="96" t="s">
        <v>15</v>
      </c>
      <c r="E56" s="97">
        <v>1</v>
      </c>
      <c r="F56" s="100">
        <v>2000</v>
      </c>
      <c r="G56" s="157">
        <f>F56*$E56</f>
        <v>2000</v>
      </c>
    </row>
    <row r="57" spans="1:13" ht="19.95" customHeight="1">
      <c r="A57" s="158"/>
      <c r="C57" s="105" t="s">
        <v>290</v>
      </c>
      <c r="D57" s="96" t="s">
        <v>16</v>
      </c>
      <c r="E57" s="100">
        <f>G55+G56</f>
        <v>52000</v>
      </c>
      <c r="F57" s="100"/>
      <c r="G57" s="157">
        <f>F57*$E57</f>
        <v>0</v>
      </c>
    </row>
    <row r="58" spans="1:13" ht="19.95" customHeight="1">
      <c r="A58" s="158"/>
      <c r="E58" s="100"/>
      <c r="F58" s="100"/>
      <c r="G58" s="157"/>
    </row>
    <row r="59" spans="1:13" ht="19.95" customHeight="1">
      <c r="A59" s="158" t="s">
        <v>332</v>
      </c>
      <c r="B59" s="96" t="s">
        <v>291</v>
      </c>
      <c r="C59" s="108" t="s">
        <v>333</v>
      </c>
      <c r="E59" s="100"/>
      <c r="F59" s="103"/>
      <c r="G59" s="157"/>
    </row>
    <row r="60" spans="1:13" ht="26.4">
      <c r="A60" s="158"/>
      <c r="C60" s="109" t="s">
        <v>292</v>
      </c>
      <c r="D60" s="96" t="s">
        <v>15</v>
      </c>
      <c r="E60" s="110">
        <v>1</v>
      </c>
      <c r="F60" s="100">
        <v>10000</v>
      </c>
      <c r="G60" s="157">
        <f>F60*$E60</f>
        <v>10000</v>
      </c>
    </row>
    <row r="61" spans="1:13" ht="26.4">
      <c r="A61" s="158"/>
      <c r="C61" s="109" t="s">
        <v>293</v>
      </c>
      <c r="D61" s="96" t="s">
        <v>15</v>
      </c>
      <c r="E61" s="110">
        <v>2</v>
      </c>
      <c r="F61" s="100">
        <v>10000</v>
      </c>
      <c r="G61" s="157">
        <f>F61*$E61</f>
        <v>20000</v>
      </c>
    </row>
    <row r="62" spans="1:13" ht="19.95" customHeight="1">
      <c r="C62" s="109"/>
      <c r="F62" s="103"/>
      <c r="G62" s="157"/>
    </row>
    <row r="63" spans="1:13" ht="19.95" customHeight="1">
      <c r="A63" s="95" t="s">
        <v>18</v>
      </c>
      <c r="C63" s="105" t="s">
        <v>294</v>
      </c>
      <c r="G63" s="162"/>
    </row>
    <row r="64" spans="1:13" ht="19.95" customHeight="1">
      <c r="C64" s="111" t="s">
        <v>17</v>
      </c>
      <c r="D64" s="96" t="s">
        <v>277</v>
      </c>
      <c r="E64" s="110">
        <v>1</v>
      </c>
      <c r="F64" s="100">
        <v>50000</v>
      </c>
      <c r="G64" s="157">
        <f t="shared" ref="G64:G69" si="1">F64*$E64</f>
        <v>50000</v>
      </c>
    </row>
    <row r="65" spans="1:7" ht="19.95" customHeight="1">
      <c r="C65" s="105" t="s">
        <v>295</v>
      </c>
      <c r="D65" s="96" t="s">
        <v>16</v>
      </c>
      <c r="E65" s="100">
        <f>G64</f>
        <v>50000</v>
      </c>
      <c r="F65" s="100"/>
      <c r="G65" s="157">
        <f t="shared" si="1"/>
        <v>0</v>
      </c>
    </row>
    <row r="66" spans="1:7" ht="19.95" customHeight="1">
      <c r="A66" s="95" t="s">
        <v>296</v>
      </c>
      <c r="C66" s="111" t="s">
        <v>297</v>
      </c>
      <c r="D66" s="96" t="s">
        <v>277</v>
      </c>
      <c r="E66" s="110">
        <v>1</v>
      </c>
      <c r="F66" s="100">
        <v>50000</v>
      </c>
      <c r="G66" s="157">
        <f t="shared" si="1"/>
        <v>50000</v>
      </c>
    </row>
    <row r="67" spans="1:7" ht="19.95" customHeight="1">
      <c r="C67" s="105" t="s">
        <v>298</v>
      </c>
      <c r="D67" s="96" t="s">
        <v>16</v>
      </c>
      <c r="E67" s="100">
        <f>G66</f>
        <v>50000</v>
      </c>
      <c r="F67" s="100"/>
      <c r="G67" s="157">
        <f t="shared" si="1"/>
        <v>0</v>
      </c>
    </row>
    <row r="68" spans="1:7" ht="19.95" customHeight="1">
      <c r="A68" s="95" t="s">
        <v>19</v>
      </c>
      <c r="C68" s="111" t="s">
        <v>311</v>
      </c>
      <c r="D68" s="96" t="s">
        <v>277</v>
      </c>
      <c r="E68" s="110">
        <v>1</v>
      </c>
      <c r="F68" s="100">
        <v>30000</v>
      </c>
      <c r="G68" s="157">
        <f t="shared" si="1"/>
        <v>30000</v>
      </c>
    </row>
    <row r="69" spans="1:7" ht="19.95" customHeight="1">
      <c r="C69" s="105" t="s">
        <v>312</v>
      </c>
      <c r="D69" s="96" t="s">
        <v>16</v>
      </c>
      <c r="E69" s="100">
        <f>G68</f>
        <v>30000</v>
      </c>
      <c r="F69" s="100"/>
      <c r="G69" s="157">
        <f t="shared" si="1"/>
        <v>0</v>
      </c>
    </row>
    <row r="70" spans="1:7" ht="19.95" customHeight="1">
      <c r="E70" s="100"/>
      <c r="F70" s="100"/>
      <c r="G70" s="157"/>
    </row>
    <row r="71" spans="1:7" ht="19.95" customHeight="1">
      <c r="E71" s="100"/>
      <c r="F71" s="100"/>
      <c r="G71" s="157"/>
    </row>
    <row r="72" spans="1:7" ht="19.95" customHeight="1">
      <c r="E72" s="100"/>
      <c r="F72" s="100"/>
      <c r="G72" s="157"/>
    </row>
    <row r="73" spans="1:7" ht="19.95" customHeight="1">
      <c r="E73" s="100"/>
      <c r="F73" s="100"/>
      <c r="G73" s="157"/>
    </row>
    <row r="74" spans="1:7" ht="19.95" customHeight="1">
      <c r="E74" s="100"/>
      <c r="F74" s="100"/>
      <c r="G74" s="157"/>
    </row>
    <row r="75" spans="1:7" ht="19.95" customHeight="1">
      <c r="E75" s="100"/>
      <c r="F75" s="100"/>
      <c r="G75" s="157"/>
    </row>
    <row r="76" spans="1:7" ht="19.95" customHeight="1">
      <c r="E76" s="100"/>
      <c r="F76" s="100"/>
      <c r="G76" s="157"/>
    </row>
    <row r="77" spans="1:7" ht="19.95" customHeight="1">
      <c r="E77" s="100"/>
      <c r="F77" s="100"/>
      <c r="G77" s="157"/>
    </row>
    <row r="78" spans="1:7" ht="19.95" customHeight="1">
      <c r="E78" s="100"/>
      <c r="F78" s="100"/>
      <c r="G78" s="157"/>
    </row>
    <row r="79" spans="1:7" ht="19.95" customHeight="1">
      <c r="E79" s="100"/>
      <c r="F79" s="100"/>
      <c r="G79" s="157"/>
    </row>
    <row r="80" spans="1:7" ht="19.95" customHeight="1">
      <c r="E80" s="100"/>
      <c r="F80" s="100"/>
      <c r="G80" s="157"/>
    </row>
    <row r="81" spans="5:7" ht="19.95" customHeight="1">
      <c r="E81" s="100"/>
      <c r="F81" s="100"/>
      <c r="G81" s="157"/>
    </row>
    <row r="82" spans="5:7" ht="19.95" customHeight="1">
      <c r="E82" s="100"/>
      <c r="F82" s="100"/>
      <c r="G82" s="157"/>
    </row>
    <row r="83" spans="5:7" ht="19.95" customHeight="1">
      <c r="E83" s="100"/>
      <c r="F83" s="100"/>
      <c r="G83" s="157"/>
    </row>
    <row r="84" spans="5:7" ht="19.95" customHeight="1">
      <c r="E84" s="100"/>
      <c r="F84" s="100"/>
      <c r="G84" s="157"/>
    </row>
    <row r="85" spans="5:7" ht="19.95" customHeight="1">
      <c r="E85" s="100"/>
      <c r="F85" s="100"/>
      <c r="G85" s="157"/>
    </row>
    <row r="86" spans="5:7" ht="19.95" customHeight="1">
      <c r="E86" s="100"/>
      <c r="F86" s="100"/>
      <c r="G86" s="157"/>
    </row>
    <row r="87" spans="5:7" ht="19.95" customHeight="1">
      <c r="E87" s="100"/>
      <c r="F87" s="100"/>
      <c r="G87" s="157"/>
    </row>
    <row r="88" spans="5:7" ht="19.95" customHeight="1">
      <c r="E88" s="100"/>
      <c r="F88" s="100"/>
      <c r="G88" s="157"/>
    </row>
    <row r="89" spans="5:7" ht="19.95" customHeight="1">
      <c r="E89" s="100"/>
      <c r="F89" s="100"/>
      <c r="G89" s="157"/>
    </row>
    <row r="90" spans="5:7" ht="19.95" customHeight="1">
      <c r="E90" s="100"/>
      <c r="F90" s="100"/>
      <c r="G90" s="157"/>
    </row>
    <row r="91" spans="5:7" ht="19.95" customHeight="1">
      <c r="E91" s="100"/>
      <c r="F91" s="100"/>
      <c r="G91" s="157"/>
    </row>
    <row r="92" spans="5:7" ht="19.95" customHeight="1">
      <c r="E92" s="100"/>
      <c r="F92" s="100"/>
      <c r="G92" s="157"/>
    </row>
    <row r="93" spans="5:7" ht="19.95" customHeight="1">
      <c r="E93" s="100"/>
      <c r="F93" s="100"/>
      <c r="G93" s="157"/>
    </row>
    <row r="94" spans="5:7" ht="19.95" customHeight="1">
      <c r="E94" s="100"/>
      <c r="F94" s="100"/>
      <c r="G94" s="157"/>
    </row>
    <row r="95" spans="5:7" ht="19.95" customHeight="1">
      <c r="E95" s="100"/>
      <c r="F95" s="100"/>
      <c r="G95" s="157"/>
    </row>
    <row r="96" spans="5:7" ht="19.95" customHeight="1">
      <c r="E96" s="100"/>
      <c r="F96" s="104"/>
      <c r="G96" s="157"/>
    </row>
    <row r="97" spans="1:146" s="112" customFormat="1" ht="19.95" customHeight="1">
      <c r="A97" s="222" t="s">
        <v>20</v>
      </c>
      <c r="B97" s="223"/>
      <c r="C97" s="223"/>
      <c r="D97" s="223"/>
      <c r="E97" s="223"/>
      <c r="F97" s="223"/>
      <c r="G97" s="80"/>
      <c r="H97" s="98"/>
      <c r="I97" s="178"/>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c r="BC97" s="98"/>
      <c r="BD97" s="98"/>
      <c r="BE97" s="98"/>
      <c r="BF97" s="98"/>
      <c r="BG97" s="98"/>
      <c r="BH97" s="98"/>
      <c r="BI97" s="98"/>
      <c r="BJ97" s="98"/>
      <c r="BK97" s="98"/>
      <c r="BL97" s="98"/>
      <c r="BM97" s="98"/>
      <c r="BN97" s="98"/>
      <c r="BO97" s="98"/>
      <c r="BP97" s="98"/>
      <c r="BQ97" s="98"/>
      <c r="BR97" s="98"/>
      <c r="BS97" s="98"/>
      <c r="BT97" s="98"/>
      <c r="BU97" s="98"/>
      <c r="BV97" s="98"/>
      <c r="BW97" s="98"/>
      <c r="BX97" s="98"/>
      <c r="BY97" s="98"/>
      <c r="BZ97" s="98"/>
      <c r="CA97" s="98"/>
      <c r="CB97" s="98"/>
      <c r="CC97" s="98"/>
      <c r="CD97" s="98"/>
      <c r="CE97" s="98"/>
      <c r="CF97" s="98"/>
      <c r="CG97" s="98"/>
      <c r="CH97" s="98"/>
      <c r="CI97" s="98"/>
      <c r="CJ97" s="98"/>
      <c r="CK97" s="98"/>
      <c r="CL97" s="98"/>
      <c r="CM97" s="98"/>
      <c r="CN97" s="98"/>
      <c r="CO97" s="98"/>
      <c r="CP97" s="98"/>
      <c r="CQ97" s="98"/>
      <c r="CR97" s="98"/>
      <c r="CS97" s="98"/>
      <c r="CT97" s="98"/>
      <c r="CU97" s="98"/>
      <c r="CV97" s="98"/>
      <c r="CW97" s="98"/>
      <c r="CX97" s="98"/>
      <c r="CY97" s="98"/>
      <c r="CZ97" s="98"/>
      <c r="DA97" s="98"/>
      <c r="DB97" s="98"/>
      <c r="DC97" s="98"/>
      <c r="DD97" s="98"/>
      <c r="DE97" s="98"/>
      <c r="DF97" s="98"/>
      <c r="DG97" s="98"/>
      <c r="DH97" s="98"/>
      <c r="DI97" s="98"/>
      <c r="DJ97" s="98"/>
      <c r="DK97" s="98"/>
      <c r="DL97" s="98"/>
      <c r="DM97" s="98"/>
      <c r="DN97" s="98"/>
      <c r="DO97" s="98"/>
      <c r="DP97" s="98"/>
      <c r="DQ97" s="98"/>
      <c r="DR97" s="98"/>
      <c r="DS97" s="98"/>
      <c r="DT97" s="98"/>
      <c r="DU97" s="98"/>
      <c r="DV97" s="98"/>
      <c r="DW97" s="98"/>
      <c r="DX97" s="98"/>
      <c r="DY97" s="98"/>
      <c r="DZ97" s="98"/>
      <c r="EA97" s="98"/>
      <c r="EB97" s="98"/>
      <c r="EC97" s="98"/>
      <c r="ED97" s="98"/>
      <c r="EE97" s="98"/>
      <c r="EF97" s="98"/>
      <c r="EG97" s="98"/>
      <c r="EH97" s="98"/>
      <c r="EI97" s="98"/>
      <c r="EJ97" s="98"/>
      <c r="EK97" s="98"/>
      <c r="EL97" s="98"/>
      <c r="EM97" s="98"/>
      <c r="EN97" s="98"/>
      <c r="EO97" s="98"/>
      <c r="EP97" s="98"/>
    </row>
    <row r="98" spans="1:146" s="93" customFormat="1" ht="30" customHeight="1">
      <c r="A98" s="152" t="s">
        <v>279</v>
      </c>
      <c r="B98" s="147" t="s">
        <v>1</v>
      </c>
      <c r="C98" s="153" t="s">
        <v>255</v>
      </c>
      <c r="D98" s="152" t="s">
        <v>280</v>
      </c>
      <c r="E98" s="154" t="s">
        <v>281</v>
      </c>
      <c r="F98" s="155" t="s">
        <v>282</v>
      </c>
      <c r="G98" s="148" t="s">
        <v>283</v>
      </c>
      <c r="H98" s="98"/>
      <c r="I98" s="98"/>
      <c r="J98" s="98"/>
      <c r="K98" s="94"/>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c r="AO98" s="94"/>
      <c r="AP98" s="94"/>
      <c r="AQ98" s="94"/>
      <c r="AR98" s="94"/>
      <c r="AS98" s="94"/>
      <c r="AT98" s="94"/>
      <c r="AU98" s="94"/>
      <c r="AV98" s="94"/>
      <c r="AW98" s="94"/>
      <c r="AX98" s="94"/>
      <c r="AY98" s="94"/>
      <c r="AZ98" s="94"/>
      <c r="BA98" s="94"/>
      <c r="BB98" s="94"/>
      <c r="BC98" s="94"/>
      <c r="BD98" s="94"/>
      <c r="BE98" s="94"/>
      <c r="BF98" s="94"/>
      <c r="BG98" s="94"/>
      <c r="BH98" s="94"/>
      <c r="BI98" s="94"/>
      <c r="BJ98" s="94"/>
      <c r="BK98" s="94"/>
      <c r="BL98" s="94"/>
      <c r="BM98" s="94"/>
      <c r="BN98" s="94"/>
      <c r="BO98" s="94"/>
      <c r="BP98" s="94"/>
      <c r="BQ98" s="94"/>
      <c r="BR98" s="94"/>
      <c r="BS98" s="94"/>
      <c r="BT98" s="94"/>
      <c r="BU98" s="94"/>
      <c r="BV98" s="94"/>
      <c r="BW98" s="94"/>
      <c r="BX98" s="94"/>
      <c r="BY98" s="94"/>
      <c r="BZ98" s="94"/>
      <c r="CA98" s="94"/>
      <c r="CB98" s="94"/>
      <c r="CC98" s="94"/>
      <c r="CD98" s="94"/>
      <c r="CE98" s="94"/>
      <c r="CF98" s="94"/>
      <c r="CG98" s="94"/>
      <c r="CH98" s="94"/>
      <c r="CI98" s="94"/>
      <c r="CJ98" s="94"/>
      <c r="CK98" s="94"/>
      <c r="CL98" s="94"/>
      <c r="CM98" s="94"/>
      <c r="CN98" s="94"/>
      <c r="CO98" s="94"/>
      <c r="CP98" s="94"/>
      <c r="CQ98" s="94"/>
      <c r="CR98" s="94"/>
      <c r="CS98" s="94"/>
      <c r="CT98" s="94"/>
      <c r="CU98" s="94"/>
      <c r="CV98" s="94"/>
      <c r="CW98" s="94"/>
      <c r="CX98" s="94"/>
      <c r="CY98" s="94"/>
      <c r="CZ98" s="94"/>
      <c r="DA98" s="94"/>
      <c r="DB98" s="94"/>
      <c r="DC98" s="94"/>
      <c r="DD98" s="94"/>
      <c r="DE98" s="94"/>
      <c r="DF98" s="94"/>
      <c r="DG98" s="94"/>
      <c r="DH98" s="94"/>
      <c r="DI98" s="94"/>
      <c r="DJ98" s="94"/>
      <c r="DK98" s="94"/>
      <c r="DL98" s="94"/>
      <c r="DM98" s="94"/>
      <c r="DN98" s="94"/>
      <c r="DO98" s="94"/>
      <c r="DP98" s="94"/>
      <c r="DQ98" s="94"/>
      <c r="DR98" s="94"/>
      <c r="DS98" s="94"/>
      <c r="DT98" s="94"/>
      <c r="DU98" s="94"/>
      <c r="DV98" s="94"/>
      <c r="DW98" s="94"/>
      <c r="DX98" s="94"/>
      <c r="DY98" s="94"/>
      <c r="DZ98" s="94"/>
      <c r="EA98" s="94"/>
      <c r="EB98" s="94"/>
      <c r="EC98" s="94"/>
      <c r="ED98" s="94"/>
      <c r="EE98" s="94"/>
      <c r="EF98" s="94"/>
      <c r="EG98" s="94"/>
      <c r="EH98" s="94"/>
      <c r="EI98" s="94"/>
      <c r="EJ98" s="94"/>
      <c r="EK98" s="94"/>
      <c r="EL98" s="94"/>
      <c r="EM98" s="94"/>
      <c r="EN98" s="94"/>
      <c r="EO98" s="94"/>
      <c r="EP98" s="94"/>
    </row>
    <row r="99" spans="1:146" ht="25.2" customHeight="1">
      <c r="A99" s="95" t="s">
        <v>21</v>
      </c>
      <c r="C99" s="109" t="s">
        <v>22</v>
      </c>
      <c r="F99" s="113"/>
      <c r="G99" s="161" t="str">
        <f>IF(ISBLANK(F99),"",$E99*F99)</f>
        <v/>
      </c>
    </row>
    <row r="100" spans="1:146" ht="19.95" customHeight="1">
      <c r="C100" s="109"/>
      <c r="F100" s="113"/>
      <c r="G100" s="161"/>
    </row>
    <row r="101" spans="1:146" ht="19.95" customHeight="1">
      <c r="A101" s="95" t="s">
        <v>299</v>
      </c>
      <c r="C101" s="109" t="s">
        <v>23</v>
      </c>
      <c r="F101" s="113"/>
      <c r="G101" s="161" t="str">
        <f>IF(ISBLANK(F101),"",$E101*F101)</f>
        <v/>
      </c>
    </row>
    <row r="102" spans="1:146" ht="19.95" customHeight="1">
      <c r="C102" s="109" t="s">
        <v>24</v>
      </c>
      <c r="D102" s="96" t="s">
        <v>25</v>
      </c>
      <c r="E102" s="97">
        <v>1</v>
      </c>
      <c r="F102" s="100"/>
      <c r="G102" s="157">
        <f>F102*$E102</f>
        <v>0</v>
      </c>
    </row>
    <row r="103" spans="1:146" ht="19.95" customHeight="1">
      <c r="C103" s="109" t="s">
        <v>26</v>
      </c>
      <c r="D103" s="96" t="s">
        <v>25</v>
      </c>
      <c r="E103" s="97">
        <v>1</v>
      </c>
      <c r="F103" s="100"/>
      <c r="G103" s="157">
        <f>F103*$E103</f>
        <v>0</v>
      </c>
    </row>
    <row r="104" spans="1:146" ht="19.95" customHeight="1">
      <c r="C104" s="109" t="s">
        <v>27</v>
      </c>
      <c r="D104" s="96" t="s">
        <v>28</v>
      </c>
      <c r="E104" s="97">
        <v>6</v>
      </c>
      <c r="F104" s="100"/>
      <c r="G104" s="157">
        <f>F104*$E104</f>
        <v>0</v>
      </c>
    </row>
    <row r="105" spans="1:146" ht="26.4">
      <c r="C105" s="109" t="s">
        <v>363</v>
      </c>
      <c r="D105" s="2" t="s">
        <v>277</v>
      </c>
      <c r="E105" s="97">
        <v>1</v>
      </c>
      <c r="F105" s="100">
        <v>50000</v>
      </c>
      <c r="G105" s="157">
        <f>F105*$E105</f>
        <v>50000</v>
      </c>
    </row>
    <row r="106" spans="1:146" ht="19.95" customHeight="1">
      <c r="C106" s="111" t="s">
        <v>349</v>
      </c>
      <c r="D106" s="96" t="s">
        <v>16</v>
      </c>
      <c r="E106" s="100">
        <f>F105</f>
        <v>50000</v>
      </c>
      <c r="F106" s="100"/>
      <c r="G106" s="157">
        <f>F106*$E106</f>
        <v>0</v>
      </c>
      <c r="H106" s="107"/>
      <c r="K106" s="114"/>
    </row>
    <row r="107" spans="1:146" ht="19.95" customHeight="1">
      <c r="F107" s="104"/>
      <c r="G107" s="157"/>
    </row>
    <row r="108" spans="1:146" ht="19.95" customHeight="1">
      <c r="A108" s="95" t="s">
        <v>300</v>
      </c>
      <c r="C108" s="105" t="s">
        <v>301</v>
      </c>
      <c r="F108" s="113"/>
      <c r="G108" s="157"/>
    </row>
    <row r="109" spans="1:146" ht="26.4">
      <c r="C109" s="105" t="s">
        <v>29</v>
      </c>
      <c r="D109" s="2" t="s">
        <v>335</v>
      </c>
      <c r="E109" s="97">
        <v>1</v>
      </c>
      <c r="F109" s="100"/>
      <c r="G109" s="157">
        <f>F109*$E109</f>
        <v>0</v>
      </c>
    </row>
    <row r="110" spans="1:146" ht="19.95" customHeight="1">
      <c r="F110" s="104"/>
      <c r="G110" s="157"/>
    </row>
    <row r="111" spans="1:146" ht="19.95" customHeight="1">
      <c r="A111" s="95" t="s">
        <v>350</v>
      </c>
      <c r="C111" s="105" t="s">
        <v>302</v>
      </c>
      <c r="F111" s="100"/>
      <c r="G111" s="157"/>
    </row>
    <row r="112" spans="1:146" ht="19.95" customHeight="1">
      <c r="F112" s="113"/>
      <c r="G112" s="161"/>
    </row>
    <row r="113" spans="3:7" ht="19.95" customHeight="1">
      <c r="C113" s="105" t="s">
        <v>303</v>
      </c>
      <c r="D113" s="96" t="s">
        <v>134</v>
      </c>
      <c r="E113" s="97">
        <v>1</v>
      </c>
      <c r="F113" s="100"/>
      <c r="G113" s="157">
        <f>F113*$E113</f>
        <v>0</v>
      </c>
    </row>
    <row r="114" spans="3:7" ht="19.95" customHeight="1">
      <c r="C114" s="105" t="s">
        <v>304</v>
      </c>
      <c r="D114" s="96" t="s">
        <v>134</v>
      </c>
      <c r="E114" s="97">
        <v>10</v>
      </c>
      <c r="F114" s="100"/>
      <c r="G114" s="157">
        <f>F114*$E114</f>
        <v>0</v>
      </c>
    </row>
    <row r="115" spans="3:7" ht="19.95" customHeight="1">
      <c r="F115" s="113"/>
      <c r="G115" s="161"/>
    </row>
    <row r="116" spans="3:7" ht="19.95" customHeight="1">
      <c r="F116" s="113"/>
      <c r="G116" s="161"/>
    </row>
    <row r="117" spans="3:7" ht="19.95" customHeight="1">
      <c r="F117" s="113"/>
      <c r="G117" s="161"/>
    </row>
    <row r="118" spans="3:7" ht="19.95" customHeight="1">
      <c r="F118" s="113"/>
      <c r="G118" s="161"/>
    </row>
    <row r="119" spans="3:7" ht="19.95" customHeight="1">
      <c r="F119" s="113"/>
      <c r="G119" s="161"/>
    </row>
    <row r="120" spans="3:7" ht="19.95" customHeight="1">
      <c r="F120" s="113"/>
      <c r="G120" s="161"/>
    </row>
    <row r="121" spans="3:7" ht="19.95" customHeight="1">
      <c r="F121" s="113"/>
      <c r="G121" s="161"/>
    </row>
    <row r="122" spans="3:7" ht="19.95" customHeight="1">
      <c r="F122" s="113"/>
      <c r="G122" s="161"/>
    </row>
    <row r="123" spans="3:7" ht="19.95" customHeight="1">
      <c r="F123" s="113"/>
      <c r="G123" s="161"/>
    </row>
    <row r="124" spans="3:7" ht="19.95" customHeight="1">
      <c r="F124" s="113"/>
      <c r="G124" s="161"/>
    </row>
    <row r="125" spans="3:7" ht="19.95" customHeight="1">
      <c r="F125" s="113"/>
      <c r="G125" s="161"/>
    </row>
    <row r="126" spans="3:7" ht="19.95" customHeight="1">
      <c r="F126" s="113"/>
      <c r="G126" s="161"/>
    </row>
    <row r="127" spans="3:7" ht="19.95" customHeight="1">
      <c r="F127" s="113"/>
      <c r="G127" s="161"/>
    </row>
    <row r="128" spans="3:7" ht="19.95" customHeight="1">
      <c r="F128" s="113"/>
      <c r="G128" s="161"/>
    </row>
    <row r="129" spans="6:7" ht="19.95" customHeight="1">
      <c r="F129" s="113"/>
      <c r="G129" s="161"/>
    </row>
    <row r="130" spans="6:7" ht="19.95" customHeight="1">
      <c r="F130" s="113"/>
      <c r="G130" s="161"/>
    </row>
    <row r="131" spans="6:7" ht="19.95" customHeight="1">
      <c r="F131" s="113"/>
      <c r="G131" s="161"/>
    </row>
    <row r="132" spans="6:7" ht="19.95" customHeight="1">
      <c r="F132" s="113"/>
      <c r="G132" s="161"/>
    </row>
    <row r="133" spans="6:7" ht="19.95" customHeight="1">
      <c r="F133" s="113"/>
      <c r="G133" s="161"/>
    </row>
    <row r="134" spans="6:7" ht="19.95" customHeight="1">
      <c r="F134" s="113"/>
      <c r="G134" s="161"/>
    </row>
    <row r="135" spans="6:7" ht="19.95" customHeight="1">
      <c r="F135" s="113"/>
      <c r="G135" s="161"/>
    </row>
    <row r="136" spans="6:7" ht="19.95" customHeight="1">
      <c r="F136" s="113"/>
      <c r="G136" s="161"/>
    </row>
    <row r="137" spans="6:7" ht="19.95" customHeight="1">
      <c r="F137" s="113"/>
      <c r="G137" s="161"/>
    </row>
    <row r="138" spans="6:7" ht="19.95" customHeight="1">
      <c r="F138" s="113"/>
      <c r="G138" s="161"/>
    </row>
    <row r="139" spans="6:7" ht="19.95" customHeight="1">
      <c r="F139" s="113"/>
      <c r="G139" s="161"/>
    </row>
    <row r="140" spans="6:7" ht="19.95" customHeight="1">
      <c r="F140" s="113"/>
      <c r="G140" s="161"/>
    </row>
    <row r="141" spans="6:7" ht="19.95" customHeight="1">
      <c r="F141" s="113"/>
      <c r="G141" s="161"/>
    </row>
    <row r="142" spans="6:7" ht="19.95" customHeight="1">
      <c r="F142" s="113"/>
      <c r="G142" s="161"/>
    </row>
    <row r="143" spans="6:7" ht="19.95" customHeight="1">
      <c r="F143" s="113"/>
      <c r="G143" s="161"/>
    </row>
    <row r="144" spans="6:7" ht="19.95" customHeight="1">
      <c r="F144" s="113"/>
      <c r="G144" s="161"/>
    </row>
    <row r="145" spans="1:146" ht="19.95" customHeight="1">
      <c r="F145" s="113"/>
      <c r="G145" s="161"/>
    </row>
    <row r="146" spans="1:146" ht="19.95" customHeight="1">
      <c r="F146" s="113"/>
      <c r="G146" s="161"/>
    </row>
    <row r="147" spans="1:146" s="112" customFormat="1" ht="19.95" customHeight="1">
      <c r="A147" s="222" t="s">
        <v>20</v>
      </c>
      <c r="B147" s="223"/>
      <c r="C147" s="223"/>
      <c r="D147" s="223"/>
      <c r="E147" s="223"/>
      <c r="F147" s="223"/>
      <c r="G147" s="80"/>
      <c r="H147" s="98"/>
      <c r="I147" s="17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c r="AS147" s="98"/>
      <c r="AT147" s="98"/>
      <c r="AU147" s="98"/>
      <c r="AV147" s="98"/>
      <c r="AW147" s="98"/>
      <c r="AX147" s="98"/>
      <c r="AY147" s="98"/>
      <c r="AZ147" s="98"/>
      <c r="BA147" s="98"/>
      <c r="BB147" s="98"/>
      <c r="BC147" s="98"/>
      <c r="BD147" s="98"/>
      <c r="BE147" s="98"/>
      <c r="BF147" s="98"/>
      <c r="BG147" s="98"/>
      <c r="BH147" s="98"/>
      <c r="BI147" s="98"/>
      <c r="BJ147" s="98"/>
      <c r="BK147" s="98"/>
      <c r="BL147" s="98"/>
      <c r="BM147" s="98"/>
      <c r="BN147" s="98"/>
      <c r="BO147" s="98"/>
      <c r="BP147" s="98"/>
      <c r="BQ147" s="98"/>
      <c r="BR147" s="98"/>
      <c r="BS147" s="98"/>
      <c r="BT147" s="98"/>
      <c r="BU147" s="98"/>
      <c r="BV147" s="98"/>
      <c r="BW147" s="98"/>
      <c r="BX147" s="98"/>
      <c r="BY147" s="98"/>
      <c r="BZ147" s="98"/>
      <c r="CA147" s="98"/>
      <c r="CB147" s="98"/>
      <c r="CC147" s="98"/>
      <c r="CD147" s="98"/>
      <c r="CE147" s="98"/>
      <c r="CF147" s="98"/>
      <c r="CG147" s="98"/>
      <c r="CH147" s="98"/>
      <c r="CI147" s="98"/>
      <c r="CJ147" s="98"/>
      <c r="CK147" s="98"/>
      <c r="CL147" s="98"/>
      <c r="CM147" s="98"/>
      <c r="CN147" s="98"/>
      <c r="CO147" s="98"/>
      <c r="CP147" s="98"/>
      <c r="CQ147" s="98"/>
      <c r="CR147" s="98"/>
      <c r="CS147" s="98"/>
      <c r="CT147" s="98"/>
      <c r="CU147" s="98"/>
      <c r="CV147" s="98"/>
      <c r="CW147" s="98"/>
      <c r="CX147" s="98"/>
      <c r="CY147" s="98"/>
      <c r="CZ147" s="98"/>
      <c r="DA147" s="98"/>
      <c r="DB147" s="98"/>
      <c r="DC147" s="98"/>
      <c r="DD147" s="98"/>
      <c r="DE147" s="98"/>
      <c r="DF147" s="98"/>
      <c r="DG147" s="98"/>
      <c r="DH147" s="98"/>
      <c r="DI147" s="98"/>
      <c r="DJ147" s="98"/>
      <c r="DK147" s="98"/>
      <c r="DL147" s="98"/>
      <c r="DM147" s="98"/>
      <c r="DN147" s="98"/>
      <c r="DO147" s="98"/>
      <c r="DP147" s="98"/>
      <c r="DQ147" s="98"/>
      <c r="DR147" s="98"/>
      <c r="DS147" s="98"/>
      <c r="DT147" s="98"/>
      <c r="DU147" s="98"/>
      <c r="DV147" s="98"/>
      <c r="DW147" s="98"/>
      <c r="DX147" s="98"/>
      <c r="DY147" s="98"/>
      <c r="DZ147" s="98"/>
      <c r="EA147" s="98"/>
      <c r="EB147" s="98"/>
      <c r="EC147" s="98"/>
      <c r="ED147" s="98"/>
      <c r="EE147" s="98"/>
      <c r="EF147" s="98"/>
      <c r="EG147" s="98"/>
      <c r="EH147" s="98"/>
      <c r="EI147" s="98"/>
      <c r="EJ147" s="98"/>
      <c r="EK147" s="98"/>
      <c r="EL147" s="98"/>
      <c r="EM147" s="98"/>
      <c r="EN147" s="98"/>
      <c r="EO147" s="98"/>
      <c r="EP147" s="98"/>
    </row>
    <row r="148" spans="1:146" s="94" customFormat="1" ht="30" customHeight="1">
      <c r="A148" s="152" t="s">
        <v>279</v>
      </c>
      <c r="B148" s="147" t="s">
        <v>1</v>
      </c>
      <c r="C148" s="153" t="s">
        <v>255</v>
      </c>
      <c r="D148" s="152" t="s">
        <v>280</v>
      </c>
      <c r="E148" s="154" t="s">
        <v>281</v>
      </c>
      <c r="F148" s="155" t="s">
        <v>282</v>
      </c>
      <c r="G148" s="148" t="s">
        <v>283</v>
      </c>
      <c r="H148" s="98"/>
      <c r="I148" s="98"/>
      <c r="J148" s="98"/>
      <c r="K148" s="98"/>
      <c r="L148" s="98"/>
      <c r="M148" s="98"/>
      <c r="N148" s="98"/>
    </row>
    <row r="149" spans="1:146" ht="25.2" customHeight="1">
      <c r="A149" s="115" t="s">
        <v>33</v>
      </c>
      <c r="B149" s="115"/>
      <c r="C149" s="108" t="s">
        <v>34</v>
      </c>
      <c r="D149" s="116"/>
      <c r="E149" s="117"/>
      <c r="F149" s="116"/>
      <c r="G149" s="159" t="str">
        <f>IF(ISBLANK(F149),"",$E149*F149)</f>
        <v/>
      </c>
    </row>
    <row r="150" spans="1:146" ht="19.95" customHeight="1">
      <c r="A150" s="160">
        <v>15.01</v>
      </c>
      <c r="C150" s="105" t="s">
        <v>35</v>
      </c>
      <c r="D150" s="96" t="s">
        <v>36</v>
      </c>
      <c r="E150" s="97">
        <v>2</v>
      </c>
      <c r="F150" s="100"/>
      <c r="G150" s="157">
        <f>F150*$E150</f>
        <v>0</v>
      </c>
      <c r="I150" s="118"/>
    </row>
    <row r="151" spans="1:146" ht="19.95" customHeight="1">
      <c r="A151" s="160"/>
      <c r="F151" s="100"/>
      <c r="G151" s="157"/>
    </row>
    <row r="152" spans="1:146" ht="19.95" customHeight="1">
      <c r="A152" s="160">
        <v>15.02</v>
      </c>
      <c r="C152" s="105" t="s">
        <v>37</v>
      </c>
      <c r="G152" s="157"/>
    </row>
    <row r="153" spans="1:146" ht="19.95" customHeight="1">
      <c r="A153" s="160"/>
      <c r="C153" s="105" t="s">
        <v>38</v>
      </c>
      <c r="D153" s="96" t="s">
        <v>36</v>
      </c>
      <c r="E153" s="97">
        <v>2</v>
      </c>
      <c r="F153" s="100"/>
      <c r="G153" s="157">
        <f>F153*$E153</f>
        <v>0</v>
      </c>
      <c r="I153" s="119"/>
    </row>
    <row r="154" spans="1:146" ht="19.95" customHeight="1">
      <c r="A154" s="160"/>
      <c r="C154" s="105" t="s">
        <v>39</v>
      </c>
      <c r="D154" s="96" t="s">
        <v>10</v>
      </c>
      <c r="E154" s="97">
        <v>60</v>
      </c>
      <c r="F154" s="100"/>
      <c r="G154" s="157">
        <f t="shared" ref="G154:G155" si="2">F154*$E154</f>
        <v>0</v>
      </c>
    </row>
    <row r="155" spans="1:146" ht="19.95" customHeight="1">
      <c r="A155" s="160"/>
      <c r="C155" s="105" t="s">
        <v>40</v>
      </c>
      <c r="D155" s="96" t="s">
        <v>10</v>
      </c>
      <c r="E155" s="120">
        <v>60</v>
      </c>
      <c r="F155" s="100"/>
      <c r="G155" s="157">
        <f t="shared" si="2"/>
        <v>0</v>
      </c>
    </row>
    <row r="156" spans="1:146" ht="19.95" customHeight="1">
      <c r="A156" s="160"/>
      <c r="E156" s="120"/>
      <c r="F156" s="100"/>
      <c r="G156" s="157"/>
    </row>
    <row r="157" spans="1:146" ht="19.95" customHeight="1">
      <c r="A157" s="160">
        <v>15.03</v>
      </c>
      <c r="C157" s="105" t="s">
        <v>41</v>
      </c>
      <c r="G157" s="157"/>
    </row>
    <row r="158" spans="1:146" ht="19.95" customHeight="1">
      <c r="A158" s="160"/>
      <c r="B158" s="96" t="s">
        <v>11</v>
      </c>
      <c r="C158" s="105" t="s">
        <v>42</v>
      </c>
      <c r="D158" s="96" t="s">
        <v>43</v>
      </c>
      <c r="E158" s="97">
        <v>170</v>
      </c>
      <c r="F158" s="100"/>
      <c r="G158" s="157">
        <f>F158*$E158</f>
        <v>0</v>
      </c>
    </row>
    <row r="159" spans="1:146" ht="19.95" customHeight="1">
      <c r="A159" s="160"/>
      <c r="C159" s="105" t="s">
        <v>44</v>
      </c>
      <c r="D159" s="96" t="s">
        <v>31</v>
      </c>
      <c r="E159" s="97">
        <v>5</v>
      </c>
      <c r="F159" s="100"/>
      <c r="G159" s="157">
        <f>F159*$E159</f>
        <v>0</v>
      </c>
    </row>
    <row r="160" spans="1:146" ht="19.95" customHeight="1">
      <c r="A160" s="160"/>
      <c r="C160" s="105" t="s">
        <v>45</v>
      </c>
      <c r="D160" s="96" t="s">
        <v>31</v>
      </c>
      <c r="E160" s="97">
        <v>5</v>
      </c>
      <c r="F160" s="100"/>
      <c r="G160" s="157">
        <f>F160*$E160</f>
        <v>0</v>
      </c>
    </row>
    <row r="161" spans="1:7" ht="19.95" customHeight="1">
      <c r="A161" s="160"/>
      <c r="C161" s="105" t="s">
        <v>46</v>
      </c>
      <c r="D161" s="96" t="s">
        <v>31</v>
      </c>
      <c r="E161" s="97">
        <v>5</v>
      </c>
      <c r="F161" s="100"/>
      <c r="G161" s="157">
        <f>F161*$E161</f>
        <v>0</v>
      </c>
    </row>
    <row r="162" spans="1:7" ht="19.95" customHeight="1">
      <c r="A162" s="160"/>
      <c r="C162" s="105" t="s">
        <v>47</v>
      </c>
      <c r="G162" s="157"/>
    </row>
    <row r="163" spans="1:7" ht="19.95" customHeight="1">
      <c r="A163" s="160"/>
      <c r="C163" s="105" t="s">
        <v>48</v>
      </c>
      <c r="D163" s="96" t="s">
        <v>31</v>
      </c>
      <c r="E163" s="97">
        <v>10</v>
      </c>
      <c r="F163" s="100"/>
      <c r="G163" s="157">
        <f>F163*$E163</f>
        <v>0</v>
      </c>
    </row>
    <row r="164" spans="1:7" ht="19.95" customHeight="1">
      <c r="A164" s="160"/>
      <c r="C164" s="105" t="s">
        <v>49</v>
      </c>
      <c r="D164" s="96" t="s">
        <v>31</v>
      </c>
      <c r="E164" s="97">
        <v>10</v>
      </c>
      <c r="F164" s="100"/>
      <c r="G164" s="157">
        <f>F164*$E164</f>
        <v>0</v>
      </c>
    </row>
    <row r="165" spans="1:7" ht="19.95" customHeight="1">
      <c r="A165" s="160"/>
      <c r="C165" s="105" t="s">
        <v>50</v>
      </c>
      <c r="D165" s="96" t="s">
        <v>31</v>
      </c>
      <c r="E165" s="97">
        <v>10</v>
      </c>
      <c r="F165" s="100"/>
      <c r="G165" s="157">
        <f>F165*$E165</f>
        <v>0</v>
      </c>
    </row>
    <row r="166" spans="1:7" ht="19.95" customHeight="1">
      <c r="A166" s="160"/>
      <c r="F166" s="100"/>
      <c r="G166" s="157"/>
    </row>
    <row r="167" spans="1:7" ht="19.95" customHeight="1">
      <c r="A167" s="160" t="s">
        <v>51</v>
      </c>
      <c r="C167" s="105" t="s">
        <v>52</v>
      </c>
      <c r="G167" s="157"/>
    </row>
    <row r="168" spans="1:7" ht="19.95" customHeight="1">
      <c r="A168" s="160"/>
      <c r="C168" s="105" t="s">
        <v>53</v>
      </c>
      <c r="D168" s="96" t="s">
        <v>278</v>
      </c>
      <c r="E168" s="97">
        <v>1</v>
      </c>
      <c r="F168" s="100">
        <v>15000</v>
      </c>
      <c r="G168" s="157">
        <f>F168*$E168</f>
        <v>15000</v>
      </c>
    </row>
    <row r="169" spans="1:7" ht="19.95" customHeight="1">
      <c r="A169" s="160"/>
      <c r="C169" s="105" t="s">
        <v>54</v>
      </c>
      <c r="D169" s="96" t="s">
        <v>32</v>
      </c>
      <c r="E169" s="97">
        <f>G168</f>
        <v>15000</v>
      </c>
      <c r="F169" s="100"/>
      <c r="G169" s="157">
        <f>F169*E169</f>
        <v>0</v>
      </c>
    </row>
    <row r="170" spans="1:7" ht="19.95" customHeight="1">
      <c r="A170" s="160"/>
      <c r="F170" s="104"/>
      <c r="G170" s="157"/>
    </row>
    <row r="171" spans="1:7" ht="19.95" customHeight="1">
      <c r="A171" s="160">
        <v>15.04</v>
      </c>
      <c r="C171" s="105" t="s">
        <v>55</v>
      </c>
      <c r="D171" s="121" t="s">
        <v>56</v>
      </c>
      <c r="E171" s="97">
        <v>1</v>
      </c>
      <c r="F171" s="100">
        <v>10600</v>
      </c>
      <c r="G171" s="157">
        <f>F171*$E171</f>
        <v>10600</v>
      </c>
    </row>
    <row r="172" spans="1:7" ht="19.95" customHeight="1">
      <c r="A172" s="160"/>
      <c r="D172" s="121"/>
      <c r="F172" s="100"/>
      <c r="G172" s="157"/>
    </row>
    <row r="173" spans="1:7" ht="19.95" customHeight="1">
      <c r="A173" s="160" t="s">
        <v>57</v>
      </c>
      <c r="C173" s="105" t="s">
        <v>58</v>
      </c>
      <c r="D173" s="96" t="s">
        <v>59</v>
      </c>
      <c r="E173" s="97">
        <v>350</v>
      </c>
      <c r="F173" s="100"/>
      <c r="G173" s="157">
        <f>F173*$E173</f>
        <v>0</v>
      </c>
    </row>
    <row r="174" spans="1:7" ht="19.95" customHeight="1">
      <c r="A174" s="160"/>
      <c r="F174" s="100"/>
      <c r="G174" s="157"/>
    </row>
    <row r="175" spans="1:7" ht="19.95" customHeight="1">
      <c r="A175" s="160" t="s">
        <v>60</v>
      </c>
      <c r="C175" s="105" t="s">
        <v>61</v>
      </c>
      <c r="G175" s="157"/>
    </row>
    <row r="176" spans="1:7" ht="19.95" customHeight="1">
      <c r="A176" s="160"/>
      <c r="C176" s="105" t="s">
        <v>62</v>
      </c>
      <c r="D176" s="96" t="s">
        <v>63</v>
      </c>
      <c r="E176" s="97">
        <v>2</v>
      </c>
      <c r="F176" s="100"/>
      <c r="G176" s="157">
        <f>F176*$E176</f>
        <v>0</v>
      </c>
    </row>
    <row r="177" spans="1:7" ht="19.95" customHeight="1">
      <c r="A177" s="160"/>
      <c r="F177" s="100"/>
      <c r="G177" s="157"/>
    </row>
    <row r="178" spans="1:7" ht="19.95" customHeight="1">
      <c r="A178" s="160" t="s">
        <v>64</v>
      </c>
      <c r="C178" s="105" t="s">
        <v>65</v>
      </c>
      <c r="D178" s="96" t="s">
        <v>36</v>
      </c>
      <c r="E178" s="97">
        <v>2</v>
      </c>
      <c r="F178" s="100"/>
      <c r="G178" s="157">
        <f>F178*$E178</f>
        <v>0</v>
      </c>
    </row>
    <row r="179" spans="1:7" ht="19.95" customHeight="1">
      <c r="A179" s="160"/>
      <c r="F179" s="100"/>
      <c r="G179" s="157"/>
    </row>
    <row r="180" spans="1:7" ht="19.95" customHeight="1">
      <c r="A180" s="160" t="s">
        <v>305</v>
      </c>
      <c r="C180" s="105" t="s">
        <v>306</v>
      </c>
      <c r="F180" s="100"/>
      <c r="G180" s="157"/>
    </row>
    <row r="181" spans="1:7" ht="26.4">
      <c r="A181" s="160"/>
      <c r="C181" s="105" t="s">
        <v>307</v>
      </c>
      <c r="D181" s="97" t="s">
        <v>134</v>
      </c>
      <c r="E181" s="97" t="s">
        <v>262</v>
      </c>
      <c r="F181" s="100"/>
      <c r="G181" s="157" t="s">
        <v>262</v>
      </c>
    </row>
    <row r="182" spans="1:7" ht="19.95" customHeight="1">
      <c r="A182" s="160"/>
      <c r="C182" s="105" t="s">
        <v>308</v>
      </c>
      <c r="D182" s="97" t="s">
        <v>309</v>
      </c>
      <c r="E182" s="97" t="s">
        <v>262</v>
      </c>
      <c r="F182" s="100"/>
      <c r="G182" s="157" t="s">
        <v>262</v>
      </c>
    </row>
    <row r="183" spans="1:7" ht="32.549999999999997" customHeight="1">
      <c r="A183" s="160"/>
      <c r="C183" s="105" t="s">
        <v>314</v>
      </c>
      <c r="D183" s="97" t="s">
        <v>134</v>
      </c>
      <c r="E183" s="97" t="s">
        <v>262</v>
      </c>
      <c r="F183" s="100"/>
      <c r="G183" s="157" t="s">
        <v>262</v>
      </c>
    </row>
    <row r="184" spans="1:7" ht="19.95" customHeight="1">
      <c r="A184" s="160"/>
      <c r="C184" s="105" t="s">
        <v>313</v>
      </c>
      <c r="D184" s="97" t="s">
        <v>309</v>
      </c>
      <c r="E184" s="97" t="s">
        <v>262</v>
      </c>
      <c r="F184" s="100"/>
      <c r="G184" s="157" t="s">
        <v>262</v>
      </c>
    </row>
    <row r="185" spans="1:7" ht="19.95" customHeight="1">
      <c r="A185" s="160"/>
      <c r="D185" s="97"/>
      <c r="F185" s="100"/>
      <c r="G185" s="157"/>
    </row>
    <row r="186" spans="1:7" ht="19.95" customHeight="1">
      <c r="A186" s="160"/>
      <c r="D186" s="97"/>
      <c r="F186" s="100"/>
      <c r="G186" s="157"/>
    </row>
    <row r="187" spans="1:7" ht="19.95" customHeight="1">
      <c r="A187" s="160"/>
      <c r="D187" s="97"/>
      <c r="F187" s="100"/>
      <c r="G187" s="157"/>
    </row>
    <row r="188" spans="1:7" ht="19.95" customHeight="1">
      <c r="A188" s="160"/>
      <c r="D188" s="97"/>
      <c r="F188" s="100"/>
      <c r="G188" s="157"/>
    </row>
    <row r="189" spans="1:7" ht="19.95" customHeight="1">
      <c r="A189" s="160"/>
      <c r="D189" s="97"/>
      <c r="F189" s="100"/>
      <c r="G189" s="157"/>
    </row>
    <row r="190" spans="1:7" ht="19.95" customHeight="1">
      <c r="A190" s="160"/>
      <c r="D190" s="97"/>
      <c r="F190" s="100"/>
      <c r="G190" s="157"/>
    </row>
    <row r="191" spans="1:7" ht="19.95" customHeight="1">
      <c r="A191" s="160"/>
      <c r="D191" s="97"/>
      <c r="F191" s="100"/>
      <c r="G191" s="157"/>
    </row>
    <row r="192" spans="1:7" ht="19.95" customHeight="1">
      <c r="A192" s="160"/>
      <c r="D192" s="97"/>
      <c r="F192" s="100"/>
      <c r="G192" s="157"/>
    </row>
    <row r="193" spans="1:146" ht="19.95" customHeight="1">
      <c r="A193" s="160"/>
      <c r="D193" s="97"/>
      <c r="F193" s="100"/>
      <c r="G193" s="157"/>
    </row>
    <row r="194" spans="1:146" ht="19.95" customHeight="1">
      <c r="A194" s="160"/>
      <c r="D194" s="97"/>
      <c r="F194" s="100"/>
      <c r="G194" s="157"/>
      <c r="H194" s="94"/>
      <c r="I194" s="94"/>
      <c r="K194" s="94"/>
      <c r="L194" s="94"/>
      <c r="M194" s="94"/>
    </row>
    <row r="195" spans="1:146" ht="19.95" customHeight="1">
      <c r="A195" s="160"/>
      <c r="D195" s="97"/>
      <c r="F195" s="100"/>
      <c r="G195" s="157"/>
      <c r="H195" s="94"/>
      <c r="I195" s="94"/>
      <c r="K195" s="94"/>
      <c r="L195" s="94"/>
      <c r="M195" s="94"/>
    </row>
    <row r="196" spans="1:146" ht="19.95" customHeight="1">
      <c r="A196" s="160"/>
      <c r="D196" s="97"/>
      <c r="F196" s="100"/>
      <c r="G196" s="157"/>
      <c r="H196" s="94"/>
      <c r="I196" s="94"/>
      <c r="K196" s="94"/>
      <c r="L196" s="94"/>
      <c r="M196" s="94"/>
    </row>
    <row r="197" spans="1:146" s="112" customFormat="1" ht="19.95" customHeight="1">
      <c r="A197" s="222" t="s">
        <v>20</v>
      </c>
      <c r="B197" s="223"/>
      <c r="C197" s="223"/>
      <c r="D197" s="223"/>
      <c r="E197" s="223"/>
      <c r="F197" s="223"/>
      <c r="G197" s="80"/>
      <c r="H197" s="94"/>
      <c r="I197" s="183"/>
      <c r="J197" s="98"/>
      <c r="K197" s="94"/>
      <c r="L197" s="94"/>
      <c r="M197" s="94"/>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8"/>
      <c r="BD197" s="98"/>
      <c r="BE197" s="98"/>
      <c r="BF197" s="98"/>
      <c r="BG197" s="98"/>
      <c r="BH197" s="98"/>
      <c r="BI197" s="98"/>
      <c r="BJ197" s="98"/>
      <c r="BK197" s="98"/>
      <c r="BL197" s="98"/>
      <c r="BM197" s="98"/>
      <c r="BN197" s="98"/>
      <c r="BO197" s="98"/>
      <c r="BP197" s="98"/>
      <c r="BQ197" s="98"/>
      <c r="BR197" s="98"/>
      <c r="BS197" s="98"/>
      <c r="BT197" s="98"/>
      <c r="BU197" s="98"/>
      <c r="BV197" s="98"/>
      <c r="BW197" s="98"/>
      <c r="BX197" s="98"/>
      <c r="BY197" s="98"/>
      <c r="BZ197" s="98"/>
      <c r="CA197" s="98"/>
      <c r="CB197" s="98"/>
      <c r="CC197" s="98"/>
      <c r="CD197" s="98"/>
      <c r="CE197" s="98"/>
      <c r="CF197" s="98"/>
      <c r="CG197" s="98"/>
      <c r="CH197" s="98"/>
      <c r="CI197" s="98"/>
      <c r="CJ197" s="98"/>
      <c r="CK197" s="98"/>
      <c r="CL197" s="98"/>
      <c r="CM197" s="98"/>
      <c r="CN197" s="98"/>
      <c r="CO197" s="98"/>
      <c r="CP197" s="98"/>
      <c r="CQ197" s="98"/>
      <c r="CR197" s="98"/>
      <c r="CS197" s="98"/>
      <c r="CT197" s="98"/>
      <c r="CU197" s="98"/>
      <c r="CV197" s="98"/>
      <c r="CW197" s="98"/>
      <c r="CX197" s="98"/>
      <c r="CY197" s="98"/>
      <c r="CZ197" s="98"/>
      <c r="DA197" s="98"/>
      <c r="DB197" s="98"/>
      <c r="DC197" s="98"/>
      <c r="DD197" s="98"/>
      <c r="DE197" s="98"/>
      <c r="DF197" s="98"/>
      <c r="DG197" s="98"/>
      <c r="DH197" s="98"/>
      <c r="DI197" s="98"/>
      <c r="DJ197" s="98"/>
      <c r="DK197" s="98"/>
      <c r="DL197" s="98"/>
      <c r="DM197" s="98"/>
      <c r="DN197" s="98"/>
      <c r="DO197" s="98"/>
      <c r="DP197" s="98"/>
      <c r="DQ197" s="98"/>
      <c r="DR197" s="98"/>
      <c r="DS197" s="98"/>
      <c r="DT197" s="98"/>
      <c r="DU197" s="98"/>
      <c r="DV197" s="98"/>
      <c r="DW197" s="98"/>
      <c r="DX197" s="98"/>
      <c r="DY197" s="98"/>
      <c r="DZ197" s="98"/>
      <c r="EA197" s="98"/>
      <c r="EB197" s="98"/>
      <c r="EC197" s="98"/>
      <c r="ED197" s="98"/>
      <c r="EE197" s="98"/>
      <c r="EF197" s="98"/>
      <c r="EG197" s="98"/>
      <c r="EH197" s="98"/>
      <c r="EI197" s="98"/>
      <c r="EJ197" s="98"/>
      <c r="EK197" s="98"/>
      <c r="EL197" s="98"/>
      <c r="EM197" s="98"/>
      <c r="EN197" s="98"/>
      <c r="EO197" s="98"/>
      <c r="EP197" s="98"/>
    </row>
    <row r="198" spans="1:146" s="94" customFormat="1" ht="30" customHeight="1">
      <c r="A198" s="152" t="s">
        <v>279</v>
      </c>
      <c r="B198" s="147" t="s">
        <v>1</v>
      </c>
      <c r="C198" s="153" t="s">
        <v>255</v>
      </c>
      <c r="D198" s="152" t="s">
        <v>280</v>
      </c>
      <c r="E198" s="154" t="s">
        <v>281</v>
      </c>
      <c r="F198" s="155" t="s">
        <v>282</v>
      </c>
      <c r="G198" s="148" t="s">
        <v>283</v>
      </c>
      <c r="J198" s="98"/>
    </row>
    <row r="199" spans="1:146" ht="25.2" customHeight="1">
      <c r="A199" s="156" t="s">
        <v>86</v>
      </c>
      <c r="C199" s="105" t="s">
        <v>87</v>
      </c>
      <c r="G199" s="157" t="str">
        <f>IF(ISBLANK(F199),"",$E199*F199)</f>
        <v/>
      </c>
      <c r="H199" s="94"/>
      <c r="I199" s="94"/>
      <c r="K199" s="94"/>
      <c r="L199" s="94"/>
      <c r="M199" s="94"/>
    </row>
    <row r="200" spans="1:146" ht="19.95" customHeight="1">
      <c r="A200" s="95" t="s">
        <v>88</v>
      </c>
      <c r="C200" s="105" t="s">
        <v>89</v>
      </c>
      <c r="G200" s="157" t="str">
        <f>IF(ISBLANK(F200),"",$E200*F200)</f>
        <v/>
      </c>
      <c r="H200" s="94"/>
      <c r="I200" s="94"/>
      <c r="K200" s="94"/>
      <c r="L200" s="94"/>
      <c r="M200" s="94"/>
    </row>
    <row r="201" spans="1:146" ht="19.95" customHeight="1">
      <c r="A201" s="158"/>
      <c r="C201" s="105" t="s">
        <v>90</v>
      </c>
      <c r="D201" s="96" t="s">
        <v>91</v>
      </c>
      <c r="E201" s="97">
        <v>16</v>
      </c>
      <c r="F201" s="100"/>
      <c r="G201" s="161" t="s">
        <v>419</v>
      </c>
    </row>
    <row r="202" spans="1:146" ht="19.95" customHeight="1">
      <c r="C202" s="105" t="s">
        <v>92</v>
      </c>
      <c r="D202" s="121"/>
      <c r="E202" s="97">
        <v>0</v>
      </c>
      <c r="G202" s="161" t="s">
        <v>419</v>
      </c>
    </row>
    <row r="203" spans="1:146" ht="19.95" customHeight="1">
      <c r="C203" s="105" t="s">
        <v>93</v>
      </c>
      <c r="D203" s="96" t="s">
        <v>91</v>
      </c>
      <c r="E203" s="97">
        <v>16</v>
      </c>
      <c r="F203" s="100"/>
      <c r="G203" s="161" t="s">
        <v>419</v>
      </c>
    </row>
    <row r="204" spans="1:146" ht="19.95" customHeight="1">
      <c r="C204" s="105" t="s">
        <v>94</v>
      </c>
      <c r="E204" s="97">
        <v>0</v>
      </c>
      <c r="G204" s="161" t="s">
        <v>419</v>
      </c>
    </row>
    <row r="205" spans="1:146" ht="19.95" customHeight="1">
      <c r="C205" s="105" t="s">
        <v>95</v>
      </c>
      <c r="D205" s="96" t="s">
        <v>91</v>
      </c>
      <c r="E205" s="97">
        <v>16</v>
      </c>
      <c r="F205" s="100"/>
      <c r="G205" s="161" t="s">
        <v>419</v>
      </c>
    </row>
    <row r="206" spans="1:146" ht="19.95" customHeight="1">
      <c r="C206" s="105" t="s">
        <v>96</v>
      </c>
      <c r="E206" s="97">
        <v>0</v>
      </c>
      <c r="G206" s="161" t="s">
        <v>419</v>
      </c>
    </row>
    <row r="207" spans="1:146" ht="19.95" customHeight="1">
      <c r="C207" s="105" t="s">
        <v>95</v>
      </c>
      <c r="D207" s="96" t="s">
        <v>91</v>
      </c>
      <c r="E207" s="97">
        <v>16</v>
      </c>
      <c r="F207" s="100"/>
      <c r="G207" s="161" t="s">
        <v>419</v>
      </c>
    </row>
    <row r="208" spans="1:146" ht="19.95" customHeight="1">
      <c r="C208" s="105" t="s">
        <v>97</v>
      </c>
      <c r="D208" s="121"/>
      <c r="E208" s="97">
        <v>0</v>
      </c>
      <c r="G208" s="161" t="s">
        <v>419</v>
      </c>
    </row>
    <row r="209" spans="3:7" ht="19.95" customHeight="1">
      <c r="C209" s="105" t="s">
        <v>98</v>
      </c>
      <c r="D209" s="96" t="s">
        <v>91</v>
      </c>
      <c r="E209" s="97">
        <v>8</v>
      </c>
      <c r="F209" s="100"/>
      <c r="G209" s="161" t="s">
        <v>419</v>
      </c>
    </row>
    <row r="210" spans="3:7" ht="19.95" customHeight="1">
      <c r="C210" s="105" t="s">
        <v>99</v>
      </c>
      <c r="E210" s="97">
        <v>0</v>
      </c>
      <c r="G210" s="161" t="s">
        <v>419</v>
      </c>
    </row>
    <row r="211" spans="3:7" ht="19.95" customHeight="1">
      <c r="C211" s="105" t="s">
        <v>100</v>
      </c>
      <c r="D211" s="96" t="s">
        <v>91</v>
      </c>
      <c r="E211" s="97">
        <v>8</v>
      </c>
      <c r="F211" s="100"/>
      <c r="G211" s="161" t="s">
        <v>419</v>
      </c>
    </row>
    <row r="212" spans="3:7" ht="19.95" customHeight="1">
      <c r="C212" s="105" t="s">
        <v>101</v>
      </c>
      <c r="E212" s="97">
        <v>0</v>
      </c>
      <c r="G212" s="161" t="s">
        <v>419</v>
      </c>
    </row>
    <row r="213" spans="3:7" ht="19.95" customHeight="1">
      <c r="C213" s="105" t="s">
        <v>102</v>
      </c>
      <c r="D213" s="96" t="s">
        <v>91</v>
      </c>
      <c r="E213" s="97">
        <v>8</v>
      </c>
      <c r="F213" s="100"/>
      <c r="G213" s="161" t="s">
        <v>419</v>
      </c>
    </row>
    <row r="214" spans="3:7" ht="19.95" customHeight="1">
      <c r="C214" s="105" t="s">
        <v>103</v>
      </c>
      <c r="E214" s="97">
        <v>0</v>
      </c>
      <c r="G214" s="161" t="s">
        <v>419</v>
      </c>
    </row>
    <row r="215" spans="3:7" ht="19.95" customHeight="1">
      <c r="C215" s="105" t="s">
        <v>361</v>
      </c>
      <c r="D215" s="96" t="s">
        <v>91</v>
      </c>
      <c r="E215" s="97">
        <v>8</v>
      </c>
      <c r="F215" s="100"/>
      <c r="G215" s="161" t="s">
        <v>419</v>
      </c>
    </row>
    <row r="216" spans="3:7" ht="19.95" customHeight="1">
      <c r="C216" s="105" t="s">
        <v>362</v>
      </c>
      <c r="D216" s="96" t="s">
        <v>91</v>
      </c>
      <c r="E216" s="97">
        <v>8</v>
      </c>
      <c r="F216" s="100"/>
      <c r="G216" s="161" t="s">
        <v>419</v>
      </c>
    </row>
    <row r="217" spans="3:7" ht="19.95" customHeight="1">
      <c r="C217" s="105" t="s">
        <v>104</v>
      </c>
      <c r="D217" s="96" t="s">
        <v>91</v>
      </c>
      <c r="E217" s="97">
        <v>8</v>
      </c>
      <c r="F217" s="100"/>
      <c r="G217" s="161" t="s">
        <v>419</v>
      </c>
    </row>
    <row r="218" spans="3:7" ht="19.95" customHeight="1">
      <c r="C218" s="105" t="s">
        <v>105</v>
      </c>
      <c r="E218" s="97">
        <v>0</v>
      </c>
      <c r="G218" s="161" t="s">
        <v>419</v>
      </c>
    </row>
    <row r="219" spans="3:7" ht="19.95" customHeight="1">
      <c r="C219" s="105" t="s">
        <v>106</v>
      </c>
      <c r="D219" s="96" t="s">
        <v>91</v>
      </c>
      <c r="E219" s="97">
        <v>8</v>
      </c>
      <c r="F219" s="100"/>
      <c r="G219" s="161" t="s">
        <v>419</v>
      </c>
    </row>
    <row r="220" spans="3:7" ht="19.95" customHeight="1">
      <c r="C220" s="105" t="s">
        <v>107</v>
      </c>
      <c r="D220" s="96" t="s">
        <v>91</v>
      </c>
      <c r="E220" s="97">
        <v>8</v>
      </c>
      <c r="F220" s="100"/>
      <c r="G220" s="161" t="s">
        <v>419</v>
      </c>
    </row>
    <row r="221" spans="3:7" ht="19.95" customHeight="1">
      <c r="C221" s="105" t="s">
        <v>108</v>
      </c>
      <c r="E221" s="97">
        <v>0</v>
      </c>
      <c r="G221" s="161" t="s">
        <v>419</v>
      </c>
    </row>
    <row r="222" spans="3:7" ht="19.95" customHeight="1">
      <c r="C222" s="105" t="s">
        <v>109</v>
      </c>
      <c r="D222" s="96" t="s">
        <v>91</v>
      </c>
      <c r="E222" s="97">
        <v>8</v>
      </c>
      <c r="F222" s="100"/>
      <c r="G222" s="161" t="s">
        <v>419</v>
      </c>
    </row>
    <row r="223" spans="3:7" ht="19.95" customHeight="1">
      <c r="C223" s="105" t="s">
        <v>110</v>
      </c>
      <c r="E223" s="97">
        <v>0</v>
      </c>
      <c r="G223" s="161" t="s">
        <v>419</v>
      </c>
    </row>
    <row r="224" spans="3:7" ht="19.95" customHeight="1">
      <c r="C224" s="105" t="s">
        <v>111</v>
      </c>
      <c r="D224" s="96" t="s">
        <v>91</v>
      </c>
      <c r="E224" s="97">
        <v>8</v>
      </c>
      <c r="F224" s="100"/>
      <c r="G224" s="161" t="s">
        <v>419</v>
      </c>
    </row>
    <row r="225" spans="1:7" ht="19.95" customHeight="1">
      <c r="F225" s="100"/>
      <c r="G225" s="157"/>
    </row>
    <row r="226" spans="1:7" ht="19.95" customHeight="1">
      <c r="A226" s="95" t="s">
        <v>112</v>
      </c>
      <c r="C226" s="105" t="s">
        <v>113</v>
      </c>
      <c r="E226" s="97">
        <v>0</v>
      </c>
      <c r="G226" s="157"/>
    </row>
    <row r="227" spans="1:7" ht="19.95" customHeight="1">
      <c r="C227" s="105" t="s">
        <v>114</v>
      </c>
      <c r="D227" s="96" t="s">
        <v>91</v>
      </c>
      <c r="E227" s="97">
        <v>24</v>
      </c>
      <c r="F227" s="100"/>
      <c r="G227" s="161" t="s">
        <v>419</v>
      </c>
    </row>
    <row r="228" spans="1:7" ht="19.95" customHeight="1">
      <c r="C228" s="105" t="s">
        <v>115</v>
      </c>
      <c r="D228" s="96" t="s">
        <v>91</v>
      </c>
      <c r="E228" s="97">
        <v>24</v>
      </c>
      <c r="F228" s="100"/>
      <c r="G228" s="161" t="s">
        <v>419</v>
      </c>
    </row>
    <row r="229" spans="1:7" ht="19.95" customHeight="1">
      <c r="C229" s="105" t="s">
        <v>116</v>
      </c>
      <c r="D229" s="96" t="s">
        <v>91</v>
      </c>
      <c r="E229" s="97">
        <v>24</v>
      </c>
      <c r="F229" s="100"/>
      <c r="G229" s="161" t="s">
        <v>419</v>
      </c>
    </row>
    <row r="230" spans="1:7" ht="19.95" customHeight="1">
      <c r="C230" s="105" t="s">
        <v>117</v>
      </c>
      <c r="D230" s="96" t="s">
        <v>91</v>
      </c>
      <c r="E230" s="97">
        <v>24</v>
      </c>
      <c r="F230" s="100"/>
      <c r="G230" s="161" t="s">
        <v>419</v>
      </c>
    </row>
    <row r="231" spans="1:7" ht="19.95" customHeight="1">
      <c r="F231" s="100"/>
      <c r="G231" s="157"/>
    </row>
    <row r="232" spans="1:7" ht="19.95" customHeight="1">
      <c r="A232" s="95" t="s">
        <v>118</v>
      </c>
      <c r="C232" s="105" t="s">
        <v>119</v>
      </c>
      <c r="E232" s="97">
        <v>0</v>
      </c>
      <c r="G232" s="157"/>
    </row>
    <row r="233" spans="1:7" ht="19.95" customHeight="1">
      <c r="C233" s="105" t="s">
        <v>365</v>
      </c>
      <c r="D233" s="96" t="s">
        <v>15</v>
      </c>
      <c r="E233" s="110">
        <v>1</v>
      </c>
      <c r="F233" s="100">
        <v>15000</v>
      </c>
      <c r="G233" s="157">
        <f>F233*$E233</f>
        <v>15000</v>
      </c>
    </row>
    <row r="234" spans="1:7" ht="26.4">
      <c r="C234" s="105" t="s">
        <v>364</v>
      </c>
      <c r="D234" s="96" t="s">
        <v>32</v>
      </c>
      <c r="E234" s="101">
        <f>G233</f>
        <v>15000</v>
      </c>
      <c r="F234" s="100"/>
      <c r="G234" s="157">
        <f>F234*E234</f>
        <v>0</v>
      </c>
    </row>
    <row r="235" spans="1:7" ht="19.95" customHeight="1">
      <c r="G235" s="157"/>
    </row>
    <row r="236" spans="1:7" ht="19.95" customHeight="1">
      <c r="G236" s="157"/>
    </row>
    <row r="237" spans="1:7" ht="19.95" customHeight="1">
      <c r="G237" s="157"/>
    </row>
    <row r="238" spans="1:7" ht="19.95" customHeight="1">
      <c r="G238" s="157"/>
    </row>
    <row r="239" spans="1:7" ht="19.95" customHeight="1">
      <c r="G239" s="157"/>
    </row>
    <row r="240" spans="1:7" ht="19.95" customHeight="1">
      <c r="G240" s="157"/>
    </row>
    <row r="241" spans="1:146" ht="19.95" customHeight="1">
      <c r="G241" s="157"/>
    </row>
    <row r="242" spans="1:146" ht="19.95" customHeight="1">
      <c r="G242" s="157"/>
    </row>
    <row r="243" spans="1:146" ht="19.95" customHeight="1">
      <c r="G243" s="157"/>
    </row>
    <row r="244" spans="1:146" ht="19.95" customHeight="1">
      <c r="G244" s="157"/>
      <c r="J244" s="98">
        <f t="shared" ref="J244:J272" si="3">E244*8</f>
        <v>0</v>
      </c>
    </row>
    <row r="245" spans="1:146" ht="19.95" customHeight="1">
      <c r="G245" s="157"/>
      <c r="J245" s="98">
        <f t="shared" si="3"/>
        <v>0</v>
      </c>
    </row>
    <row r="246" spans="1:146" ht="19.95" customHeight="1">
      <c r="G246" s="157"/>
      <c r="J246" s="98">
        <f t="shared" si="3"/>
        <v>0</v>
      </c>
    </row>
    <row r="247" spans="1:146" ht="19.95" customHeight="1">
      <c r="G247" s="157"/>
      <c r="J247" s="98">
        <f t="shared" si="3"/>
        <v>0</v>
      </c>
    </row>
    <row r="248" spans="1:146" s="112" customFormat="1" ht="19.95" customHeight="1">
      <c r="A248" s="224" t="s">
        <v>20</v>
      </c>
      <c r="B248" s="224"/>
      <c r="C248" s="224"/>
      <c r="D248" s="224"/>
      <c r="E248" s="224"/>
      <c r="F248" s="224"/>
      <c r="G248" s="80"/>
      <c r="H248" s="98"/>
      <c r="I248" s="98"/>
      <c r="J248" s="98">
        <f t="shared" si="3"/>
        <v>0</v>
      </c>
      <c r="K248" s="98"/>
      <c r="L248" s="98"/>
      <c r="M248" s="98"/>
      <c r="N248" s="98"/>
      <c r="O248" s="98"/>
      <c r="P248" s="98"/>
      <c r="Q248" s="98"/>
      <c r="R248" s="98"/>
      <c r="S248" s="98"/>
      <c r="T248" s="98"/>
      <c r="U248" s="98"/>
      <c r="V248" s="98"/>
      <c r="W248" s="98"/>
      <c r="X248" s="98"/>
      <c r="Y248" s="98"/>
      <c r="Z248" s="98"/>
      <c r="AA248" s="98"/>
      <c r="AB248" s="98"/>
      <c r="AC248" s="98"/>
      <c r="AD248" s="98"/>
      <c r="AE248" s="98"/>
      <c r="AF248" s="98"/>
      <c r="AG248" s="98"/>
      <c r="AH248" s="98"/>
      <c r="AI248" s="98"/>
      <c r="AJ248" s="98"/>
      <c r="AK248" s="98"/>
      <c r="AL248" s="98"/>
      <c r="AM248" s="98"/>
      <c r="AN248" s="98"/>
      <c r="AO248" s="98"/>
      <c r="AP248" s="98"/>
      <c r="AQ248" s="98"/>
      <c r="AR248" s="98"/>
      <c r="AS248" s="98"/>
      <c r="AT248" s="98"/>
      <c r="AU248" s="98"/>
      <c r="AV248" s="98"/>
      <c r="AW248" s="98"/>
      <c r="AX248" s="98"/>
      <c r="AY248" s="98"/>
      <c r="AZ248" s="98"/>
      <c r="BA248" s="98"/>
      <c r="BB248" s="98"/>
      <c r="BC248" s="98"/>
      <c r="BD248" s="98"/>
      <c r="BE248" s="98"/>
      <c r="BF248" s="98"/>
      <c r="BG248" s="98"/>
      <c r="BH248" s="98"/>
      <c r="BI248" s="98"/>
      <c r="BJ248" s="98"/>
      <c r="BK248" s="98"/>
      <c r="BL248" s="98"/>
      <c r="BM248" s="98"/>
      <c r="BN248" s="98"/>
      <c r="BO248" s="98"/>
      <c r="BP248" s="98"/>
      <c r="BQ248" s="98"/>
      <c r="BR248" s="98"/>
      <c r="BS248" s="98"/>
      <c r="BT248" s="98"/>
      <c r="BU248" s="98"/>
      <c r="BV248" s="98"/>
      <c r="BW248" s="98"/>
      <c r="BX248" s="98"/>
      <c r="BY248" s="98"/>
      <c r="BZ248" s="98"/>
      <c r="CA248" s="98"/>
      <c r="CB248" s="98"/>
      <c r="CC248" s="98"/>
      <c r="CD248" s="98"/>
      <c r="CE248" s="98"/>
      <c r="CF248" s="98"/>
      <c r="CG248" s="98"/>
      <c r="CH248" s="98"/>
      <c r="CI248" s="98"/>
      <c r="CJ248" s="98"/>
      <c r="CK248" s="98"/>
      <c r="CL248" s="98"/>
      <c r="CM248" s="98"/>
      <c r="CN248" s="98"/>
      <c r="CO248" s="98"/>
      <c r="CP248" s="98"/>
      <c r="CQ248" s="98"/>
      <c r="CR248" s="98"/>
      <c r="CS248" s="98"/>
      <c r="CT248" s="98"/>
      <c r="CU248" s="98"/>
      <c r="CV248" s="98"/>
      <c r="CW248" s="98"/>
      <c r="CX248" s="98"/>
      <c r="CY248" s="98"/>
      <c r="CZ248" s="98"/>
      <c r="DA248" s="98"/>
      <c r="DB248" s="98"/>
      <c r="DC248" s="98"/>
      <c r="DD248" s="98"/>
      <c r="DE248" s="98"/>
      <c r="DF248" s="98"/>
      <c r="DG248" s="98"/>
      <c r="DH248" s="98"/>
      <c r="DI248" s="98"/>
      <c r="DJ248" s="98"/>
      <c r="DK248" s="98"/>
      <c r="DL248" s="98"/>
      <c r="DM248" s="98"/>
      <c r="DN248" s="98"/>
      <c r="DO248" s="98"/>
      <c r="DP248" s="98"/>
      <c r="DQ248" s="98"/>
      <c r="DR248" s="98"/>
      <c r="DS248" s="98"/>
      <c r="DT248" s="98"/>
      <c r="DU248" s="98"/>
      <c r="DV248" s="98"/>
      <c r="DW248" s="98"/>
      <c r="DX248" s="98"/>
      <c r="DY248" s="98"/>
      <c r="DZ248" s="98"/>
      <c r="EA248" s="98"/>
      <c r="EB248" s="98"/>
      <c r="EC248" s="98"/>
      <c r="ED248" s="98"/>
      <c r="EE248" s="98"/>
      <c r="EF248" s="98"/>
      <c r="EG248" s="98"/>
      <c r="EH248" s="98"/>
      <c r="EI248" s="98"/>
      <c r="EJ248" s="98"/>
      <c r="EK248" s="98"/>
      <c r="EL248" s="98"/>
      <c r="EM248" s="98"/>
      <c r="EN248" s="98"/>
      <c r="EO248" s="98"/>
      <c r="EP248" s="98"/>
    </row>
    <row r="249" spans="1:146" s="112" customFormat="1" ht="20.100000000000001" customHeight="1">
      <c r="A249" s="226" t="s">
        <v>359</v>
      </c>
      <c r="B249" s="227"/>
      <c r="C249" s="227"/>
      <c r="D249" s="227"/>
      <c r="E249" s="227"/>
      <c r="F249" s="227"/>
      <c r="G249" s="228"/>
      <c r="H249" s="98"/>
      <c r="I249" s="98"/>
      <c r="J249" s="98">
        <f t="shared" si="3"/>
        <v>0</v>
      </c>
      <c r="K249" s="98"/>
      <c r="L249" s="98"/>
      <c r="M249" s="98"/>
      <c r="N249" s="98"/>
      <c r="O249" s="98"/>
      <c r="P249" s="98"/>
      <c r="Q249" s="98"/>
      <c r="R249" s="98"/>
      <c r="S249" s="98"/>
      <c r="T249" s="98"/>
      <c r="U249" s="98"/>
      <c r="V249" s="98"/>
      <c r="W249" s="98"/>
      <c r="X249" s="98"/>
      <c r="Y249" s="98"/>
      <c r="Z249" s="98"/>
      <c r="AA249" s="98"/>
      <c r="AB249" s="98"/>
      <c r="AC249" s="98"/>
      <c r="AD249" s="98"/>
      <c r="AE249" s="98"/>
      <c r="AF249" s="98"/>
      <c r="AG249" s="98"/>
      <c r="AH249" s="98"/>
      <c r="AI249" s="98"/>
      <c r="AJ249" s="98"/>
      <c r="AK249" s="98"/>
      <c r="AL249" s="98"/>
      <c r="AM249" s="98"/>
      <c r="AN249" s="98"/>
      <c r="AO249" s="98"/>
      <c r="AP249" s="98"/>
      <c r="AQ249" s="98"/>
      <c r="AR249" s="98"/>
      <c r="AS249" s="98"/>
      <c r="AT249" s="98"/>
      <c r="AU249" s="98"/>
      <c r="AV249" s="98"/>
      <c r="AW249" s="98"/>
      <c r="AX249" s="98"/>
      <c r="AY249" s="98"/>
      <c r="AZ249" s="98"/>
      <c r="BA249" s="98"/>
      <c r="BB249" s="98"/>
      <c r="BC249" s="98"/>
      <c r="BD249" s="98"/>
      <c r="BE249" s="98"/>
      <c r="BF249" s="98"/>
      <c r="BG249" s="98"/>
      <c r="BH249" s="98"/>
      <c r="BI249" s="98"/>
      <c r="BJ249" s="98"/>
      <c r="BK249" s="98"/>
      <c r="BL249" s="98"/>
      <c r="BM249" s="98"/>
      <c r="BN249" s="98"/>
      <c r="BO249" s="98"/>
      <c r="BP249" s="98"/>
      <c r="BQ249" s="98"/>
      <c r="BR249" s="98"/>
      <c r="BS249" s="98"/>
      <c r="BT249" s="98"/>
      <c r="BU249" s="98"/>
      <c r="BV249" s="98"/>
      <c r="BW249" s="98"/>
      <c r="BX249" s="98"/>
      <c r="BY249" s="98"/>
      <c r="BZ249" s="98"/>
      <c r="CA249" s="98"/>
      <c r="CB249" s="98"/>
      <c r="CC249" s="98"/>
      <c r="CD249" s="98"/>
      <c r="CE249" s="98"/>
      <c r="CF249" s="98"/>
      <c r="CG249" s="98"/>
      <c r="CH249" s="98"/>
      <c r="CI249" s="98"/>
      <c r="CJ249" s="98"/>
      <c r="CK249" s="98"/>
      <c r="CL249" s="98"/>
      <c r="CM249" s="98"/>
      <c r="CN249" s="98"/>
      <c r="CO249" s="98"/>
      <c r="CP249" s="98"/>
      <c r="CQ249" s="98"/>
      <c r="CR249" s="98"/>
      <c r="CS249" s="98"/>
      <c r="CT249" s="98"/>
      <c r="CU249" s="98"/>
      <c r="CV249" s="98"/>
      <c r="CW249" s="98"/>
      <c r="CX249" s="98"/>
      <c r="CY249" s="98"/>
      <c r="CZ249" s="98"/>
      <c r="DA249" s="98"/>
      <c r="DB249" s="98"/>
      <c r="DC249" s="98"/>
      <c r="DD249" s="98"/>
      <c r="DE249" s="98"/>
      <c r="DF249" s="98"/>
      <c r="DG249" s="98"/>
      <c r="DH249" s="98"/>
      <c r="DI249" s="98"/>
      <c r="DJ249" s="98"/>
      <c r="DK249" s="98"/>
      <c r="DL249" s="98"/>
      <c r="DM249" s="98"/>
      <c r="DN249" s="98"/>
      <c r="DO249" s="98"/>
      <c r="DP249" s="98"/>
      <c r="DQ249" s="98"/>
      <c r="DR249" s="98"/>
      <c r="DS249" s="98"/>
      <c r="DT249" s="98"/>
      <c r="DU249" s="98"/>
      <c r="DV249" s="98"/>
      <c r="DW249" s="98"/>
      <c r="DX249" s="98"/>
      <c r="DY249" s="98"/>
      <c r="DZ249" s="98"/>
      <c r="EA249" s="98"/>
      <c r="EB249" s="98"/>
      <c r="EC249" s="98"/>
      <c r="ED249" s="98"/>
      <c r="EE249" s="98"/>
      <c r="EF249" s="98"/>
      <c r="EG249" s="98"/>
      <c r="EH249" s="98"/>
      <c r="EI249" s="98"/>
      <c r="EJ249" s="98"/>
      <c r="EK249" s="98"/>
      <c r="EL249" s="98"/>
      <c r="EM249" s="98"/>
      <c r="EN249" s="98"/>
      <c r="EO249" s="98"/>
      <c r="EP249" s="98"/>
    </row>
    <row r="250" spans="1:146" s="112" customFormat="1" ht="33.6" customHeight="1">
      <c r="A250" s="147" t="s">
        <v>254</v>
      </c>
      <c r="B250" s="225" t="s">
        <v>255</v>
      </c>
      <c r="C250" s="225"/>
      <c r="D250" s="225"/>
      <c r="E250" s="225"/>
      <c r="F250" s="225"/>
      <c r="G250" s="148" t="s">
        <v>283</v>
      </c>
      <c r="H250" s="98"/>
      <c r="I250" s="98"/>
      <c r="J250" s="98">
        <f t="shared" si="3"/>
        <v>0</v>
      </c>
      <c r="K250" s="98"/>
      <c r="L250" s="98"/>
      <c r="M250" s="98"/>
      <c r="N250" s="98"/>
      <c r="O250" s="98"/>
      <c r="P250" s="98"/>
      <c r="Q250" s="98"/>
      <c r="R250" s="98"/>
      <c r="S250" s="98"/>
      <c r="T250" s="98"/>
      <c r="U250" s="98"/>
      <c r="V250" s="98"/>
      <c r="W250" s="98"/>
      <c r="X250" s="98"/>
      <c r="Y250" s="98"/>
      <c r="Z250" s="98"/>
      <c r="AA250" s="98"/>
      <c r="AB250" s="98"/>
      <c r="AC250" s="98"/>
      <c r="AD250" s="98"/>
      <c r="AE250" s="98"/>
      <c r="AF250" s="98"/>
      <c r="AG250" s="98"/>
      <c r="AH250" s="98"/>
      <c r="AI250" s="98"/>
      <c r="AJ250" s="98"/>
      <c r="AK250" s="98"/>
      <c r="AL250" s="98"/>
      <c r="AM250" s="98"/>
      <c r="AN250" s="98"/>
      <c r="AO250" s="98"/>
      <c r="AP250" s="98"/>
      <c r="AQ250" s="98"/>
      <c r="AR250" s="98"/>
      <c r="AS250" s="98"/>
      <c r="AT250" s="98"/>
      <c r="AU250" s="98"/>
      <c r="AV250" s="98"/>
      <c r="AW250" s="98"/>
      <c r="AX250" s="98"/>
      <c r="AY250" s="98"/>
      <c r="AZ250" s="98"/>
      <c r="BA250" s="98"/>
      <c r="BB250" s="98"/>
      <c r="BC250" s="98"/>
      <c r="BD250" s="98"/>
      <c r="BE250" s="98"/>
      <c r="BF250" s="98"/>
      <c r="BG250" s="98"/>
      <c r="BH250" s="98"/>
      <c r="BI250" s="98"/>
      <c r="BJ250" s="98"/>
      <c r="BK250" s="98"/>
      <c r="BL250" s="98"/>
      <c r="BM250" s="98"/>
      <c r="BN250" s="98"/>
      <c r="BO250" s="98"/>
      <c r="BP250" s="98"/>
      <c r="BQ250" s="98"/>
      <c r="BR250" s="98"/>
      <c r="BS250" s="98"/>
      <c r="BT250" s="98"/>
      <c r="BU250" s="98"/>
      <c r="BV250" s="98"/>
      <c r="BW250" s="98"/>
      <c r="BX250" s="98"/>
      <c r="BY250" s="98"/>
      <c r="BZ250" s="98"/>
      <c r="CA250" s="98"/>
      <c r="CB250" s="98"/>
      <c r="CC250" s="98"/>
      <c r="CD250" s="98"/>
      <c r="CE250" s="98"/>
      <c r="CF250" s="98"/>
      <c r="CG250" s="98"/>
      <c r="CH250" s="98"/>
      <c r="CI250" s="98"/>
      <c r="CJ250" s="98"/>
      <c r="CK250" s="98"/>
      <c r="CL250" s="98"/>
      <c r="CM250" s="98"/>
      <c r="CN250" s="98"/>
      <c r="CO250" s="98"/>
      <c r="CP250" s="98"/>
      <c r="CQ250" s="98"/>
      <c r="CR250" s="98"/>
      <c r="CS250" s="98"/>
      <c r="CT250" s="98"/>
      <c r="CU250" s="98"/>
      <c r="CV250" s="98"/>
      <c r="CW250" s="98"/>
      <c r="CX250" s="98"/>
      <c r="CY250" s="98"/>
      <c r="CZ250" s="98"/>
      <c r="DA250" s="98"/>
      <c r="DB250" s="98"/>
      <c r="DC250" s="98"/>
      <c r="DD250" s="98"/>
      <c r="DE250" s="98"/>
      <c r="DF250" s="98"/>
      <c r="DG250" s="98"/>
      <c r="DH250" s="98"/>
      <c r="DI250" s="98"/>
      <c r="DJ250" s="98"/>
      <c r="DK250" s="98"/>
      <c r="DL250" s="98"/>
      <c r="DM250" s="98"/>
      <c r="DN250" s="98"/>
      <c r="DO250" s="98"/>
      <c r="DP250" s="98"/>
      <c r="DQ250" s="98"/>
      <c r="DR250" s="98"/>
      <c r="DS250" s="98"/>
      <c r="DT250" s="98"/>
      <c r="DU250" s="98"/>
      <c r="DV250" s="98"/>
      <c r="DW250" s="98"/>
      <c r="DX250" s="98"/>
      <c r="DY250" s="98"/>
      <c r="DZ250" s="98"/>
      <c r="EA250" s="98"/>
      <c r="EB250" s="98"/>
      <c r="EC250" s="98"/>
      <c r="ED250" s="98"/>
      <c r="EE250" s="98"/>
      <c r="EF250" s="98"/>
      <c r="EG250" s="98"/>
      <c r="EH250" s="98"/>
      <c r="EI250" s="98"/>
      <c r="EJ250" s="98"/>
      <c r="EK250" s="98"/>
      <c r="EL250" s="98"/>
      <c r="EM250" s="98"/>
      <c r="EN250" s="98"/>
      <c r="EO250" s="98"/>
      <c r="EP250" s="98"/>
    </row>
    <row r="251" spans="1:146" ht="20.100000000000001" customHeight="1">
      <c r="A251" s="144"/>
      <c r="B251" s="221"/>
      <c r="C251" s="221"/>
      <c r="D251" s="221"/>
      <c r="E251" s="221"/>
      <c r="F251" s="221"/>
      <c r="G251" s="149"/>
      <c r="J251" s="98">
        <f t="shared" si="3"/>
        <v>0</v>
      </c>
    </row>
    <row r="252" spans="1:146" ht="20.100000000000001" customHeight="1">
      <c r="A252" s="145">
        <v>1200</v>
      </c>
      <c r="B252" s="229" t="s">
        <v>8</v>
      </c>
      <c r="C252" s="229"/>
      <c r="D252" s="229"/>
      <c r="E252" s="229"/>
      <c r="F252" s="229"/>
      <c r="G252" s="150">
        <f>G97</f>
        <v>0</v>
      </c>
      <c r="J252" s="98">
        <f t="shared" si="3"/>
        <v>0</v>
      </c>
    </row>
    <row r="253" spans="1:146" ht="20.100000000000001" customHeight="1">
      <c r="A253" s="146">
        <v>1300</v>
      </c>
      <c r="B253" s="229" t="s">
        <v>22</v>
      </c>
      <c r="C253" s="229"/>
      <c r="D253" s="229"/>
      <c r="E253" s="229"/>
      <c r="F253" s="229"/>
      <c r="G253" s="150">
        <f>G147</f>
        <v>0</v>
      </c>
      <c r="J253" s="98">
        <f t="shared" si="3"/>
        <v>0</v>
      </c>
    </row>
    <row r="254" spans="1:146" ht="20.100000000000001" customHeight="1">
      <c r="A254" s="146">
        <v>1500</v>
      </c>
      <c r="B254" s="230" t="s">
        <v>34</v>
      </c>
      <c r="C254" s="230"/>
      <c r="D254" s="230"/>
      <c r="E254" s="230"/>
      <c r="F254" s="230"/>
      <c r="G254" s="150">
        <f>G197</f>
        <v>0</v>
      </c>
      <c r="J254" s="98">
        <f t="shared" si="3"/>
        <v>0</v>
      </c>
    </row>
    <row r="255" spans="1:146" ht="20.100000000000001" customHeight="1">
      <c r="A255" s="146">
        <v>1800</v>
      </c>
      <c r="B255" s="230" t="s">
        <v>87</v>
      </c>
      <c r="C255" s="230"/>
      <c r="D255" s="230"/>
      <c r="E255" s="230"/>
      <c r="F255" s="230"/>
      <c r="G255" s="150">
        <f>G248</f>
        <v>0</v>
      </c>
      <c r="J255" s="98">
        <f t="shared" si="3"/>
        <v>0</v>
      </c>
    </row>
    <row r="256" spans="1:146" ht="20.100000000000001" customHeight="1">
      <c r="A256" s="146"/>
      <c r="B256" s="230"/>
      <c r="C256" s="230"/>
      <c r="D256" s="230"/>
      <c r="E256" s="230"/>
      <c r="F256" s="230"/>
      <c r="G256" s="150"/>
      <c r="J256" s="98">
        <f t="shared" si="3"/>
        <v>0</v>
      </c>
    </row>
    <row r="257" spans="1:10" ht="20.100000000000001" customHeight="1">
      <c r="A257" s="146"/>
      <c r="B257" s="230"/>
      <c r="C257" s="230"/>
      <c r="D257" s="230"/>
      <c r="E257" s="230"/>
      <c r="F257" s="230"/>
      <c r="G257" s="150"/>
      <c r="J257" s="98">
        <f t="shared" si="3"/>
        <v>0</v>
      </c>
    </row>
    <row r="258" spans="1:10" ht="20.100000000000001" customHeight="1">
      <c r="A258" s="146"/>
      <c r="B258" s="230"/>
      <c r="C258" s="230"/>
      <c r="D258" s="230"/>
      <c r="E258" s="230"/>
      <c r="F258" s="230"/>
      <c r="G258" s="150"/>
      <c r="J258" s="98">
        <f t="shared" si="3"/>
        <v>0</v>
      </c>
    </row>
    <row r="259" spans="1:10" ht="20.100000000000001" customHeight="1">
      <c r="A259" s="146"/>
      <c r="B259" s="230"/>
      <c r="C259" s="230"/>
      <c r="D259" s="230"/>
      <c r="E259" s="230"/>
      <c r="F259" s="230"/>
      <c r="G259" s="150"/>
      <c r="J259" s="98">
        <f t="shared" si="3"/>
        <v>0</v>
      </c>
    </row>
    <row r="260" spans="1:10" ht="20.100000000000001" customHeight="1">
      <c r="A260" s="146"/>
      <c r="B260" s="230"/>
      <c r="C260" s="230"/>
      <c r="D260" s="230"/>
      <c r="E260" s="230"/>
      <c r="F260" s="230"/>
      <c r="G260" s="150"/>
      <c r="J260" s="98">
        <f t="shared" si="3"/>
        <v>0</v>
      </c>
    </row>
    <row r="261" spans="1:10" ht="20.100000000000001" customHeight="1">
      <c r="A261" s="146"/>
      <c r="B261" s="230"/>
      <c r="C261" s="230"/>
      <c r="D261" s="230"/>
      <c r="E261" s="230"/>
      <c r="F261" s="230"/>
      <c r="G261" s="150"/>
      <c r="J261" s="98">
        <f t="shared" si="3"/>
        <v>0</v>
      </c>
    </row>
    <row r="262" spans="1:10" ht="20.100000000000001" customHeight="1">
      <c r="A262" s="146"/>
      <c r="B262" s="230"/>
      <c r="C262" s="230"/>
      <c r="D262" s="230"/>
      <c r="E262" s="230"/>
      <c r="F262" s="230"/>
      <c r="G262" s="150"/>
      <c r="J262" s="98">
        <f t="shared" si="3"/>
        <v>0</v>
      </c>
    </row>
    <row r="263" spans="1:10" ht="20.100000000000001" customHeight="1">
      <c r="A263" s="146"/>
      <c r="B263" s="230"/>
      <c r="C263" s="230"/>
      <c r="D263" s="230"/>
      <c r="E263" s="230"/>
      <c r="F263" s="230"/>
      <c r="G263" s="150"/>
      <c r="J263" s="98">
        <f t="shared" si="3"/>
        <v>0</v>
      </c>
    </row>
    <row r="264" spans="1:10" ht="20.100000000000001" customHeight="1">
      <c r="A264" s="146"/>
      <c r="B264" s="230"/>
      <c r="C264" s="230"/>
      <c r="D264" s="230"/>
      <c r="E264" s="230"/>
      <c r="F264" s="230"/>
      <c r="G264" s="150"/>
      <c r="J264" s="98">
        <f t="shared" si="3"/>
        <v>0</v>
      </c>
    </row>
    <row r="265" spans="1:10" ht="20.100000000000001" customHeight="1">
      <c r="A265" s="146"/>
      <c r="B265" s="230"/>
      <c r="C265" s="230"/>
      <c r="D265" s="230"/>
      <c r="E265" s="230"/>
      <c r="F265" s="230"/>
      <c r="G265" s="150"/>
      <c r="J265" s="98">
        <f t="shared" si="3"/>
        <v>0</v>
      </c>
    </row>
    <row r="266" spans="1:10" ht="20.100000000000001" customHeight="1">
      <c r="A266" s="146"/>
      <c r="B266" s="230"/>
      <c r="C266" s="230"/>
      <c r="D266" s="230"/>
      <c r="E266" s="230"/>
      <c r="F266" s="230"/>
      <c r="G266" s="150"/>
      <c r="J266" s="98">
        <f t="shared" si="3"/>
        <v>0</v>
      </c>
    </row>
    <row r="267" spans="1:10" ht="20.100000000000001" customHeight="1">
      <c r="A267" s="146"/>
      <c r="B267" s="230"/>
      <c r="C267" s="230"/>
      <c r="D267" s="230"/>
      <c r="E267" s="230"/>
      <c r="F267" s="230"/>
      <c r="G267" s="150"/>
      <c r="J267" s="98">
        <f t="shared" si="3"/>
        <v>0</v>
      </c>
    </row>
    <row r="268" spans="1:10" ht="20.100000000000001" customHeight="1">
      <c r="A268" s="146"/>
      <c r="B268" s="230"/>
      <c r="C268" s="230"/>
      <c r="D268" s="230"/>
      <c r="E268" s="230"/>
      <c r="F268" s="230"/>
      <c r="G268" s="150"/>
      <c r="J268" s="98">
        <f t="shared" si="3"/>
        <v>0</v>
      </c>
    </row>
    <row r="269" spans="1:10" ht="20.100000000000001" customHeight="1">
      <c r="A269" s="146"/>
      <c r="B269" s="230"/>
      <c r="C269" s="230"/>
      <c r="D269" s="230"/>
      <c r="E269" s="230"/>
      <c r="F269" s="230"/>
      <c r="G269" s="150"/>
      <c r="J269" s="98">
        <f t="shared" si="3"/>
        <v>0</v>
      </c>
    </row>
    <row r="270" spans="1:10" ht="20.100000000000001" customHeight="1">
      <c r="A270" s="146"/>
      <c r="B270" s="230"/>
      <c r="C270" s="230"/>
      <c r="D270" s="230"/>
      <c r="E270" s="230"/>
      <c r="F270" s="230"/>
      <c r="G270" s="150"/>
      <c r="J270" s="98">
        <f t="shared" si="3"/>
        <v>0</v>
      </c>
    </row>
    <row r="271" spans="1:10" ht="20.100000000000001" customHeight="1">
      <c r="A271" s="146"/>
      <c r="B271" s="230"/>
      <c r="C271" s="230"/>
      <c r="D271" s="230"/>
      <c r="E271" s="230"/>
      <c r="F271" s="230"/>
      <c r="G271" s="150"/>
      <c r="J271" s="98">
        <f t="shared" si="3"/>
        <v>0</v>
      </c>
    </row>
    <row r="272" spans="1:10" ht="20.100000000000001" customHeight="1">
      <c r="A272" s="146"/>
      <c r="B272" s="230"/>
      <c r="C272" s="230"/>
      <c r="D272" s="230"/>
      <c r="E272" s="230"/>
      <c r="F272" s="230"/>
      <c r="G272" s="150"/>
      <c r="J272" s="98">
        <f t="shared" si="3"/>
        <v>0</v>
      </c>
    </row>
    <row r="273" spans="1:10" ht="20.100000000000001" customHeight="1">
      <c r="A273" s="146"/>
      <c r="B273" s="230"/>
      <c r="C273" s="230"/>
      <c r="D273" s="230"/>
      <c r="E273" s="230"/>
      <c r="F273" s="230"/>
      <c r="G273" s="150"/>
      <c r="J273" s="98">
        <f t="shared" ref="J273:J343" si="4">E273*8</f>
        <v>0</v>
      </c>
    </row>
    <row r="274" spans="1:10" ht="20.100000000000001" customHeight="1">
      <c r="A274" s="146"/>
      <c r="B274" s="230"/>
      <c r="C274" s="230"/>
      <c r="D274" s="230"/>
      <c r="E274" s="230"/>
      <c r="F274" s="230"/>
      <c r="G274" s="150"/>
      <c r="J274" s="98">
        <f t="shared" si="4"/>
        <v>0</v>
      </c>
    </row>
    <row r="275" spans="1:10" ht="20.100000000000001" customHeight="1">
      <c r="A275" s="146"/>
      <c r="B275" s="230"/>
      <c r="C275" s="230"/>
      <c r="D275" s="230"/>
      <c r="E275" s="230"/>
      <c r="F275" s="230"/>
      <c r="G275" s="150"/>
      <c r="J275" s="98">
        <f t="shared" si="4"/>
        <v>0</v>
      </c>
    </row>
    <row r="276" spans="1:10" ht="20.100000000000001" customHeight="1">
      <c r="A276" s="146"/>
      <c r="B276" s="230"/>
      <c r="C276" s="230"/>
      <c r="D276" s="230"/>
      <c r="E276" s="230"/>
      <c r="F276" s="230"/>
      <c r="G276" s="150"/>
      <c r="J276" s="98">
        <f t="shared" si="4"/>
        <v>0</v>
      </c>
    </row>
    <row r="277" spans="1:10" ht="20.100000000000001" customHeight="1">
      <c r="A277" s="146"/>
      <c r="B277" s="230"/>
      <c r="C277" s="230"/>
      <c r="D277" s="230"/>
      <c r="E277" s="230"/>
      <c r="F277" s="230"/>
      <c r="G277" s="150"/>
      <c r="J277" s="98">
        <f t="shared" si="4"/>
        <v>0</v>
      </c>
    </row>
    <row r="278" spans="1:10" ht="20.100000000000001" customHeight="1">
      <c r="A278" s="146"/>
      <c r="B278" s="230"/>
      <c r="C278" s="230"/>
      <c r="D278" s="230"/>
      <c r="E278" s="230"/>
      <c r="F278" s="230"/>
      <c r="G278" s="150"/>
      <c r="J278" s="98">
        <f t="shared" si="4"/>
        <v>0</v>
      </c>
    </row>
    <row r="279" spans="1:10" ht="20.100000000000001" customHeight="1">
      <c r="A279" s="146"/>
      <c r="B279" s="230"/>
      <c r="C279" s="230"/>
      <c r="D279" s="230"/>
      <c r="E279" s="230"/>
      <c r="F279" s="230"/>
      <c r="G279" s="150"/>
      <c r="J279" s="98">
        <f t="shared" si="4"/>
        <v>0</v>
      </c>
    </row>
    <row r="280" spans="1:10" ht="20.100000000000001" customHeight="1">
      <c r="A280" s="146"/>
      <c r="B280" s="230"/>
      <c r="C280" s="230"/>
      <c r="D280" s="230"/>
      <c r="E280" s="230"/>
      <c r="F280" s="230"/>
      <c r="G280" s="150"/>
      <c r="J280" s="98">
        <f t="shared" si="4"/>
        <v>0</v>
      </c>
    </row>
    <row r="281" spans="1:10" ht="20.100000000000001" customHeight="1">
      <c r="A281" s="146"/>
      <c r="B281" s="230"/>
      <c r="C281" s="230"/>
      <c r="D281" s="230"/>
      <c r="E281" s="230"/>
      <c r="F281" s="230"/>
      <c r="G281" s="150"/>
      <c r="J281" s="98">
        <f t="shared" si="4"/>
        <v>0</v>
      </c>
    </row>
    <row r="282" spans="1:10" ht="20.100000000000001" customHeight="1">
      <c r="A282" s="146"/>
      <c r="B282" s="230"/>
      <c r="C282" s="230"/>
      <c r="D282" s="230"/>
      <c r="E282" s="230"/>
      <c r="F282" s="230"/>
      <c r="G282" s="150"/>
      <c r="J282" s="98">
        <f t="shared" si="4"/>
        <v>0</v>
      </c>
    </row>
    <row r="283" spans="1:10" ht="20.100000000000001" customHeight="1">
      <c r="A283" s="146"/>
      <c r="B283" s="230"/>
      <c r="C283" s="230"/>
      <c r="D283" s="230"/>
      <c r="E283" s="230"/>
      <c r="F283" s="230"/>
      <c r="G283" s="150"/>
      <c r="J283" s="98">
        <f t="shared" si="4"/>
        <v>0</v>
      </c>
    </row>
    <row r="284" spans="1:10" ht="20.100000000000001" customHeight="1">
      <c r="A284" s="146"/>
      <c r="B284" s="230"/>
      <c r="C284" s="230"/>
      <c r="D284" s="230"/>
      <c r="E284" s="230"/>
      <c r="F284" s="230"/>
      <c r="G284" s="150"/>
      <c r="J284" s="98">
        <f t="shared" si="4"/>
        <v>0</v>
      </c>
    </row>
    <row r="285" spans="1:10" ht="20.100000000000001" customHeight="1">
      <c r="A285" s="146"/>
      <c r="B285" s="230"/>
      <c r="C285" s="230"/>
      <c r="D285" s="230"/>
      <c r="E285" s="230"/>
      <c r="F285" s="230"/>
      <c r="G285" s="150"/>
      <c r="J285" s="98">
        <f t="shared" si="4"/>
        <v>0</v>
      </c>
    </row>
    <row r="286" spans="1:10" ht="20.100000000000001" customHeight="1">
      <c r="A286" s="146"/>
      <c r="B286" s="230"/>
      <c r="C286" s="230"/>
      <c r="D286" s="230"/>
      <c r="E286" s="230"/>
      <c r="F286" s="230"/>
      <c r="G286" s="150"/>
    </row>
    <row r="287" spans="1:10" ht="20.100000000000001" customHeight="1">
      <c r="A287" s="146"/>
      <c r="B287" s="230"/>
      <c r="C287" s="230"/>
      <c r="D287" s="230"/>
      <c r="E287" s="230"/>
      <c r="F287" s="230"/>
      <c r="G287" s="150"/>
    </row>
    <row r="288" spans="1:10" ht="20.100000000000001" customHeight="1">
      <c r="A288" s="146"/>
      <c r="B288" s="230"/>
      <c r="C288" s="230"/>
      <c r="D288" s="230"/>
      <c r="E288" s="230"/>
      <c r="F288" s="230"/>
      <c r="G288" s="150"/>
    </row>
    <row r="289" spans="1:146" ht="20.100000000000001" customHeight="1">
      <c r="A289" s="146"/>
      <c r="B289" s="230"/>
      <c r="C289" s="230"/>
      <c r="D289" s="230"/>
      <c r="E289" s="230"/>
      <c r="F289" s="230"/>
      <c r="G289" s="150"/>
    </row>
    <row r="290" spans="1:146" ht="20.100000000000001" customHeight="1">
      <c r="A290" s="146"/>
      <c r="B290" s="230"/>
      <c r="C290" s="230"/>
      <c r="D290" s="230"/>
      <c r="E290" s="230"/>
      <c r="F290" s="230"/>
      <c r="G290" s="150"/>
      <c r="J290" s="98">
        <f t="shared" si="4"/>
        <v>0</v>
      </c>
    </row>
    <row r="291" spans="1:146" ht="20.100000000000001" customHeight="1">
      <c r="A291" s="146"/>
      <c r="B291" s="230"/>
      <c r="C291" s="230"/>
      <c r="D291" s="230"/>
      <c r="E291" s="230"/>
      <c r="F291" s="230"/>
      <c r="G291" s="150"/>
      <c r="J291" s="98">
        <f t="shared" si="4"/>
        <v>0</v>
      </c>
    </row>
    <row r="292" spans="1:146" ht="20.100000000000001" customHeight="1">
      <c r="A292" s="146"/>
      <c r="B292" s="230"/>
      <c r="C292" s="230"/>
      <c r="D292" s="230"/>
      <c r="E292" s="230"/>
      <c r="F292" s="230"/>
      <c r="G292" s="150"/>
    </row>
    <row r="293" spans="1:146" ht="20.100000000000001" customHeight="1">
      <c r="A293" s="146"/>
      <c r="B293" s="230"/>
      <c r="C293" s="230"/>
      <c r="D293" s="230"/>
      <c r="E293" s="230"/>
      <c r="F293" s="230"/>
      <c r="G293" s="150"/>
    </row>
    <row r="294" spans="1:146" ht="20.100000000000001" customHeight="1">
      <c r="A294" s="146"/>
      <c r="B294" s="230"/>
      <c r="C294" s="230"/>
      <c r="D294" s="230"/>
      <c r="E294" s="230"/>
      <c r="F294" s="230"/>
      <c r="G294" s="150"/>
    </row>
    <row r="295" spans="1:146" ht="20.100000000000001" customHeight="1">
      <c r="A295" s="146"/>
      <c r="B295" s="230"/>
      <c r="C295" s="230"/>
      <c r="D295" s="230"/>
      <c r="E295" s="230"/>
      <c r="F295" s="230"/>
      <c r="G295" s="150"/>
      <c r="J295" s="98">
        <f t="shared" si="4"/>
        <v>0</v>
      </c>
    </row>
    <row r="296" spans="1:146" ht="20.100000000000001" customHeight="1">
      <c r="A296" s="146"/>
      <c r="B296" s="230"/>
      <c r="C296" s="230"/>
      <c r="D296" s="230"/>
      <c r="E296" s="230"/>
      <c r="F296" s="230"/>
      <c r="G296" s="150"/>
      <c r="J296" s="98">
        <f t="shared" si="4"/>
        <v>0</v>
      </c>
    </row>
    <row r="297" spans="1:146" ht="20.100000000000001" customHeight="1">
      <c r="A297" s="146"/>
      <c r="B297" s="230"/>
      <c r="C297" s="230"/>
      <c r="D297" s="230"/>
      <c r="E297" s="230"/>
      <c r="F297" s="230"/>
      <c r="G297" s="150"/>
      <c r="J297" s="98">
        <f t="shared" si="4"/>
        <v>0</v>
      </c>
    </row>
    <row r="298" spans="1:146" ht="20.100000000000001" customHeight="1">
      <c r="A298" s="146"/>
      <c r="B298" s="230"/>
      <c r="C298" s="230"/>
      <c r="D298" s="230"/>
      <c r="E298" s="230"/>
      <c r="F298" s="230"/>
      <c r="G298" s="150"/>
      <c r="J298" s="98">
        <f t="shared" si="4"/>
        <v>0</v>
      </c>
    </row>
    <row r="299" spans="1:146" s="112" customFormat="1" ht="20.100000000000001" customHeight="1">
      <c r="A299" s="221" t="s">
        <v>310</v>
      </c>
      <c r="B299" s="221"/>
      <c r="C299" s="221"/>
      <c r="D299" s="221"/>
      <c r="E299" s="221"/>
      <c r="F299" s="221"/>
      <c r="G299" s="151">
        <f>SUM(G252:G298)</f>
        <v>0</v>
      </c>
      <c r="H299" s="98"/>
      <c r="I299" s="98"/>
      <c r="J299" s="98">
        <f t="shared" si="4"/>
        <v>0</v>
      </c>
      <c r="K299" s="98"/>
      <c r="L299" s="98"/>
      <c r="M299" s="98"/>
      <c r="N299" s="98"/>
      <c r="O299" s="98"/>
      <c r="P299" s="98"/>
      <c r="Q299" s="98"/>
      <c r="R299" s="98"/>
      <c r="S299" s="98"/>
      <c r="T299" s="98"/>
      <c r="U299" s="98"/>
      <c r="V299" s="98"/>
      <c r="W299" s="98"/>
      <c r="X299" s="98"/>
      <c r="Y299" s="98"/>
      <c r="Z299" s="98"/>
      <c r="AA299" s="98"/>
      <c r="AB299" s="98"/>
      <c r="AC299" s="98"/>
      <c r="AD299" s="98"/>
      <c r="AE299" s="98"/>
      <c r="AF299" s="98"/>
      <c r="AG299" s="98"/>
      <c r="AH299" s="98"/>
      <c r="AI299" s="98"/>
      <c r="AJ299" s="98"/>
      <c r="AK299" s="98"/>
      <c r="AL299" s="98"/>
      <c r="AM299" s="98"/>
      <c r="AN299" s="98"/>
      <c r="AO299" s="98"/>
      <c r="AP299" s="98"/>
      <c r="AQ299" s="98"/>
      <c r="AR299" s="98"/>
      <c r="AS299" s="98"/>
      <c r="AT299" s="98"/>
      <c r="AU299" s="98"/>
      <c r="AV299" s="98"/>
      <c r="AW299" s="98"/>
      <c r="AX299" s="98"/>
      <c r="AY299" s="98"/>
      <c r="AZ299" s="98"/>
      <c r="BA299" s="98"/>
      <c r="BB299" s="98"/>
      <c r="BC299" s="98"/>
      <c r="BD299" s="98"/>
      <c r="BE299" s="98"/>
      <c r="BF299" s="98"/>
      <c r="BG299" s="98"/>
      <c r="BH299" s="98"/>
      <c r="BI299" s="98"/>
      <c r="BJ299" s="98"/>
      <c r="BK299" s="98"/>
      <c r="BL299" s="98"/>
      <c r="BM299" s="98"/>
      <c r="BN299" s="98"/>
      <c r="BO299" s="98"/>
      <c r="BP299" s="98"/>
      <c r="BQ299" s="98"/>
      <c r="BR299" s="98"/>
      <c r="BS299" s="98"/>
      <c r="BT299" s="98"/>
      <c r="BU299" s="98"/>
      <c r="BV299" s="98"/>
      <c r="BW299" s="98"/>
      <c r="BX299" s="98"/>
      <c r="BY299" s="98"/>
      <c r="BZ299" s="98"/>
      <c r="CA299" s="98"/>
      <c r="CB299" s="98"/>
      <c r="CC299" s="98"/>
      <c r="CD299" s="98"/>
      <c r="CE299" s="98"/>
      <c r="CF299" s="98"/>
      <c r="CG299" s="98"/>
      <c r="CH299" s="98"/>
      <c r="CI299" s="98"/>
      <c r="CJ299" s="98"/>
      <c r="CK299" s="98"/>
      <c r="CL299" s="98"/>
      <c r="CM299" s="98"/>
      <c r="CN299" s="98"/>
      <c r="CO299" s="98"/>
      <c r="CP299" s="98"/>
      <c r="CQ299" s="98"/>
      <c r="CR299" s="98"/>
      <c r="CS299" s="98"/>
      <c r="CT299" s="98"/>
      <c r="CU299" s="98"/>
      <c r="CV299" s="98"/>
      <c r="CW299" s="98"/>
      <c r="CX299" s="98"/>
      <c r="CY299" s="98"/>
      <c r="CZ299" s="98"/>
      <c r="DA299" s="98"/>
      <c r="DB299" s="98"/>
      <c r="DC299" s="98"/>
      <c r="DD299" s="98"/>
      <c r="DE299" s="98"/>
      <c r="DF299" s="98"/>
      <c r="DG299" s="98"/>
      <c r="DH299" s="98"/>
      <c r="DI299" s="98"/>
      <c r="DJ299" s="98"/>
      <c r="DK299" s="98"/>
      <c r="DL299" s="98"/>
      <c r="DM299" s="98"/>
      <c r="DN299" s="98"/>
      <c r="DO299" s="98"/>
      <c r="DP299" s="98"/>
      <c r="DQ299" s="98"/>
      <c r="DR299" s="98"/>
      <c r="DS299" s="98"/>
      <c r="DT299" s="98"/>
      <c r="DU299" s="98"/>
      <c r="DV299" s="98"/>
      <c r="DW299" s="98"/>
      <c r="DX299" s="98"/>
      <c r="DY299" s="98"/>
      <c r="DZ299" s="98"/>
      <c r="EA299" s="98"/>
      <c r="EB299" s="98"/>
      <c r="EC299" s="98"/>
      <c r="ED299" s="98"/>
      <c r="EE299" s="98"/>
      <c r="EF299" s="98"/>
      <c r="EG299" s="98"/>
      <c r="EH299" s="98"/>
      <c r="EI299" s="98"/>
      <c r="EJ299" s="98"/>
      <c r="EK299" s="98"/>
      <c r="EL299" s="98"/>
      <c r="EM299" s="98"/>
      <c r="EN299" s="98"/>
      <c r="EO299" s="98"/>
      <c r="EP299" s="98"/>
    </row>
    <row r="300" spans="1:146">
      <c r="A300" s="98"/>
      <c r="B300" s="98"/>
      <c r="C300" s="122"/>
      <c r="D300" s="98"/>
      <c r="E300" s="98"/>
      <c r="F300" s="98"/>
      <c r="G300" s="98"/>
      <c r="J300" s="98">
        <f t="shared" si="4"/>
        <v>0</v>
      </c>
    </row>
    <row r="301" spans="1:146">
      <c r="A301" s="98"/>
      <c r="B301" s="98"/>
      <c r="C301" s="122"/>
      <c r="D301" s="98"/>
      <c r="E301" s="98"/>
      <c r="F301" s="98"/>
      <c r="G301" s="98"/>
      <c r="J301" s="98">
        <f t="shared" si="4"/>
        <v>0</v>
      </c>
    </row>
    <row r="302" spans="1:146">
      <c r="A302" s="98"/>
      <c r="B302" s="98"/>
      <c r="C302" s="123"/>
      <c r="D302" s="124"/>
      <c r="E302" s="125"/>
      <c r="F302" s="124"/>
      <c r="G302" s="126"/>
      <c r="J302" s="98">
        <f t="shared" si="4"/>
        <v>0</v>
      </c>
    </row>
    <row r="303" spans="1:146">
      <c r="A303" s="98"/>
      <c r="B303" s="98"/>
      <c r="C303" s="123"/>
      <c r="D303" s="124"/>
      <c r="E303" s="125"/>
      <c r="F303" s="124"/>
      <c r="G303" s="126"/>
      <c r="J303" s="98">
        <f t="shared" si="4"/>
        <v>0</v>
      </c>
    </row>
    <row r="304" spans="1:146">
      <c r="A304" s="98"/>
      <c r="B304" s="98"/>
      <c r="C304" s="123"/>
      <c r="D304" s="124"/>
      <c r="E304" s="125"/>
      <c r="F304" s="124"/>
      <c r="G304" s="126"/>
      <c r="J304" s="98">
        <f t="shared" si="4"/>
        <v>0</v>
      </c>
    </row>
    <row r="305" spans="1:10">
      <c r="A305" s="98"/>
      <c r="B305" s="98"/>
      <c r="C305" s="123"/>
      <c r="D305" s="124"/>
      <c r="E305" s="125"/>
      <c r="F305" s="124"/>
      <c r="G305" s="126"/>
      <c r="J305" s="98">
        <f t="shared" si="4"/>
        <v>0</v>
      </c>
    </row>
    <row r="306" spans="1:10">
      <c r="A306" s="98"/>
      <c r="B306" s="98"/>
      <c r="C306" s="123"/>
      <c r="D306" s="124"/>
      <c r="E306" s="125"/>
      <c r="F306" s="124"/>
      <c r="G306" s="126"/>
      <c r="J306" s="98">
        <f t="shared" si="4"/>
        <v>0</v>
      </c>
    </row>
    <row r="307" spans="1:10">
      <c r="A307" s="98"/>
      <c r="B307" s="98"/>
      <c r="C307" s="123"/>
      <c r="D307" s="124"/>
      <c r="E307" s="125"/>
      <c r="F307" s="124"/>
      <c r="G307" s="126"/>
      <c r="J307" s="98">
        <f t="shared" si="4"/>
        <v>0</v>
      </c>
    </row>
    <row r="308" spans="1:10">
      <c r="A308" s="98"/>
      <c r="B308" s="98"/>
      <c r="C308" s="123"/>
      <c r="D308" s="124"/>
      <c r="E308" s="125"/>
      <c r="F308" s="124"/>
      <c r="G308" s="126"/>
      <c r="J308" s="98">
        <f t="shared" si="4"/>
        <v>0</v>
      </c>
    </row>
    <row r="309" spans="1:10">
      <c r="A309" s="98"/>
      <c r="B309" s="98"/>
      <c r="C309" s="123"/>
      <c r="D309" s="124"/>
      <c r="E309" s="125"/>
      <c r="F309" s="124"/>
      <c r="G309" s="126"/>
      <c r="J309" s="98">
        <f t="shared" si="4"/>
        <v>0</v>
      </c>
    </row>
    <row r="310" spans="1:10">
      <c r="A310" s="98"/>
      <c r="B310" s="98"/>
      <c r="C310" s="123"/>
      <c r="D310" s="124"/>
      <c r="E310" s="125"/>
      <c r="F310" s="124"/>
      <c r="G310" s="126"/>
      <c r="J310" s="98">
        <f t="shared" si="4"/>
        <v>0</v>
      </c>
    </row>
    <row r="311" spans="1:10">
      <c r="A311" s="98"/>
      <c r="B311" s="98"/>
      <c r="C311" s="123"/>
      <c r="D311" s="124"/>
      <c r="E311" s="125"/>
      <c r="F311" s="124"/>
      <c r="G311" s="126"/>
      <c r="J311" s="98">
        <f t="shared" si="4"/>
        <v>0</v>
      </c>
    </row>
    <row r="312" spans="1:10">
      <c r="A312" s="98"/>
      <c r="B312" s="98"/>
      <c r="C312" s="123"/>
      <c r="D312" s="124"/>
      <c r="E312" s="125"/>
      <c r="F312" s="124"/>
      <c r="G312" s="126"/>
      <c r="J312" s="98">
        <f t="shared" si="4"/>
        <v>0</v>
      </c>
    </row>
    <row r="313" spans="1:10">
      <c r="A313" s="98"/>
      <c r="B313" s="98"/>
      <c r="C313" s="123"/>
      <c r="D313" s="124"/>
      <c r="E313" s="125"/>
      <c r="F313" s="124"/>
      <c r="G313" s="126"/>
      <c r="J313" s="98">
        <f t="shared" si="4"/>
        <v>0</v>
      </c>
    </row>
    <row r="314" spans="1:10">
      <c r="A314" s="98"/>
      <c r="B314" s="98"/>
      <c r="C314" s="123"/>
      <c r="D314" s="124"/>
      <c r="E314" s="125"/>
      <c r="F314" s="124"/>
      <c r="G314" s="126"/>
      <c r="J314" s="98">
        <f t="shared" si="4"/>
        <v>0</v>
      </c>
    </row>
    <row r="315" spans="1:10">
      <c r="A315" s="98"/>
      <c r="B315" s="98"/>
      <c r="C315" s="123"/>
      <c r="D315" s="124"/>
      <c r="E315" s="125"/>
      <c r="F315" s="124"/>
      <c r="G315" s="126"/>
      <c r="J315" s="98">
        <f t="shared" si="4"/>
        <v>0</v>
      </c>
    </row>
    <row r="316" spans="1:10">
      <c r="A316" s="98"/>
      <c r="B316" s="98"/>
      <c r="C316" s="123"/>
      <c r="D316" s="124"/>
      <c r="E316" s="125"/>
      <c r="F316" s="124"/>
      <c r="G316" s="126"/>
      <c r="J316" s="98">
        <f t="shared" si="4"/>
        <v>0</v>
      </c>
    </row>
    <row r="317" spans="1:10">
      <c r="A317" s="98"/>
      <c r="B317" s="98"/>
      <c r="C317" s="123"/>
      <c r="D317" s="124"/>
      <c r="E317" s="125"/>
      <c r="F317" s="124"/>
      <c r="G317" s="126"/>
      <c r="J317" s="98">
        <f t="shared" si="4"/>
        <v>0</v>
      </c>
    </row>
    <row r="318" spans="1:10">
      <c r="A318" s="98"/>
      <c r="B318" s="98"/>
      <c r="C318" s="123"/>
      <c r="D318" s="124"/>
      <c r="E318" s="125"/>
      <c r="F318" s="124"/>
      <c r="G318" s="126"/>
      <c r="J318" s="98">
        <f t="shared" si="4"/>
        <v>0</v>
      </c>
    </row>
    <row r="319" spans="1:10">
      <c r="A319" s="98"/>
      <c r="B319" s="98"/>
      <c r="C319" s="123"/>
      <c r="D319" s="124"/>
      <c r="E319" s="125"/>
      <c r="F319" s="124"/>
      <c r="G319" s="126"/>
      <c r="J319" s="98">
        <f t="shared" si="4"/>
        <v>0</v>
      </c>
    </row>
    <row r="320" spans="1:10">
      <c r="A320" s="98"/>
      <c r="B320" s="98"/>
      <c r="C320" s="123"/>
      <c r="D320" s="124"/>
      <c r="E320" s="125"/>
      <c r="F320" s="124"/>
      <c r="G320" s="126"/>
      <c r="J320" s="98">
        <f t="shared" si="4"/>
        <v>0</v>
      </c>
    </row>
    <row r="321" spans="1:10">
      <c r="A321" s="98"/>
      <c r="B321" s="98"/>
      <c r="C321" s="123"/>
      <c r="D321" s="124"/>
      <c r="E321" s="125"/>
      <c r="F321" s="124"/>
      <c r="G321" s="126"/>
      <c r="J321" s="98">
        <f t="shared" si="4"/>
        <v>0</v>
      </c>
    </row>
    <row r="322" spans="1:10">
      <c r="A322" s="98"/>
      <c r="B322" s="98"/>
      <c r="C322" s="123"/>
      <c r="D322" s="124"/>
      <c r="E322" s="125"/>
      <c r="F322" s="124"/>
      <c r="G322" s="126"/>
      <c r="J322" s="98">
        <f t="shared" si="4"/>
        <v>0</v>
      </c>
    </row>
    <row r="323" spans="1:10">
      <c r="A323" s="98"/>
      <c r="B323" s="98"/>
      <c r="C323" s="123"/>
      <c r="D323" s="124"/>
      <c r="E323" s="125"/>
      <c r="F323" s="124"/>
      <c r="G323" s="126"/>
      <c r="J323" s="98">
        <f t="shared" si="4"/>
        <v>0</v>
      </c>
    </row>
    <row r="324" spans="1:10">
      <c r="A324" s="98"/>
      <c r="B324" s="98"/>
      <c r="C324" s="123"/>
      <c r="D324" s="124"/>
      <c r="E324" s="125"/>
      <c r="F324" s="124"/>
      <c r="G324" s="126"/>
      <c r="J324" s="98">
        <f t="shared" si="4"/>
        <v>0</v>
      </c>
    </row>
    <row r="325" spans="1:10">
      <c r="A325" s="98"/>
      <c r="B325" s="98"/>
      <c r="C325" s="123"/>
      <c r="D325" s="124"/>
      <c r="E325" s="125"/>
      <c r="F325" s="124"/>
      <c r="G325" s="126"/>
      <c r="J325" s="98">
        <f t="shared" si="4"/>
        <v>0</v>
      </c>
    </row>
    <row r="326" spans="1:10">
      <c r="A326" s="98"/>
      <c r="B326" s="98"/>
      <c r="C326" s="123"/>
      <c r="D326" s="124"/>
      <c r="E326" s="125"/>
      <c r="F326" s="124"/>
      <c r="G326" s="126"/>
      <c r="J326" s="98">
        <f t="shared" si="4"/>
        <v>0</v>
      </c>
    </row>
    <row r="327" spans="1:10">
      <c r="A327" s="98"/>
      <c r="B327" s="98"/>
      <c r="C327" s="123"/>
      <c r="D327" s="124"/>
      <c r="E327" s="125"/>
      <c r="F327" s="124"/>
      <c r="G327" s="126"/>
      <c r="J327" s="98">
        <f t="shared" si="4"/>
        <v>0</v>
      </c>
    </row>
    <row r="328" spans="1:10">
      <c r="A328" s="98"/>
      <c r="B328" s="98"/>
      <c r="C328" s="123"/>
      <c r="D328" s="124"/>
      <c r="E328" s="125"/>
      <c r="F328" s="124"/>
      <c r="G328" s="126"/>
      <c r="J328" s="98">
        <f t="shared" si="4"/>
        <v>0</v>
      </c>
    </row>
    <row r="329" spans="1:10">
      <c r="A329" s="98"/>
      <c r="B329" s="98"/>
      <c r="C329" s="123"/>
      <c r="D329" s="124"/>
      <c r="E329" s="125"/>
      <c r="F329" s="124"/>
      <c r="G329" s="126"/>
      <c r="J329" s="98">
        <f t="shared" si="4"/>
        <v>0</v>
      </c>
    </row>
    <row r="330" spans="1:10">
      <c r="A330" s="98"/>
      <c r="B330" s="98"/>
      <c r="C330" s="123"/>
      <c r="D330" s="124"/>
      <c r="E330" s="125"/>
      <c r="F330" s="124"/>
      <c r="G330" s="126"/>
      <c r="J330" s="98">
        <f t="shared" si="4"/>
        <v>0</v>
      </c>
    </row>
    <row r="331" spans="1:10">
      <c r="A331" s="98"/>
      <c r="B331" s="98"/>
      <c r="C331" s="123"/>
      <c r="D331" s="124"/>
      <c r="E331" s="125"/>
      <c r="F331" s="124"/>
      <c r="G331" s="126"/>
      <c r="J331" s="98">
        <f t="shared" si="4"/>
        <v>0</v>
      </c>
    </row>
    <row r="332" spans="1:10">
      <c r="A332" s="98"/>
      <c r="B332" s="98"/>
      <c r="C332" s="123"/>
      <c r="D332" s="124"/>
      <c r="E332" s="125"/>
      <c r="F332" s="124"/>
      <c r="G332" s="126"/>
      <c r="J332" s="98">
        <f t="shared" si="4"/>
        <v>0</v>
      </c>
    </row>
    <row r="333" spans="1:10">
      <c r="A333" s="98"/>
      <c r="B333" s="98"/>
      <c r="C333" s="123"/>
      <c r="D333" s="124"/>
      <c r="E333" s="125"/>
      <c r="F333" s="124"/>
      <c r="G333" s="126"/>
      <c r="J333" s="98">
        <f t="shared" si="4"/>
        <v>0</v>
      </c>
    </row>
    <row r="334" spans="1:10">
      <c r="A334" s="98"/>
      <c r="B334" s="98"/>
      <c r="C334" s="123"/>
      <c r="D334" s="124"/>
      <c r="E334" s="125"/>
      <c r="F334" s="124"/>
      <c r="G334" s="126"/>
      <c r="J334" s="98">
        <f t="shared" si="4"/>
        <v>0</v>
      </c>
    </row>
    <row r="335" spans="1:10">
      <c r="A335" s="98"/>
      <c r="B335" s="98"/>
      <c r="C335" s="123"/>
      <c r="D335" s="124"/>
      <c r="E335" s="125"/>
      <c r="F335" s="124"/>
      <c r="G335" s="126"/>
      <c r="J335" s="98">
        <f t="shared" si="4"/>
        <v>0</v>
      </c>
    </row>
    <row r="336" spans="1:10">
      <c r="A336" s="98"/>
      <c r="B336" s="98"/>
      <c r="C336" s="123"/>
      <c r="D336" s="124"/>
      <c r="E336" s="125"/>
      <c r="F336" s="124"/>
      <c r="G336" s="126"/>
      <c r="J336" s="98">
        <f t="shared" si="4"/>
        <v>0</v>
      </c>
    </row>
    <row r="337" spans="1:10">
      <c r="A337" s="98"/>
      <c r="B337" s="98"/>
      <c r="C337" s="123"/>
      <c r="D337" s="124"/>
      <c r="E337" s="125"/>
      <c r="F337" s="124"/>
      <c r="G337" s="126"/>
      <c r="J337" s="98">
        <f t="shared" si="4"/>
        <v>0</v>
      </c>
    </row>
    <row r="338" spans="1:10">
      <c r="A338" s="98"/>
      <c r="B338" s="98"/>
      <c r="C338" s="123"/>
      <c r="D338" s="124"/>
      <c r="E338" s="125"/>
      <c r="F338" s="124"/>
      <c r="G338" s="126"/>
      <c r="J338" s="98">
        <f t="shared" si="4"/>
        <v>0</v>
      </c>
    </row>
    <row r="339" spans="1:10">
      <c r="A339" s="98"/>
      <c r="B339" s="98"/>
      <c r="C339" s="123"/>
      <c r="D339" s="124"/>
      <c r="E339" s="125"/>
      <c r="F339" s="124"/>
      <c r="G339" s="126"/>
      <c r="J339" s="98">
        <f t="shared" si="4"/>
        <v>0</v>
      </c>
    </row>
    <row r="340" spans="1:10">
      <c r="A340" s="98"/>
      <c r="B340" s="98"/>
      <c r="C340" s="123"/>
      <c r="D340" s="124"/>
      <c r="E340" s="125"/>
      <c r="F340" s="124"/>
      <c r="G340" s="126"/>
      <c r="J340" s="98">
        <f t="shared" si="4"/>
        <v>0</v>
      </c>
    </row>
    <row r="341" spans="1:10">
      <c r="A341" s="98"/>
      <c r="B341" s="98"/>
      <c r="C341" s="123"/>
      <c r="D341" s="124"/>
      <c r="E341" s="125"/>
      <c r="F341" s="124"/>
      <c r="G341" s="126"/>
      <c r="J341" s="98">
        <f t="shared" si="4"/>
        <v>0</v>
      </c>
    </row>
    <row r="342" spans="1:10">
      <c r="A342" s="98"/>
      <c r="B342" s="98"/>
      <c r="C342" s="123"/>
      <c r="D342" s="124"/>
      <c r="E342" s="125"/>
      <c r="F342" s="124"/>
      <c r="G342" s="126"/>
      <c r="J342" s="98">
        <f t="shared" si="4"/>
        <v>0</v>
      </c>
    </row>
    <row r="343" spans="1:10">
      <c r="A343" s="98"/>
      <c r="B343" s="98"/>
      <c r="C343" s="123"/>
      <c r="D343" s="124"/>
      <c r="E343" s="125"/>
      <c r="F343" s="124"/>
      <c r="G343" s="126"/>
      <c r="J343" s="98">
        <f t="shared" si="4"/>
        <v>0</v>
      </c>
    </row>
    <row r="344" spans="1:10">
      <c r="A344" s="98"/>
      <c r="B344" s="98"/>
      <c r="C344" s="123"/>
      <c r="D344" s="124"/>
      <c r="E344" s="125"/>
      <c r="F344" s="124"/>
      <c r="G344" s="126"/>
      <c r="J344" s="98">
        <f t="shared" ref="J344:J407" si="5">E344*8</f>
        <v>0</v>
      </c>
    </row>
    <row r="345" spans="1:10">
      <c r="A345" s="98"/>
      <c r="B345" s="98"/>
      <c r="C345" s="123"/>
      <c r="D345" s="124"/>
      <c r="E345" s="125"/>
      <c r="F345" s="124"/>
      <c r="G345" s="126"/>
      <c r="J345" s="98">
        <f t="shared" si="5"/>
        <v>0</v>
      </c>
    </row>
    <row r="346" spans="1:10">
      <c r="A346" s="98"/>
      <c r="B346" s="98"/>
      <c r="C346" s="123"/>
      <c r="D346" s="124"/>
      <c r="E346" s="125"/>
      <c r="F346" s="124"/>
      <c r="G346" s="126"/>
      <c r="J346" s="98">
        <f t="shared" si="5"/>
        <v>0</v>
      </c>
    </row>
    <row r="347" spans="1:10">
      <c r="A347" s="98"/>
      <c r="B347" s="98"/>
      <c r="C347" s="123"/>
      <c r="D347" s="124"/>
      <c r="E347" s="125"/>
      <c r="F347" s="124"/>
      <c r="G347" s="126"/>
      <c r="J347" s="98">
        <f t="shared" si="5"/>
        <v>0</v>
      </c>
    </row>
    <row r="348" spans="1:10">
      <c r="A348" s="98"/>
      <c r="B348" s="98"/>
      <c r="C348" s="123"/>
      <c r="D348" s="124"/>
      <c r="E348" s="125"/>
      <c r="F348" s="124"/>
      <c r="G348" s="126"/>
      <c r="J348" s="98">
        <f t="shared" si="5"/>
        <v>0</v>
      </c>
    </row>
    <row r="349" spans="1:10">
      <c r="A349" s="98"/>
      <c r="B349" s="98"/>
      <c r="C349" s="123"/>
      <c r="D349" s="124"/>
      <c r="E349" s="125"/>
      <c r="F349" s="124"/>
      <c r="G349" s="126"/>
      <c r="J349" s="98">
        <f t="shared" si="5"/>
        <v>0</v>
      </c>
    </row>
    <row r="350" spans="1:10">
      <c r="A350" s="98"/>
      <c r="B350" s="98"/>
      <c r="C350" s="123"/>
      <c r="D350" s="124"/>
      <c r="E350" s="125"/>
      <c r="F350" s="124"/>
      <c r="G350" s="126"/>
      <c r="J350" s="98">
        <f t="shared" si="5"/>
        <v>0</v>
      </c>
    </row>
    <row r="351" spans="1:10">
      <c r="A351" s="98"/>
      <c r="B351" s="98"/>
      <c r="C351" s="123"/>
      <c r="D351" s="124"/>
      <c r="E351" s="125"/>
      <c r="F351" s="124"/>
      <c r="G351" s="126"/>
      <c r="J351" s="98">
        <f t="shared" si="5"/>
        <v>0</v>
      </c>
    </row>
    <row r="352" spans="1:10">
      <c r="A352" s="98"/>
      <c r="B352" s="98"/>
      <c r="C352" s="123"/>
      <c r="D352" s="124"/>
      <c r="E352" s="125"/>
      <c r="F352" s="124"/>
      <c r="G352" s="126"/>
      <c r="J352" s="98">
        <f t="shared" si="5"/>
        <v>0</v>
      </c>
    </row>
    <row r="353" spans="1:10">
      <c r="A353" s="98"/>
      <c r="B353" s="98"/>
      <c r="C353" s="123"/>
      <c r="D353" s="124"/>
      <c r="E353" s="125"/>
      <c r="F353" s="124"/>
      <c r="G353" s="126"/>
      <c r="J353" s="98">
        <f t="shared" si="5"/>
        <v>0</v>
      </c>
    </row>
    <row r="354" spans="1:10">
      <c r="A354" s="98"/>
      <c r="B354" s="98"/>
      <c r="C354" s="123"/>
      <c r="D354" s="124"/>
      <c r="E354" s="125"/>
      <c r="F354" s="124"/>
      <c r="G354" s="126"/>
      <c r="J354" s="98">
        <f t="shared" si="5"/>
        <v>0</v>
      </c>
    </row>
    <row r="355" spans="1:10">
      <c r="A355" s="98"/>
      <c r="B355" s="98"/>
      <c r="C355" s="123"/>
      <c r="D355" s="124"/>
      <c r="E355" s="125"/>
      <c r="F355" s="124"/>
      <c r="G355" s="126"/>
      <c r="J355" s="98">
        <f t="shared" si="5"/>
        <v>0</v>
      </c>
    </row>
    <row r="356" spans="1:10">
      <c r="A356" s="98"/>
      <c r="B356" s="98"/>
      <c r="C356" s="123"/>
      <c r="D356" s="124"/>
      <c r="E356" s="125"/>
      <c r="F356" s="124"/>
      <c r="G356" s="126"/>
      <c r="J356" s="98">
        <f t="shared" si="5"/>
        <v>0</v>
      </c>
    </row>
    <row r="357" spans="1:10">
      <c r="A357" s="98"/>
      <c r="B357" s="98"/>
      <c r="C357" s="123"/>
      <c r="D357" s="124"/>
      <c r="E357" s="125"/>
      <c r="F357" s="124"/>
      <c r="G357" s="126"/>
      <c r="J357" s="98">
        <f t="shared" si="5"/>
        <v>0</v>
      </c>
    </row>
    <row r="358" spans="1:10">
      <c r="A358" s="98"/>
      <c r="B358" s="98"/>
      <c r="C358" s="123"/>
      <c r="D358" s="124"/>
      <c r="E358" s="125"/>
      <c r="F358" s="124"/>
      <c r="G358" s="126"/>
      <c r="J358" s="98">
        <f t="shared" si="5"/>
        <v>0</v>
      </c>
    </row>
    <row r="359" spans="1:10">
      <c r="A359" s="98"/>
      <c r="B359" s="98"/>
      <c r="C359" s="123"/>
      <c r="D359" s="124"/>
      <c r="E359" s="125"/>
      <c r="F359" s="124"/>
      <c r="G359" s="126"/>
      <c r="J359" s="98">
        <f t="shared" si="5"/>
        <v>0</v>
      </c>
    </row>
    <row r="360" spans="1:10">
      <c r="A360" s="98"/>
      <c r="B360" s="98"/>
      <c r="C360" s="123"/>
      <c r="D360" s="124"/>
      <c r="E360" s="125"/>
      <c r="F360" s="124"/>
      <c r="G360" s="126"/>
      <c r="J360" s="98">
        <f t="shared" si="5"/>
        <v>0</v>
      </c>
    </row>
    <row r="361" spans="1:10">
      <c r="A361" s="98"/>
      <c r="B361" s="98"/>
      <c r="C361" s="123"/>
      <c r="D361" s="124"/>
      <c r="E361" s="125"/>
      <c r="F361" s="124"/>
      <c r="G361" s="126"/>
      <c r="J361" s="98">
        <f t="shared" si="5"/>
        <v>0</v>
      </c>
    </row>
    <row r="362" spans="1:10">
      <c r="A362" s="98"/>
      <c r="B362" s="98"/>
      <c r="C362" s="123"/>
      <c r="D362" s="124"/>
      <c r="E362" s="125"/>
      <c r="F362" s="124"/>
      <c r="G362" s="126"/>
      <c r="J362" s="98">
        <f t="shared" si="5"/>
        <v>0</v>
      </c>
    </row>
    <row r="363" spans="1:10">
      <c r="A363" s="98"/>
      <c r="B363" s="98"/>
      <c r="C363" s="123"/>
      <c r="D363" s="124"/>
      <c r="E363" s="125"/>
      <c r="F363" s="124"/>
      <c r="G363" s="126"/>
      <c r="J363" s="98">
        <f t="shared" si="5"/>
        <v>0</v>
      </c>
    </row>
    <row r="364" spans="1:10">
      <c r="A364" s="98"/>
      <c r="B364" s="98"/>
      <c r="C364" s="123"/>
      <c r="D364" s="124"/>
      <c r="E364" s="125"/>
      <c r="F364" s="124"/>
      <c r="G364" s="126"/>
      <c r="J364" s="98">
        <f t="shared" si="5"/>
        <v>0</v>
      </c>
    </row>
    <row r="365" spans="1:10">
      <c r="A365" s="98"/>
      <c r="B365" s="98"/>
      <c r="C365" s="123"/>
      <c r="D365" s="124"/>
      <c r="E365" s="125"/>
      <c r="F365" s="124"/>
      <c r="G365" s="126"/>
      <c r="J365" s="98">
        <f t="shared" si="5"/>
        <v>0</v>
      </c>
    </row>
    <row r="366" spans="1:10">
      <c r="A366" s="98"/>
      <c r="B366" s="98"/>
      <c r="C366" s="123"/>
      <c r="D366" s="124"/>
      <c r="E366" s="125"/>
      <c r="F366" s="124"/>
      <c r="G366" s="126"/>
      <c r="J366" s="98">
        <f t="shared" si="5"/>
        <v>0</v>
      </c>
    </row>
    <row r="367" spans="1:10">
      <c r="A367" s="98"/>
      <c r="B367" s="98"/>
      <c r="C367" s="123"/>
      <c r="D367" s="124"/>
      <c r="E367" s="125"/>
      <c r="F367" s="124"/>
      <c r="G367" s="126"/>
      <c r="J367" s="98">
        <f t="shared" si="5"/>
        <v>0</v>
      </c>
    </row>
    <row r="368" spans="1:10">
      <c r="A368" s="98"/>
      <c r="B368" s="98"/>
      <c r="C368" s="123"/>
      <c r="D368" s="124"/>
      <c r="E368" s="125"/>
      <c r="F368" s="124"/>
      <c r="G368" s="126"/>
      <c r="J368" s="98">
        <f t="shared" si="5"/>
        <v>0</v>
      </c>
    </row>
    <row r="369" spans="1:10">
      <c r="A369" s="98"/>
      <c r="B369" s="98"/>
      <c r="C369" s="123"/>
      <c r="D369" s="124"/>
      <c r="E369" s="125"/>
      <c r="F369" s="124"/>
      <c r="G369" s="126"/>
      <c r="J369" s="98">
        <f t="shared" si="5"/>
        <v>0</v>
      </c>
    </row>
    <row r="370" spans="1:10">
      <c r="A370" s="98"/>
      <c r="B370" s="98"/>
      <c r="C370" s="123"/>
      <c r="D370" s="124"/>
      <c r="E370" s="125"/>
      <c r="F370" s="124"/>
      <c r="G370" s="126"/>
      <c r="J370" s="98">
        <f t="shared" si="5"/>
        <v>0</v>
      </c>
    </row>
    <row r="371" spans="1:10">
      <c r="A371" s="98"/>
      <c r="B371" s="98"/>
      <c r="C371" s="123"/>
      <c r="D371" s="124"/>
      <c r="E371" s="125"/>
      <c r="F371" s="124"/>
      <c r="G371" s="126"/>
      <c r="J371" s="98">
        <f t="shared" si="5"/>
        <v>0</v>
      </c>
    </row>
    <row r="372" spans="1:10">
      <c r="A372" s="98"/>
      <c r="B372" s="98"/>
      <c r="C372" s="123"/>
      <c r="D372" s="124"/>
      <c r="E372" s="125"/>
      <c r="F372" s="124"/>
      <c r="G372" s="126"/>
      <c r="J372" s="98">
        <f t="shared" si="5"/>
        <v>0</v>
      </c>
    </row>
    <row r="373" spans="1:10">
      <c r="A373" s="98"/>
      <c r="B373" s="98"/>
      <c r="C373" s="123"/>
      <c r="D373" s="124"/>
      <c r="E373" s="125"/>
      <c r="F373" s="124"/>
      <c r="G373" s="126"/>
      <c r="J373" s="98">
        <f t="shared" si="5"/>
        <v>0</v>
      </c>
    </row>
    <row r="374" spans="1:10">
      <c r="A374" s="98"/>
      <c r="B374" s="98"/>
      <c r="C374" s="123"/>
      <c r="D374" s="124"/>
      <c r="E374" s="125"/>
      <c r="F374" s="124"/>
      <c r="G374" s="126"/>
      <c r="J374" s="98">
        <f t="shared" si="5"/>
        <v>0</v>
      </c>
    </row>
    <row r="375" spans="1:10">
      <c r="A375" s="98"/>
      <c r="B375" s="98"/>
      <c r="C375" s="123"/>
      <c r="D375" s="124"/>
      <c r="E375" s="125"/>
      <c r="F375" s="124"/>
      <c r="G375" s="126"/>
      <c r="J375" s="98">
        <f t="shared" si="5"/>
        <v>0</v>
      </c>
    </row>
    <row r="376" spans="1:10">
      <c r="A376" s="98"/>
      <c r="B376" s="98"/>
      <c r="C376" s="123"/>
      <c r="D376" s="124"/>
      <c r="E376" s="125"/>
      <c r="F376" s="124"/>
      <c r="G376" s="126"/>
      <c r="J376" s="98">
        <f t="shared" si="5"/>
        <v>0</v>
      </c>
    </row>
    <row r="377" spans="1:10">
      <c r="A377" s="98"/>
      <c r="B377" s="98"/>
      <c r="C377" s="123"/>
      <c r="D377" s="124"/>
      <c r="E377" s="125"/>
      <c r="F377" s="124"/>
      <c r="G377" s="126"/>
      <c r="J377" s="98">
        <f t="shared" si="5"/>
        <v>0</v>
      </c>
    </row>
    <row r="378" spans="1:10">
      <c r="A378" s="98"/>
      <c r="B378" s="98"/>
      <c r="C378" s="123"/>
      <c r="D378" s="124"/>
      <c r="E378" s="125"/>
      <c r="F378" s="124"/>
      <c r="G378" s="126"/>
      <c r="J378" s="98">
        <f t="shared" si="5"/>
        <v>0</v>
      </c>
    </row>
    <row r="379" spans="1:10">
      <c r="A379" s="98"/>
      <c r="B379" s="98"/>
      <c r="C379" s="123"/>
      <c r="D379" s="124"/>
      <c r="E379" s="125"/>
      <c r="F379" s="124"/>
      <c r="G379" s="126"/>
      <c r="J379" s="98">
        <f t="shared" si="5"/>
        <v>0</v>
      </c>
    </row>
    <row r="380" spans="1:10">
      <c r="A380" s="98"/>
      <c r="B380" s="98"/>
      <c r="C380" s="123"/>
      <c r="D380" s="124"/>
      <c r="E380" s="125"/>
      <c r="F380" s="124"/>
      <c r="G380" s="126"/>
      <c r="J380" s="98">
        <f t="shared" si="5"/>
        <v>0</v>
      </c>
    </row>
    <row r="381" spans="1:10">
      <c r="A381" s="98"/>
      <c r="B381" s="98"/>
      <c r="C381" s="123"/>
      <c r="D381" s="124"/>
      <c r="E381" s="125"/>
      <c r="F381" s="124"/>
      <c r="G381" s="126"/>
      <c r="J381" s="98">
        <f t="shared" si="5"/>
        <v>0</v>
      </c>
    </row>
    <row r="382" spans="1:10">
      <c r="A382" s="98"/>
      <c r="B382" s="98"/>
      <c r="C382" s="123"/>
      <c r="D382" s="124"/>
      <c r="E382" s="125"/>
      <c r="F382" s="124"/>
      <c r="G382" s="126"/>
      <c r="J382" s="98">
        <f t="shared" si="5"/>
        <v>0</v>
      </c>
    </row>
    <row r="383" spans="1:10">
      <c r="A383" s="98"/>
      <c r="B383" s="98"/>
      <c r="C383" s="123"/>
      <c r="D383" s="124"/>
      <c r="E383" s="125"/>
      <c r="F383" s="124"/>
      <c r="G383" s="126"/>
      <c r="J383" s="98">
        <f t="shared" si="5"/>
        <v>0</v>
      </c>
    </row>
    <row r="384" spans="1:10">
      <c r="A384" s="98"/>
      <c r="B384" s="98"/>
      <c r="C384" s="123"/>
      <c r="D384" s="124"/>
      <c r="E384" s="125"/>
      <c r="F384" s="124"/>
      <c r="G384" s="126"/>
      <c r="J384" s="98">
        <f t="shared" si="5"/>
        <v>0</v>
      </c>
    </row>
    <row r="385" spans="1:10">
      <c r="A385" s="98"/>
      <c r="B385" s="98"/>
      <c r="C385" s="123"/>
      <c r="D385" s="124"/>
      <c r="E385" s="125"/>
      <c r="F385" s="124"/>
      <c r="G385" s="126"/>
      <c r="J385" s="98">
        <f t="shared" si="5"/>
        <v>0</v>
      </c>
    </row>
    <row r="386" spans="1:10">
      <c r="A386" s="98"/>
      <c r="B386" s="98"/>
      <c r="C386" s="123"/>
      <c r="D386" s="124"/>
      <c r="E386" s="125"/>
      <c r="F386" s="124"/>
      <c r="G386" s="126"/>
      <c r="J386" s="98">
        <f t="shared" si="5"/>
        <v>0</v>
      </c>
    </row>
    <row r="387" spans="1:10">
      <c r="A387" s="98"/>
      <c r="B387" s="98"/>
      <c r="C387" s="123"/>
      <c r="D387" s="124"/>
      <c r="E387" s="125"/>
      <c r="F387" s="124"/>
      <c r="G387" s="126"/>
      <c r="J387" s="98">
        <f t="shared" si="5"/>
        <v>0</v>
      </c>
    </row>
    <row r="388" spans="1:10">
      <c r="A388" s="98"/>
      <c r="B388" s="98"/>
      <c r="C388" s="123"/>
      <c r="D388" s="124"/>
      <c r="E388" s="125"/>
      <c r="F388" s="124"/>
      <c r="G388" s="126"/>
      <c r="J388" s="98">
        <f t="shared" si="5"/>
        <v>0</v>
      </c>
    </row>
    <row r="389" spans="1:10">
      <c r="A389" s="98"/>
      <c r="B389" s="98"/>
      <c r="C389" s="123"/>
      <c r="D389" s="124"/>
      <c r="E389" s="125"/>
      <c r="F389" s="124"/>
      <c r="G389" s="126"/>
      <c r="J389" s="98">
        <f t="shared" si="5"/>
        <v>0</v>
      </c>
    </row>
    <row r="390" spans="1:10">
      <c r="A390" s="98"/>
      <c r="B390" s="98"/>
      <c r="C390" s="123"/>
      <c r="D390" s="124"/>
      <c r="E390" s="125"/>
      <c r="F390" s="124"/>
      <c r="G390" s="126"/>
      <c r="J390" s="98">
        <f t="shared" si="5"/>
        <v>0</v>
      </c>
    </row>
    <row r="391" spans="1:10">
      <c r="A391" s="98"/>
      <c r="B391" s="98"/>
      <c r="C391" s="123"/>
      <c r="D391" s="124"/>
      <c r="E391" s="125"/>
      <c r="F391" s="124"/>
      <c r="G391" s="126"/>
      <c r="J391" s="98">
        <f t="shared" si="5"/>
        <v>0</v>
      </c>
    </row>
    <row r="392" spans="1:10">
      <c r="A392" s="98"/>
      <c r="B392" s="98"/>
      <c r="C392" s="123"/>
      <c r="D392" s="124"/>
      <c r="E392" s="125"/>
      <c r="F392" s="124"/>
      <c r="G392" s="126"/>
      <c r="J392" s="98">
        <f t="shared" si="5"/>
        <v>0</v>
      </c>
    </row>
    <row r="393" spans="1:10">
      <c r="A393" s="98"/>
      <c r="B393" s="98"/>
      <c r="C393" s="123"/>
      <c r="D393" s="124"/>
      <c r="E393" s="125"/>
      <c r="F393" s="124"/>
      <c r="G393" s="126"/>
      <c r="J393" s="98">
        <f t="shared" si="5"/>
        <v>0</v>
      </c>
    </row>
    <row r="394" spans="1:10">
      <c r="A394" s="98"/>
      <c r="B394" s="98"/>
      <c r="C394" s="123"/>
      <c r="D394" s="124"/>
      <c r="E394" s="125"/>
      <c r="F394" s="124"/>
      <c r="G394" s="126"/>
      <c r="J394" s="98">
        <f t="shared" si="5"/>
        <v>0</v>
      </c>
    </row>
    <row r="395" spans="1:10">
      <c r="A395" s="98"/>
      <c r="B395" s="98"/>
      <c r="C395" s="123"/>
      <c r="D395" s="124"/>
      <c r="E395" s="125"/>
      <c r="F395" s="124"/>
      <c r="G395" s="126"/>
      <c r="J395" s="98">
        <f t="shared" si="5"/>
        <v>0</v>
      </c>
    </row>
    <row r="396" spans="1:10">
      <c r="A396" s="98"/>
      <c r="B396" s="98"/>
      <c r="C396" s="123"/>
      <c r="D396" s="124"/>
      <c r="E396" s="125"/>
      <c r="F396" s="124"/>
      <c r="G396" s="126"/>
      <c r="J396" s="98">
        <f t="shared" si="5"/>
        <v>0</v>
      </c>
    </row>
    <row r="397" spans="1:10">
      <c r="A397" s="98"/>
      <c r="B397" s="98"/>
      <c r="C397" s="123"/>
      <c r="D397" s="124"/>
      <c r="E397" s="125"/>
      <c r="F397" s="124"/>
      <c r="G397" s="126"/>
      <c r="J397" s="98">
        <f t="shared" si="5"/>
        <v>0</v>
      </c>
    </row>
    <row r="398" spans="1:10">
      <c r="A398" s="98"/>
      <c r="B398" s="98"/>
      <c r="C398" s="123"/>
      <c r="D398" s="124"/>
      <c r="E398" s="125"/>
      <c r="F398" s="124"/>
      <c r="G398" s="126"/>
      <c r="J398" s="98">
        <f t="shared" si="5"/>
        <v>0</v>
      </c>
    </row>
    <row r="399" spans="1:10">
      <c r="A399" s="98"/>
      <c r="B399" s="98"/>
      <c r="C399" s="123"/>
      <c r="D399" s="124"/>
      <c r="E399" s="125"/>
      <c r="F399" s="124"/>
      <c r="G399" s="126"/>
      <c r="J399" s="98">
        <f t="shared" si="5"/>
        <v>0</v>
      </c>
    </row>
    <row r="400" spans="1:10">
      <c r="A400" s="98"/>
      <c r="B400" s="98"/>
      <c r="C400" s="123"/>
      <c r="D400" s="124"/>
      <c r="E400" s="125"/>
      <c r="F400" s="124"/>
      <c r="G400" s="126"/>
      <c r="J400" s="98">
        <f t="shared" si="5"/>
        <v>0</v>
      </c>
    </row>
    <row r="401" spans="1:10">
      <c r="A401" s="98"/>
      <c r="B401" s="98"/>
      <c r="C401" s="123"/>
      <c r="D401" s="124"/>
      <c r="E401" s="125"/>
      <c r="F401" s="124"/>
      <c r="G401" s="126"/>
      <c r="J401" s="98">
        <f t="shared" si="5"/>
        <v>0</v>
      </c>
    </row>
    <row r="402" spans="1:10">
      <c r="A402" s="98"/>
      <c r="B402" s="98"/>
      <c r="C402" s="123"/>
      <c r="D402" s="124"/>
      <c r="E402" s="125"/>
      <c r="F402" s="124"/>
      <c r="G402" s="126"/>
      <c r="J402" s="98">
        <f t="shared" si="5"/>
        <v>0</v>
      </c>
    </row>
    <row r="403" spans="1:10">
      <c r="A403" s="98"/>
      <c r="B403" s="98"/>
      <c r="C403" s="123"/>
      <c r="D403" s="124"/>
      <c r="E403" s="125"/>
      <c r="F403" s="124"/>
      <c r="G403" s="126"/>
      <c r="J403" s="98">
        <f t="shared" si="5"/>
        <v>0</v>
      </c>
    </row>
    <row r="404" spans="1:10">
      <c r="A404" s="98"/>
      <c r="B404" s="98"/>
      <c r="C404" s="123"/>
      <c r="D404" s="124"/>
      <c r="E404" s="125"/>
      <c r="F404" s="124"/>
      <c r="G404" s="126"/>
      <c r="J404" s="98">
        <f t="shared" si="5"/>
        <v>0</v>
      </c>
    </row>
    <row r="405" spans="1:10">
      <c r="A405" s="98"/>
      <c r="B405" s="98"/>
      <c r="C405" s="123"/>
      <c r="D405" s="124"/>
      <c r="E405" s="125"/>
      <c r="F405" s="124"/>
      <c r="G405" s="126"/>
      <c r="J405" s="98">
        <f t="shared" si="5"/>
        <v>0</v>
      </c>
    </row>
    <row r="406" spans="1:10">
      <c r="A406" s="98"/>
      <c r="B406" s="98"/>
      <c r="C406" s="123"/>
      <c r="D406" s="124"/>
      <c r="E406" s="125"/>
      <c r="F406" s="124"/>
      <c r="G406" s="126"/>
      <c r="J406" s="98">
        <f t="shared" si="5"/>
        <v>0</v>
      </c>
    </row>
    <row r="407" spans="1:10">
      <c r="A407" s="98"/>
      <c r="B407" s="98"/>
      <c r="C407" s="123"/>
      <c r="D407" s="124"/>
      <c r="E407" s="125"/>
      <c r="F407" s="124"/>
      <c r="G407" s="126"/>
      <c r="J407" s="98">
        <f t="shared" si="5"/>
        <v>0</v>
      </c>
    </row>
    <row r="408" spans="1:10">
      <c r="A408" s="98"/>
      <c r="B408" s="98"/>
      <c r="C408" s="123"/>
      <c r="D408" s="124"/>
      <c r="E408" s="125"/>
      <c r="F408" s="124"/>
      <c r="G408" s="126"/>
      <c r="J408" s="98">
        <f t="shared" ref="J408:J415" si="6">E408*8</f>
        <v>0</v>
      </c>
    </row>
    <row r="409" spans="1:10">
      <c r="A409" s="98"/>
      <c r="B409" s="98"/>
      <c r="C409" s="123"/>
      <c r="D409" s="124"/>
      <c r="E409" s="125"/>
      <c r="F409" s="124"/>
      <c r="G409" s="126"/>
      <c r="J409" s="98">
        <f t="shared" si="6"/>
        <v>0</v>
      </c>
    </row>
    <row r="410" spans="1:10">
      <c r="A410" s="98"/>
      <c r="B410" s="98"/>
      <c r="C410" s="123"/>
      <c r="D410" s="124"/>
      <c r="E410" s="125"/>
      <c r="F410" s="124"/>
      <c r="G410" s="126"/>
      <c r="J410" s="98">
        <f t="shared" si="6"/>
        <v>0</v>
      </c>
    </row>
    <row r="411" spans="1:10">
      <c r="A411" s="98"/>
      <c r="B411" s="98"/>
      <c r="C411" s="123"/>
      <c r="D411" s="124"/>
      <c r="E411" s="125"/>
      <c r="F411" s="124"/>
      <c r="G411" s="126"/>
      <c r="J411" s="98">
        <f t="shared" si="6"/>
        <v>0</v>
      </c>
    </row>
    <row r="412" spans="1:10">
      <c r="A412" s="98"/>
      <c r="B412" s="98"/>
      <c r="C412" s="123"/>
      <c r="D412" s="124"/>
      <c r="E412" s="125"/>
      <c r="F412" s="124"/>
      <c r="G412" s="126"/>
      <c r="J412" s="98">
        <f t="shared" si="6"/>
        <v>0</v>
      </c>
    </row>
    <row r="413" spans="1:10">
      <c r="A413" s="98"/>
      <c r="B413" s="98"/>
      <c r="C413" s="123"/>
      <c r="D413" s="124"/>
      <c r="E413" s="125"/>
      <c r="F413" s="124"/>
      <c r="G413" s="126"/>
      <c r="J413" s="98">
        <f t="shared" si="6"/>
        <v>0</v>
      </c>
    </row>
    <row r="414" spans="1:10">
      <c r="A414" s="98"/>
      <c r="B414" s="98"/>
      <c r="C414" s="123"/>
      <c r="D414" s="124"/>
      <c r="E414" s="125"/>
      <c r="F414" s="124"/>
      <c r="G414" s="126"/>
      <c r="J414" s="98">
        <f t="shared" si="6"/>
        <v>0</v>
      </c>
    </row>
    <row r="415" spans="1:10">
      <c r="A415" s="98"/>
      <c r="B415" s="98"/>
      <c r="C415" s="123"/>
      <c r="D415" s="124"/>
      <c r="E415" s="125"/>
      <c r="F415" s="124"/>
      <c r="G415" s="126"/>
      <c r="J415" s="98">
        <f t="shared" si="6"/>
        <v>0</v>
      </c>
    </row>
    <row r="416" spans="1:10">
      <c r="A416" s="98"/>
      <c r="B416" s="98"/>
      <c r="C416" s="123"/>
      <c r="D416" s="124"/>
      <c r="E416" s="125"/>
      <c r="F416" s="124"/>
      <c r="G416" s="126"/>
      <c r="J416" s="98">
        <v>0</v>
      </c>
    </row>
    <row r="417" spans="1:10">
      <c r="A417" s="98"/>
      <c r="B417" s="98"/>
      <c r="C417" s="123"/>
      <c r="D417" s="124"/>
      <c r="E417" s="125"/>
      <c r="F417" s="124"/>
      <c r="G417" s="126"/>
      <c r="J417" s="98">
        <v>0</v>
      </c>
    </row>
    <row r="418" spans="1:10">
      <c r="A418" s="98"/>
      <c r="B418" s="98"/>
      <c r="C418" s="123"/>
      <c r="D418" s="124"/>
      <c r="E418" s="125"/>
      <c r="F418" s="124"/>
      <c r="G418" s="126"/>
      <c r="J418" s="98">
        <v>0</v>
      </c>
    </row>
    <row r="419" spans="1:10">
      <c r="A419" s="98"/>
      <c r="B419" s="98"/>
      <c r="C419" s="123"/>
      <c r="D419" s="124"/>
      <c r="E419" s="125"/>
      <c r="F419" s="124"/>
      <c r="G419" s="126"/>
      <c r="J419" s="98">
        <v>0</v>
      </c>
    </row>
    <row r="420" spans="1:10">
      <c r="A420" s="98"/>
      <c r="B420" s="98"/>
      <c r="C420" s="123"/>
      <c r="D420" s="124"/>
      <c r="E420" s="125"/>
      <c r="F420" s="124"/>
      <c r="G420" s="126"/>
      <c r="J420" s="98">
        <v>0</v>
      </c>
    </row>
    <row r="421" spans="1:10">
      <c r="A421" s="98"/>
      <c r="B421" s="98"/>
      <c r="C421" s="123"/>
      <c r="D421" s="124"/>
      <c r="E421" s="125"/>
      <c r="F421" s="124"/>
      <c r="G421" s="126"/>
      <c r="J421" s="98">
        <v>0</v>
      </c>
    </row>
    <row r="422" spans="1:10">
      <c r="A422" s="98"/>
      <c r="B422" s="98"/>
      <c r="C422" s="123"/>
      <c r="D422" s="124"/>
      <c r="E422" s="125"/>
      <c r="F422" s="124"/>
      <c r="G422" s="126"/>
      <c r="J422" s="98">
        <v>0</v>
      </c>
    </row>
    <row r="423" spans="1:10">
      <c r="A423" s="98"/>
      <c r="B423" s="98"/>
      <c r="C423" s="123"/>
      <c r="D423" s="124"/>
      <c r="E423" s="125"/>
      <c r="F423" s="124"/>
      <c r="G423" s="126"/>
      <c r="J423" s="98">
        <v>0</v>
      </c>
    </row>
    <row r="424" spans="1:10">
      <c r="A424" s="98"/>
      <c r="B424" s="98"/>
      <c r="C424" s="123"/>
      <c r="D424" s="124"/>
      <c r="E424" s="125"/>
      <c r="F424" s="124"/>
      <c r="G424" s="126"/>
    </row>
    <row r="425" spans="1:10">
      <c r="A425" s="98"/>
      <c r="B425" s="98"/>
      <c r="C425" s="123"/>
      <c r="D425" s="124"/>
      <c r="E425" s="125"/>
      <c r="F425" s="124"/>
      <c r="G425" s="126"/>
    </row>
    <row r="426" spans="1:10">
      <c r="A426" s="98"/>
      <c r="B426" s="98"/>
      <c r="C426" s="123"/>
      <c r="D426" s="124"/>
      <c r="E426" s="125"/>
      <c r="F426" s="124"/>
      <c r="G426" s="126"/>
    </row>
    <row r="427" spans="1:10">
      <c r="A427" s="98"/>
      <c r="B427" s="98"/>
      <c r="C427" s="123"/>
      <c r="D427" s="124"/>
      <c r="E427" s="125"/>
      <c r="F427" s="124"/>
      <c r="G427" s="126"/>
    </row>
    <row r="428" spans="1:10">
      <c r="A428" s="98"/>
      <c r="B428" s="98"/>
      <c r="C428" s="123"/>
      <c r="D428" s="124"/>
      <c r="E428" s="125"/>
      <c r="F428" s="124"/>
      <c r="G428" s="126"/>
    </row>
    <row r="429" spans="1:10">
      <c r="A429" s="98"/>
      <c r="B429" s="98"/>
      <c r="C429" s="123"/>
      <c r="D429" s="124"/>
      <c r="E429" s="125"/>
      <c r="F429" s="124"/>
      <c r="G429" s="126"/>
    </row>
    <row r="430" spans="1:10">
      <c r="A430" s="98"/>
      <c r="B430" s="98"/>
      <c r="C430" s="123"/>
      <c r="D430" s="124"/>
      <c r="E430" s="125"/>
      <c r="F430" s="124"/>
      <c r="G430" s="126"/>
    </row>
    <row r="431" spans="1:10">
      <c r="A431" s="98"/>
      <c r="B431" s="98"/>
      <c r="C431" s="123"/>
      <c r="D431" s="124"/>
      <c r="E431" s="125"/>
      <c r="F431" s="124"/>
      <c r="G431" s="126"/>
    </row>
    <row r="432" spans="1:10">
      <c r="A432" s="98"/>
      <c r="B432" s="98"/>
      <c r="C432" s="123"/>
      <c r="D432" s="124"/>
      <c r="E432" s="125"/>
      <c r="F432" s="124"/>
      <c r="G432" s="126"/>
    </row>
    <row r="433" spans="1:7">
      <c r="A433" s="98"/>
      <c r="B433" s="98"/>
      <c r="C433" s="123"/>
      <c r="D433" s="124"/>
      <c r="E433" s="125"/>
      <c r="F433" s="124"/>
      <c r="G433" s="126"/>
    </row>
    <row r="434" spans="1:7">
      <c r="A434" s="98"/>
      <c r="B434" s="98"/>
      <c r="C434" s="123"/>
      <c r="D434" s="124"/>
      <c r="E434" s="125"/>
      <c r="F434" s="124"/>
      <c r="G434" s="126"/>
    </row>
    <row r="435" spans="1:7">
      <c r="A435" s="98"/>
      <c r="B435" s="98"/>
      <c r="C435" s="123"/>
      <c r="D435" s="124"/>
      <c r="E435" s="125"/>
      <c r="F435" s="124"/>
      <c r="G435" s="126"/>
    </row>
    <row r="436" spans="1:7">
      <c r="A436" s="98"/>
      <c r="B436" s="98"/>
      <c r="C436" s="123"/>
      <c r="D436" s="124"/>
      <c r="E436" s="125"/>
      <c r="F436" s="124"/>
      <c r="G436" s="126"/>
    </row>
    <row r="437" spans="1:7">
      <c r="A437" s="98"/>
      <c r="B437" s="98"/>
      <c r="C437" s="123"/>
      <c r="D437" s="124"/>
      <c r="E437" s="125"/>
      <c r="F437" s="124"/>
      <c r="G437" s="126"/>
    </row>
    <row r="438" spans="1:7">
      <c r="A438" s="98"/>
      <c r="B438" s="98"/>
      <c r="C438" s="123"/>
      <c r="D438" s="124"/>
      <c r="E438" s="125"/>
      <c r="F438" s="124"/>
      <c r="G438" s="126"/>
    </row>
    <row r="439" spans="1:7">
      <c r="A439" s="98"/>
      <c r="B439" s="98"/>
      <c r="C439" s="123"/>
      <c r="D439" s="124"/>
      <c r="E439" s="125"/>
      <c r="F439" s="124"/>
      <c r="G439" s="126"/>
    </row>
    <row r="440" spans="1:7">
      <c r="A440" s="98"/>
      <c r="B440" s="98"/>
      <c r="C440" s="123"/>
      <c r="D440" s="124"/>
      <c r="E440" s="125"/>
      <c r="F440" s="124"/>
      <c r="G440" s="126"/>
    </row>
    <row r="441" spans="1:7">
      <c r="A441" s="98"/>
      <c r="B441" s="98"/>
      <c r="C441" s="123"/>
      <c r="D441" s="124"/>
      <c r="E441" s="125"/>
      <c r="F441" s="124"/>
      <c r="G441" s="126"/>
    </row>
    <row r="442" spans="1:7">
      <c r="A442" s="98"/>
      <c r="B442" s="98"/>
      <c r="C442" s="123"/>
      <c r="D442" s="124"/>
      <c r="E442" s="125"/>
      <c r="F442" s="124"/>
      <c r="G442" s="126"/>
    </row>
    <row r="443" spans="1:7">
      <c r="A443" s="98"/>
      <c r="B443" s="98"/>
      <c r="C443" s="123"/>
      <c r="D443" s="124"/>
      <c r="E443" s="125"/>
      <c r="F443" s="124"/>
      <c r="G443" s="126"/>
    </row>
    <row r="444" spans="1:7">
      <c r="A444" s="98"/>
      <c r="B444" s="98"/>
      <c r="C444" s="123"/>
      <c r="D444" s="124"/>
      <c r="E444" s="125"/>
      <c r="F444" s="124"/>
      <c r="G444" s="126"/>
    </row>
    <row r="445" spans="1:7">
      <c r="A445" s="98"/>
      <c r="B445" s="98"/>
      <c r="C445" s="123"/>
      <c r="D445" s="124"/>
      <c r="E445" s="125"/>
      <c r="F445" s="124"/>
      <c r="G445" s="126"/>
    </row>
    <row r="446" spans="1:7">
      <c r="A446" s="98"/>
      <c r="B446" s="98"/>
      <c r="C446" s="123"/>
      <c r="D446" s="124"/>
      <c r="E446" s="125"/>
      <c r="F446" s="124"/>
      <c r="G446" s="126"/>
    </row>
    <row r="447" spans="1:7">
      <c r="A447" s="98"/>
      <c r="B447" s="98"/>
      <c r="C447" s="123"/>
      <c r="D447" s="124"/>
      <c r="E447" s="125"/>
      <c r="F447" s="124"/>
      <c r="G447" s="126"/>
    </row>
    <row r="448" spans="1:7">
      <c r="A448" s="98"/>
      <c r="B448" s="98"/>
      <c r="C448" s="123"/>
      <c r="D448" s="124"/>
      <c r="E448" s="125"/>
      <c r="F448" s="124"/>
      <c r="G448" s="126"/>
    </row>
    <row r="449" spans="1:7">
      <c r="A449" s="98"/>
      <c r="B449" s="98"/>
      <c r="C449" s="123"/>
      <c r="D449" s="124"/>
      <c r="E449" s="125"/>
      <c r="F449" s="124"/>
      <c r="G449" s="126"/>
    </row>
    <row r="450" spans="1:7">
      <c r="A450" s="98"/>
      <c r="B450" s="98"/>
      <c r="C450" s="123"/>
      <c r="D450" s="124"/>
      <c r="E450" s="125"/>
      <c r="F450" s="124"/>
      <c r="G450" s="126"/>
    </row>
    <row r="451" spans="1:7">
      <c r="A451" s="98"/>
      <c r="B451" s="98"/>
      <c r="C451" s="123"/>
      <c r="D451" s="124"/>
      <c r="E451" s="125"/>
      <c r="F451" s="124"/>
      <c r="G451" s="126"/>
    </row>
    <row r="452" spans="1:7">
      <c r="A452" s="98"/>
      <c r="B452" s="98"/>
      <c r="C452" s="123"/>
      <c r="D452" s="124"/>
      <c r="E452" s="125"/>
      <c r="F452" s="124"/>
      <c r="G452" s="126"/>
    </row>
    <row r="453" spans="1:7">
      <c r="A453" s="98"/>
      <c r="B453" s="98"/>
      <c r="C453" s="123"/>
      <c r="D453" s="124"/>
      <c r="E453" s="125"/>
      <c r="F453" s="124"/>
      <c r="G453" s="126"/>
    </row>
    <row r="454" spans="1:7">
      <c r="A454" s="98"/>
      <c r="B454" s="98"/>
      <c r="C454" s="123"/>
      <c r="D454" s="124"/>
      <c r="E454" s="125"/>
      <c r="F454" s="124"/>
      <c r="G454" s="126"/>
    </row>
    <row r="455" spans="1:7">
      <c r="A455" s="98"/>
      <c r="B455" s="98"/>
      <c r="C455" s="123"/>
      <c r="D455" s="124"/>
      <c r="E455" s="125"/>
      <c r="F455" s="124"/>
      <c r="G455" s="126"/>
    </row>
    <row r="456" spans="1:7">
      <c r="A456" s="98"/>
      <c r="B456" s="98"/>
      <c r="C456" s="123"/>
      <c r="D456" s="124"/>
      <c r="E456" s="125"/>
      <c r="F456" s="124"/>
      <c r="G456" s="126"/>
    </row>
    <row r="457" spans="1:7">
      <c r="A457" s="98"/>
      <c r="B457" s="98"/>
      <c r="C457" s="123"/>
      <c r="D457" s="124"/>
      <c r="E457" s="125"/>
      <c r="F457" s="124"/>
      <c r="G457" s="126"/>
    </row>
    <row r="458" spans="1:7">
      <c r="A458" s="98"/>
      <c r="B458" s="98"/>
      <c r="C458" s="123"/>
      <c r="D458" s="124"/>
      <c r="E458" s="125"/>
      <c r="F458" s="124"/>
      <c r="G458" s="126"/>
    </row>
    <row r="459" spans="1:7">
      <c r="A459" s="98"/>
      <c r="B459" s="98"/>
      <c r="C459" s="123"/>
      <c r="D459" s="124"/>
      <c r="E459" s="125"/>
      <c r="F459" s="124"/>
      <c r="G459" s="126"/>
    </row>
    <row r="460" spans="1:7">
      <c r="A460" s="98"/>
      <c r="B460" s="98"/>
      <c r="C460" s="123"/>
      <c r="D460" s="124"/>
      <c r="E460" s="125"/>
      <c r="F460" s="124"/>
      <c r="G460" s="126"/>
    </row>
    <row r="461" spans="1:7">
      <c r="A461" s="98"/>
      <c r="B461" s="98"/>
      <c r="C461" s="123"/>
      <c r="D461" s="124"/>
      <c r="E461" s="125"/>
      <c r="F461" s="124"/>
      <c r="G461" s="126"/>
    </row>
    <row r="462" spans="1:7">
      <c r="A462" s="98"/>
      <c r="B462" s="98"/>
      <c r="C462" s="123"/>
      <c r="D462" s="124"/>
      <c r="E462" s="125"/>
      <c r="F462" s="124"/>
      <c r="G462" s="126"/>
    </row>
    <row r="463" spans="1:7">
      <c r="A463" s="98"/>
      <c r="B463" s="98"/>
      <c r="C463" s="123"/>
      <c r="D463" s="124"/>
      <c r="E463" s="125"/>
      <c r="F463" s="124"/>
      <c r="G463" s="126"/>
    </row>
    <row r="464" spans="1:7">
      <c r="A464" s="98"/>
      <c r="B464" s="98"/>
      <c r="C464" s="123"/>
      <c r="D464" s="124"/>
      <c r="E464" s="125"/>
      <c r="F464" s="124"/>
      <c r="G464" s="126"/>
    </row>
    <row r="465" spans="1:7">
      <c r="A465" s="98"/>
      <c r="B465" s="98"/>
      <c r="C465" s="123"/>
      <c r="D465" s="124"/>
      <c r="E465" s="125"/>
      <c r="F465" s="124"/>
      <c r="G465" s="126"/>
    </row>
    <row r="466" spans="1:7">
      <c r="A466" s="98"/>
      <c r="B466" s="98"/>
      <c r="C466" s="123"/>
      <c r="D466" s="124"/>
      <c r="E466" s="125"/>
      <c r="F466" s="124"/>
      <c r="G466" s="126"/>
    </row>
    <row r="467" spans="1:7">
      <c r="A467" s="98"/>
      <c r="B467" s="98"/>
      <c r="C467" s="123"/>
      <c r="D467" s="124"/>
      <c r="E467" s="125"/>
      <c r="F467" s="124"/>
      <c r="G467" s="126"/>
    </row>
    <row r="468" spans="1:7">
      <c r="A468" s="98"/>
      <c r="B468" s="98"/>
      <c r="C468" s="123"/>
      <c r="D468" s="124"/>
      <c r="E468" s="125"/>
      <c r="F468" s="124"/>
      <c r="G468" s="126"/>
    </row>
    <row r="469" spans="1:7">
      <c r="A469" s="98"/>
      <c r="B469" s="98"/>
      <c r="C469" s="123"/>
      <c r="D469" s="124"/>
      <c r="E469" s="125"/>
      <c r="F469" s="124"/>
      <c r="G469" s="126"/>
    </row>
    <row r="470" spans="1:7">
      <c r="A470" s="98"/>
      <c r="B470" s="98"/>
      <c r="C470" s="123"/>
      <c r="D470" s="124"/>
      <c r="E470" s="125"/>
      <c r="F470" s="124"/>
      <c r="G470" s="126"/>
    </row>
    <row r="471" spans="1:7">
      <c r="A471" s="98"/>
      <c r="B471" s="98"/>
      <c r="C471" s="123"/>
      <c r="D471" s="124"/>
      <c r="E471" s="125"/>
      <c r="F471" s="124"/>
      <c r="G471" s="126"/>
    </row>
    <row r="472" spans="1:7">
      <c r="A472" s="98"/>
      <c r="B472" s="98"/>
      <c r="C472" s="123"/>
      <c r="D472" s="124"/>
      <c r="E472" s="125"/>
      <c r="F472" s="124"/>
      <c r="G472" s="126"/>
    </row>
    <row r="473" spans="1:7">
      <c r="A473" s="98"/>
      <c r="B473" s="98"/>
      <c r="C473" s="123"/>
      <c r="D473" s="124"/>
      <c r="E473" s="125"/>
      <c r="F473" s="124"/>
      <c r="G473" s="126"/>
    </row>
    <row r="474" spans="1:7">
      <c r="A474" s="98"/>
      <c r="B474" s="98"/>
      <c r="C474" s="123"/>
      <c r="D474" s="124"/>
      <c r="E474" s="125"/>
      <c r="F474" s="124"/>
      <c r="G474" s="126"/>
    </row>
    <row r="475" spans="1:7">
      <c r="A475" s="98"/>
      <c r="B475" s="98"/>
      <c r="C475" s="123"/>
      <c r="D475" s="124"/>
      <c r="E475" s="125"/>
      <c r="F475" s="124"/>
      <c r="G475" s="126"/>
    </row>
    <row r="476" spans="1:7">
      <c r="A476" s="98"/>
      <c r="B476" s="98"/>
      <c r="C476" s="123"/>
      <c r="D476" s="124"/>
      <c r="E476" s="125"/>
      <c r="F476" s="124"/>
      <c r="G476" s="126"/>
    </row>
    <row r="477" spans="1:7">
      <c r="A477" s="98"/>
      <c r="B477" s="98"/>
      <c r="C477" s="123"/>
      <c r="D477" s="124"/>
      <c r="E477" s="125"/>
      <c r="F477" s="124"/>
      <c r="G477" s="126"/>
    </row>
    <row r="478" spans="1:7">
      <c r="A478" s="98"/>
      <c r="B478" s="98"/>
      <c r="C478" s="123"/>
      <c r="D478" s="124"/>
      <c r="E478" s="125"/>
      <c r="F478" s="124"/>
      <c r="G478" s="126"/>
    </row>
    <row r="479" spans="1:7">
      <c r="A479" s="98"/>
      <c r="B479" s="98"/>
      <c r="C479" s="123"/>
      <c r="D479" s="124"/>
      <c r="E479" s="125"/>
      <c r="F479" s="124"/>
      <c r="G479" s="126"/>
    </row>
    <row r="480" spans="1:7">
      <c r="A480" s="98"/>
      <c r="B480" s="98"/>
      <c r="C480" s="123"/>
      <c r="D480" s="124"/>
      <c r="E480" s="125"/>
      <c r="F480" s="124"/>
      <c r="G480" s="126"/>
    </row>
    <row r="481" spans="1:7">
      <c r="A481" s="98"/>
      <c r="B481" s="98"/>
      <c r="C481" s="123"/>
      <c r="D481" s="124"/>
      <c r="E481" s="125"/>
      <c r="F481" s="124"/>
      <c r="G481" s="126"/>
    </row>
    <row r="482" spans="1:7">
      <c r="A482" s="98"/>
      <c r="B482" s="98"/>
      <c r="C482" s="123"/>
      <c r="D482" s="124"/>
      <c r="E482" s="125"/>
      <c r="F482" s="124"/>
      <c r="G482" s="126"/>
    </row>
    <row r="483" spans="1:7">
      <c r="A483" s="98"/>
      <c r="B483" s="98"/>
      <c r="C483" s="123"/>
      <c r="D483" s="124"/>
      <c r="E483" s="125"/>
      <c r="F483" s="124"/>
      <c r="G483" s="126"/>
    </row>
    <row r="484" spans="1:7">
      <c r="A484" s="98"/>
      <c r="B484" s="98"/>
      <c r="C484" s="123"/>
      <c r="D484" s="124"/>
      <c r="E484" s="125"/>
      <c r="F484" s="124"/>
      <c r="G484" s="126"/>
    </row>
    <row r="485" spans="1:7">
      <c r="A485" s="98"/>
      <c r="B485" s="98"/>
      <c r="C485" s="123"/>
      <c r="D485" s="124"/>
      <c r="E485" s="125"/>
      <c r="F485" s="124"/>
      <c r="G485" s="126"/>
    </row>
    <row r="486" spans="1:7">
      <c r="A486" s="98"/>
      <c r="B486" s="98"/>
      <c r="C486" s="123"/>
      <c r="D486" s="124"/>
      <c r="E486" s="125"/>
      <c r="F486" s="124"/>
      <c r="G486" s="126"/>
    </row>
    <row r="487" spans="1:7">
      <c r="A487" s="98"/>
      <c r="B487" s="98"/>
      <c r="C487" s="123"/>
      <c r="D487" s="124"/>
      <c r="E487" s="125"/>
      <c r="F487" s="124"/>
      <c r="G487" s="126"/>
    </row>
    <row r="488" spans="1:7">
      <c r="A488" s="98"/>
      <c r="B488" s="98"/>
      <c r="C488" s="123"/>
      <c r="D488" s="124"/>
      <c r="E488" s="125"/>
      <c r="F488" s="124"/>
      <c r="G488" s="126"/>
    </row>
    <row r="489" spans="1:7">
      <c r="A489" s="98"/>
      <c r="B489" s="98"/>
      <c r="C489" s="123"/>
      <c r="D489" s="124"/>
      <c r="E489" s="125"/>
      <c r="F489" s="124"/>
      <c r="G489" s="126"/>
    </row>
    <row r="490" spans="1:7">
      <c r="A490" s="98"/>
      <c r="B490" s="98"/>
      <c r="C490" s="123"/>
      <c r="D490" s="124"/>
      <c r="E490" s="125"/>
      <c r="F490" s="124"/>
      <c r="G490" s="126"/>
    </row>
    <row r="491" spans="1:7">
      <c r="A491" s="98"/>
      <c r="B491" s="98"/>
      <c r="C491" s="123"/>
      <c r="D491" s="124"/>
      <c r="E491" s="125"/>
      <c r="F491" s="124"/>
      <c r="G491" s="126"/>
    </row>
    <row r="492" spans="1:7">
      <c r="A492" s="98"/>
      <c r="B492" s="98"/>
      <c r="C492" s="123"/>
      <c r="D492" s="124"/>
      <c r="E492" s="125"/>
      <c r="F492" s="124"/>
      <c r="G492" s="126"/>
    </row>
    <row r="493" spans="1:7">
      <c r="A493" s="98"/>
      <c r="B493" s="98"/>
      <c r="C493" s="123"/>
      <c r="D493" s="124"/>
      <c r="E493" s="125"/>
      <c r="F493" s="124"/>
      <c r="G493" s="126"/>
    </row>
    <row r="494" spans="1:7">
      <c r="A494" s="98"/>
      <c r="B494" s="98"/>
      <c r="C494" s="123"/>
      <c r="D494" s="124"/>
      <c r="E494" s="125"/>
      <c r="F494" s="124"/>
      <c r="G494" s="126"/>
    </row>
    <row r="495" spans="1:7">
      <c r="A495" s="98"/>
      <c r="B495" s="98"/>
      <c r="C495" s="123"/>
      <c r="D495" s="124"/>
      <c r="E495" s="125"/>
      <c r="F495" s="124"/>
      <c r="G495" s="126"/>
    </row>
    <row r="496" spans="1:7">
      <c r="A496" s="98"/>
      <c r="B496" s="98"/>
      <c r="C496" s="123"/>
      <c r="D496" s="124"/>
      <c r="E496" s="125"/>
      <c r="F496" s="124"/>
      <c r="G496" s="126"/>
    </row>
    <row r="497" spans="1:7">
      <c r="A497" s="98"/>
      <c r="B497" s="98"/>
      <c r="C497" s="123"/>
      <c r="D497" s="124"/>
      <c r="E497" s="125"/>
      <c r="F497" s="124"/>
      <c r="G497" s="126"/>
    </row>
    <row r="498" spans="1:7">
      <c r="A498" s="98"/>
      <c r="B498" s="98"/>
      <c r="C498" s="123"/>
      <c r="D498" s="124"/>
      <c r="E498" s="125"/>
      <c r="F498" s="124"/>
      <c r="G498" s="126"/>
    </row>
    <row r="499" spans="1:7">
      <c r="A499" s="98"/>
      <c r="B499" s="98"/>
      <c r="C499" s="123"/>
      <c r="D499" s="124"/>
      <c r="E499" s="125"/>
      <c r="F499" s="124"/>
      <c r="G499" s="126"/>
    </row>
    <row r="500" spans="1:7">
      <c r="A500" s="98"/>
      <c r="B500" s="98"/>
      <c r="C500" s="123"/>
      <c r="D500" s="124"/>
      <c r="E500" s="125"/>
      <c r="F500" s="124"/>
      <c r="G500" s="126"/>
    </row>
    <row r="501" spans="1:7">
      <c r="A501" s="98"/>
      <c r="B501" s="98"/>
      <c r="C501" s="123"/>
      <c r="D501" s="124"/>
      <c r="E501" s="125"/>
      <c r="F501" s="124"/>
      <c r="G501" s="126"/>
    </row>
    <row r="502" spans="1:7">
      <c r="A502" s="98"/>
      <c r="B502" s="98"/>
      <c r="C502" s="123"/>
      <c r="D502" s="124"/>
      <c r="E502" s="125"/>
      <c r="F502" s="124"/>
      <c r="G502" s="126"/>
    </row>
    <row r="503" spans="1:7">
      <c r="A503" s="98"/>
      <c r="B503" s="98"/>
      <c r="C503" s="123"/>
      <c r="D503" s="124"/>
      <c r="E503" s="125"/>
      <c r="F503" s="124"/>
      <c r="G503" s="126"/>
    </row>
    <row r="504" spans="1:7">
      <c r="A504" s="98"/>
      <c r="B504" s="98"/>
      <c r="C504" s="123"/>
      <c r="D504" s="124"/>
      <c r="E504" s="125"/>
      <c r="F504" s="124"/>
      <c r="G504" s="126"/>
    </row>
    <row r="505" spans="1:7">
      <c r="A505" s="98"/>
      <c r="B505" s="98"/>
      <c r="C505" s="123"/>
      <c r="D505" s="124"/>
      <c r="E505" s="125"/>
      <c r="F505" s="124"/>
      <c r="G505" s="126"/>
    </row>
    <row r="506" spans="1:7">
      <c r="A506" s="98"/>
      <c r="B506" s="98"/>
      <c r="C506" s="123"/>
      <c r="D506" s="124"/>
      <c r="E506" s="125"/>
      <c r="F506" s="124"/>
      <c r="G506" s="126"/>
    </row>
    <row r="507" spans="1:7">
      <c r="A507" s="98"/>
      <c r="B507" s="98"/>
      <c r="C507" s="123"/>
      <c r="D507" s="124"/>
      <c r="E507" s="125"/>
      <c r="F507" s="124"/>
      <c r="G507" s="126"/>
    </row>
    <row r="508" spans="1:7">
      <c r="A508" s="98"/>
      <c r="B508" s="98"/>
      <c r="C508" s="123"/>
      <c r="D508" s="124"/>
      <c r="E508" s="125"/>
      <c r="F508" s="124"/>
      <c r="G508" s="126"/>
    </row>
    <row r="509" spans="1:7">
      <c r="A509" s="98"/>
      <c r="B509" s="98"/>
      <c r="C509" s="123"/>
      <c r="D509" s="124"/>
      <c r="E509" s="125"/>
      <c r="F509" s="124"/>
      <c r="G509" s="126"/>
    </row>
    <row r="510" spans="1:7">
      <c r="A510" s="98"/>
      <c r="B510" s="98"/>
      <c r="C510" s="123"/>
      <c r="D510" s="124"/>
      <c r="E510" s="125"/>
      <c r="F510" s="124"/>
      <c r="G510" s="126"/>
    </row>
    <row r="511" spans="1:7">
      <c r="A511" s="98"/>
      <c r="B511" s="98"/>
      <c r="C511" s="123"/>
      <c r="D511" s="124"/>
      <c r="E511" s="125"/>
      <c r="F511" s="124"/>
      <c r="G511" s="126"/>
    </row>
    <row r="512" spans="1:7">
      <c r="A512" s="98"/>
      <c r="B512" s="98"/>
      <c r="C512" s="123"/>
      <c r="D512" s="124"/>
      <c r="E512" s="125"/>
      <c r="F512" s="124"/>
      <c r="G512" s="126"/>
    </row>
    <row r="513" spans="1:7">
      <c r="A513" s="98"/>
      <c r="B513" s="98"/>
      <c r="C513" s="123"/>
      <c r="D513" s="124"/>
      <c r="E513" s="125"/>
      <c r="F513" s="124"/>
      <c r="G513" s="126"/>
    </row>
    <row r="514" spans="1:7">
      <c r="A514" s="98"/>
      <c r="B514" s="98"/>
      <c r="C514" s="123"/>
      <c r="D514" s="124"/>
      <c r="E514" s="125"/>
      <c r="F514" s="124"/>
      <c r="G514" s="126"/>
    </row>
    <row r="515" spans="1:7">
      <c r="A515" s="98"/>
      <c r="B515" s="98"/>
      <c r="C515" s="123"/>
      <c r="D515" s="124"/>
      <c r="E515" s="125"/>
      <c r="F515" s="124"/>
      <c r="G515" s="126"/>
    </row>
    <row r="516" spans="1:7">
      <c r="A516" s="98"/>
      <c r="B516" s="98"/>
      <c r="C516" s="123"/>
      <c r="D516" s="124"/>
      <c r="E516" s="125"/>
      <c r="F516" s="124"/>
      <c r="G516" s="126"/>
    </row>
    <row r="517" spans="1:7">
      <c r="A517" s="98"/>
      <c r="B517" s="98"/>
      <c r="C517" s="123"/>
      <c r="D517" s="124"/>
      <c r="E517" s="125"/>
      <c r="F517" s="124"/>
      <c r="G517" s="126"/>
    </row>
    <row r="518" spans="1:7">
      <c r="A518" s="98"/>
      <c r="B518" s="98"/>
      <c r="C518" s="123"/>
      <c r="D518" s="124"/>
      <c r="E518" s="125"/>
      <c r="F518" s="124"/>
      <c r="G518" s="126"/>
    </row>
    <row r="519" spans="1:7">
      <c r="A519" s="98"/>
      <c r="B519" s="98"/>
      <c r="C519" s="123"/>
      <c r="D519" s="124"/>
      <c r="E519" s="125"/>
      <c r="F519" s="124"/>
      <c r="G519" s="126"/>
    </row>
    <row r="520" spans="1:7">
      <c r="A520" s="98"/>
      <c r="B520" s="98"/>
      <c r="C520" s="123"/>
      <c r="D520" s="124"/>
      <c r="E520" s="125"/>
      <c r="F520" s="124"/>
      <c r="G520" s="126"/>
    </row>
    <row r="521" spans="1:7">
      <c r="A521" s="98"/>
      <c r="B521" s="98"/>
      <c r="C521" s="123"/>
      <c r="D521" s="124"/>
      <c r="E521" s="125"/>
      <c r="F521" s="124"/>
      <c r="G521" s="126"/>
    </row>
    <row r="522" spans="1:7">
      <c r="A522" s="98"/>
      <c r="B522" s="98"/>
      <c r="C522" s="123"/>
      <c r="D522" s="124"/>
      <c r="E522" s="125"/>
      <c r="F522" s="124"/>
      <c r="G522" s="126"/>
    </row>
    <row r="523" spans="1:7">
      <c r="A523" s="98"/>
      <c r="B523" s="98"/>
      <c r="C523" s="123"/>
      <c r="D523" s="124"/>
      <c r="E523" s="125"/>
      <c r="F523" s="124"/>
      <c r="G523" s="126"/>
    </row>
    <row r="524" spans="1:7">
      <c r="A524" s="98"/>
      <c r="B524" s="98"/>
      <c r="C524" s="123"/>
      <c r="D524" s="124"/>
      <c r="E524" s="125"/>
      <c r="F524" s="124"/>
      <c r="G524" s="126"/>
    </row>
    <row r="525" spans="1:7">
      <c r="A525" s="98"/>
      <c r="B525" s="98"/>
      <c r="C525" s="123"/>
      <c r="D525" s="124"/>
      <c r="E525" s="125"/>
      <c r="F525" s="124"/>
      <c r="G525" s="126"/>
    </row>
    <row r="526" spans="1:7">
      <c r="A526" s="98"/>
      <c r="B526" s="98"/>
      <c r="C526" s="123"/>
      <c r="D526" s="124"/>
      <c r="E526" s="125"/>
      <c r="F526" s="124"/>
      <c r="G526" s="126"/>
    </row>
    <row r="527" spans="1:7">
      <c r="A527" s="98"/>
      <c r="B527" s="98"/>
      <c r="C527" s="123"/>
      <c r="D527" s="124"/>
      <c r="E527" s="125"/>
      <c r="F527" s="124"/>
      <c r="G527" s="126"/>
    </row>
    <row r="528" spans="1:7">
      <c r="A528" s="98"/>
      <c r="B528" s="98"/>
      <c r="C528" s="123"/>
      <c r="D528" s="124"/>
      <c r="E528" s="125"/>
      <c r="F528" s="124"/>
      <c r="G528" s="126"/>
    </row>
    <row r="529" spans="1:7">
      <c r="A529" s="98"/>
      <c r="B529" s="98"/>
      <c r="C529" s="123"/>
      <c r="D529" s="124"/>
      <c r="E529" s="125"/>
      <c r="F529" s="124"/>
      <c r="G529" s="126"/>
    </row>
    <row r="530" spans="1:7">
      <c r="A530" s="98"/>
      <c r="B530" s="98"/>
      <c r="C530" s="123"/>
      <c r="D530" s="124"/>
      <c r="E530" s="125"/>
      <c r="F530" s="124"/>
      <c r="G530" s="126"/>
    </row>
    <row r="531" spans="1:7">
      <c r="A531" s="98"/>
      <c r="B531" s="98"/>
      <c r="C531" s="123"/>
      <c r="D531" s="124"/>
      <c r="E531" s="125"/>
      <c r="F531" s="124"/>
      <c r="G531" s="126"/>
    </row>
    <row r="532" spans="1:7">
      <c r="A532" s="98"/>
      <c r="B532" s="98"/>
      <c r="C532" s="123"/>
      <c r="D532" s="124"/>
      <c r="E532" s="125"/>
      <c r="F532" s="124"/>
      <c r="G532" s="126"/>
    </row>
    <row r="533" spans="1:7">
      <c r="A533" s="98"/>
      <c r="B533" s="98"/>
      <c r="C533" s="123"/>
      <c r="D533" s="124"/>
      <c r="E533" s="125"/>
      <c r="F533" s="124"/>
      <c r="G533" s="126"/>
    </row>
    <row r="534" spans="1:7">
      <c r="A534" s="98"/>
      <c r="B534" s="98"/>
      <c r="C534" s="123"/>
      <c r="D534" s="124"/>
      <c r="E534" s="125"/>
      <c r="F534" s="124"/>
      <c r="G534" s="126"/>
    </row>
    <row r="535" spans="1:7">
      <c r="A535" s="98"/>
      <c r="B535" s="98"/>
      <c r="C535" s="123"/>
      <c r="D535" s="124"/>
      <c r="E535" s="125"/>
      <c r="F535" s="124"/>
      <c r="G535" s="126"/>
    </row>
    <row r="536" spans="1:7">
      <c r="A536" s="98"/>
      <c r="B536" s="98"/>
      <c r="C536" s="123"/>
      <c r="D536" s="124"/>
      <c r="E536" s="125"/>
      <c r="F536" s="124"/>
      <c r="G536" s="126"/>
    </row>
    <row r="537" spans="1:7">
      <c r="A537" s="98"/>
      <c r="B537" s="98"/>
      <c r="C537" s="123"/>
      <c r="D537" s="124"/>
      <c r="E537" s="125"/>
      <c r="F537" s="124"/>
      <c r="G537" s="126"/>
    </row>
    <row r="538" spans="1:7">
      <c r="A538" s="98"/>
      <c r="B538" s="98"/>
      <c r="C538" s="123"/>
      <c r="D538" s="124"/>
      <c r="E538" s="125"/>
      <c r="F538" s="124"/>
      <c r="G538" s="126"/>
    </row>
    <row r="539" spans="1:7">
      <c r="A539" s="98"/>
      <c r="B539" s="98"/>
      <c r="C539" s="123"/>
      <c r="D539" s="124"/>
      <c r="E539" s="125"/>
      <c r="F539" s="124"/>
      <c r="G539" s="126"/>
    </row>
    <row r="540" spans="1:7">
      <c r="A540" s="98"/>
      <c r="B540" s="98"/>
      <c r="C540" s="123"/>
      <c r="D540" s="124"/>
      <c r="E540" s="125"/>
      <c r="F540" s="124"/>
      <c r="G540" s="126"/>
    </row>
    <row r="541" spans="1:7">
      <c r="A541" s="98"/>
      <c r="B541" s="98"/>
      <c r="C541" s="123"/>
      <c r="D541" s="124"/>
      <c r="E541" s="125"/>
      <c r="F541" s="124"/>
      <c r="G541" s="126"/>
    </row>
    <row r="542" spans="1:7">
      <c r="A542" s="98"/>
      <c r="B542" s="98"/>
      <c r="C542" s="123"/>
      <c r="D542" s="124"/>
      <c r="E542" s="125"/>
      <c r="F542" s="124"/>
      <c r="G542" s="126"/>
    </row>
    <row r="543" spans="1:7">
      <c r="A543" s="98"/>
      <c r="B543" s="98"/>
      <c r="C543" s="123"/>
      <c r="D543" s="124"/>
      <c r="E543" s="125"/>
      <c r="F543" s="124"/>
      <c r="G543" s="126"/>
    </row>
    <row r="544" spans="1:7">
      <c r="A544" s="98"/>
      <c r="B544" s="98"/>
      <c r="C544" s="123"/>
      <c r="D544" s="124"/>
      <c r="E544" s="125"/>
      <c r="F544" s="124"/>
      <c r="G544" s="126"/>
    </row>
    <row r="545" spans="1:7">
      <c r="A545" s="98"/>
      <c r="B545" s="98"/>
      <c r="C545" s="123"/>
      <c r="D545" s="124"/>
      <c r="E545" s="125"/>
      <c r="F545" s="124"/>
      <c r="G545" s="126"/>
    </row>
    <row r="546" spans="1:7">
      <c r="A546" s="98"/>
      <c r="B546" s="98"/>
      <c r="C546" s="123"/>
      <c r="D546" s="124"/>
      <c r="E546" s="125"/>
      <c r="F546" s="124"/>
      <c r="G546" s="126"/>
    </row>
    <row r="547" spans="1:7">
      <c r="A547" s="98"/>
      <c r="B547" s="98"/>
      <c r="C547" s="123"/>
      <c r="D547" s="124"/>
      <c r="E547" s="125"/>
      <c r="F547" s="124"/>
      <c r="G547" s="126"/>
    </row>
    <row r="548" spans="1:7">
      <c r="A548" s="98"/>
      <c r="B548" s="98"/>
      <c r="C548" s="123"/>
      <c r="D548" s="124"/>
      <c r="E548" s="125"/>
      <c r="F548" s="124"/>
      <c r="G548" s="126"/>
    </row>
    <row r="549" spans="1:7">
      <c r="A549" s="98"/>
      <c r="B549" s="98"/>
      <c r="C549" s="123"/>
      <c r="D549" s="124"/>
      <c r="E549" s="125"/>
      <c r="F549" s="124"/>
      <c r="G549" s="126"/>
    </row>
    <row r="550" spans="1:7">
      <c r="A550" s="98"/>
      <c r="B550" s="98"/>
      <c r="C550" s="123"/>
      <c r="D550" s="124"/>
      <c r="E550" s="125"/>
      <c r="F550" s="124"/>
      <c r="G550" s="126"/>
    </row>
    <row r="551" spans="1:7">
      <c r="A551" s="98"/>
      <c r="B551" s="98"/>
      <c r="C551" s="123"/>
      <c r="D551" s="124"/>
      <c r="E551" s="125"/>
      <c r="F551" s="124"/>
      <c r="G551" s="126"/>
    </row>
    <row r="552" spans="1:7">
      <c r="A552" s="98"/>
      <c r="B552" s="98"/>
      <c r="C552" s="123"/>
      <c r="D552" s="124"/>
      <c r="E552" s="125"/>
      <c r="F552" s="124"/>
      <c r="G552" s="126"/>
    </row>
    <row r="553" spans="1:7">
      <c r="A553" s="98"/>
      <c r="B553" s="98"/>
      <c r="C553" s="123"/>
      <c r="D553" s="124"/>
      <c r="E553" s="125"/>
      <c r="F553" s="124"/>
      <c r="G553" s="126"/>
    </row>
    <row r="554" spans="1:7">
      <c r="A554" s="98"/>
      <c r="B554" s="98"/>
      <c r="C554" s="123"/>
      <c r="D554" s="124"/>
      <c r="E554" s="125"/>
      <c r="F554" s="124"/>
      <c r="G554" s="126"/>
    </row>
    <row r="555" spans="1:7">
      <c r="A555" s="98"/>
      <c r="B555" s="98"/>
      <c r="C555" s="123"/>
      <c r="D555" s="124"/>
      <c r="E555" s="125"/>
      <c r="F555" s="124"/>
      <c r="G555" s="126"/>
    </row>
    <row r="556" spans="1:7">
      <c r="A556" s="98"/>
      <c r="B556" s="98"/>
      <c r="C556" s="123"/>
      <c r="D556" s="124"/>
      <c r="E556" s="125"/>
      <c r="F556" s="124"/>
      <c r="G556" s="126"/>
    </row>
    <row r="557" spans="1:7">
      <c r="A557" s="98"/>
      <c r="B557" s="98"/>
      <c r="C557" s="123"/>
      <c r="D557" s="124"/>
      <c r="E557" s="125"/>
      <c r="F557" s="124"/>
      <c r="G557" s="126"/>
    </row>
    <row r="558" spans="1:7">
      <c r="A558" s="98"/>
      <c r="B558" s="98"/>
      <c r="C558" s="123"/>
      <c r="D558" s="124"/>
      <c r="E558" s="125"/>
      <c r="F558" s="124"/>
      <c r="G558" s="126"/>
    </row>
    <row r="559" spans="1:7">
      <c r="A559" s="98"/>
      <c r="B559" s="98"/>
      <c r="C559" s="123"/>
      <c r="D559" s="124"/>
      <c r="E559" s="125"/>
      <c r="F559" s="124"/>
      <c r="G559" s="126"/>
    </row>
    <row r="560" spans="1:7">
      <c r="A560" s="98"/>
      <c r="B560" s="98"/>
      <c r="C560" s="123"/>
      <c r="D560" s="124"/>
      <c r="E560" s="125"/>
      <c r="F560" s="124"/>
      <c r="G560" s="126"/>
    </row>
    <row r="561" spans="1:7">
      <c r="A561" s="98"/>
      <c r="B561" s="98"/>
      <c r="C561" s="123"/>
      <c r="D561" s="124"/>
      <c r="E561" s="125"/>
      <c r="F561" s="124"/>
      <c r="G561" s="126"/>
    </row>
    <row r="562" spans="1:7">
      <c r="A562" s="98"/>
      <c r="B562" s="98"/>
      <c r="C562" s="123"/>
      <c r="D562" s="124"/>
      <c r="E562" s="125"/>
      <c r="F562" s="124"/>
      <c r="G562" s="126"/>
    </row>
    <row r="563" spans="1:7">
      <c r="A563" s="98"/>
      <c r="B563" s="98"/>
      <c r="C563" s="123"/>
      <c r="D563" s="124"/>
      <c r="E563" s="125"/>
      <c r="F563" s="124"/>
      <c r="G563" s="126"/>
    </row>
    <row r="564" spans="1:7">
      <c r="A564" s="98"/>
      <c r="B564" s="98"/>
      <c r="C564" s="123"/>
      <c r="D564" s="124"/>
      <c r="E564" s="125"/>
      <c r="F564" s="124"/>
      <c r="G564" s="126"/>
    </row>
    <row r="565" spans="1:7">
      <c r="A565" s="98"/>
      <c r="B565" s="98"/>
      <c r="C565" s="123"/>
      <c r="D565" s="124"/>
      <c r="E565" s="125"/>
      <c r="F565" s="124"/>
      <c r="G565" s="126"/>
    </row>
    <row r="566" spans="1:7">
      <c r="A566" s="98"/>
      <c r="B566" s="98"/>
      <c r="C566" s="123"/>
      <c r="D566" s="124"/>
      <c r="E566" s="125"/>
      <c r="F566" s="124"/>
      <c r="G566" s="126"/>
    </row>
    <row r="567" spans="1:7">
      <c r="A567" s="98"/>
      <c r="B567" s="98"/>
      <c r="C567" s="123"/>
      <c r="D567" s="124"/>
      <c r="E567" s="125"/>
      <c r="F567" s="124"/>
      <c r="G567" s="126"/>
    </row>
    <row r="568" spans="1:7">
      <c r="A568" s="98"/>
      <c r="B568" s="98"/>
      <c r="C568" s="123"/>
      <c r="D568" s="124"/>
      <c r="E568" s="125"/>
      <c r="F568" s="124"/>
      <c r="G568" s="126"/>
    </row>
    <row r="569" spans="1:7">
      <c r="A569" s="98"/>
      <c r="B569" s="98"/>
      <c r="C569" s="123"/>
      <c r="D569" s="124"/>
      <c r="E569" s="125"/>
      <c r="F569" s="124"/>
      <c r="G569" s="126"/>
    </row>
    <row r="570" spans="1:7">
      <c r="A570" s="98"/>
      <c r="B570" s="98"/>
      <c r="C570" s="123"/>
      <c r="D570" s="124"/>
      <c r="E570" s="125"/>
      <c r="F570" s="124"/>
      <c r="G570" s="126"/>
    </row>
    <row r="571" spans="1:7">
      <c r="A571" s="98"/>
      <c r="B571" s="98"/>
      <c r="C571" s="123"/>
      <c r="D571" s="124"/>
      <c r="E571" s="125"/>
      <c r="F571" s="124"/>
      <c r="G571" s="126"/>
    </row>
    <row r="572" spans="1:7">
      <c r="A572" s="98"/>
      <c r="B572" s="98"/>
      <c r="C572" s="123"/>
      <c r="D572" s="124"/>
      <c r="E572" s="125"/>
      <c r="F572" s="124"/>
      <c r="G572" s="126"/>
    </row>
    <row r="573" spans="1:7">
      <c r="A573" s="98"/>
      <c r="B573" s="98"/>
      <c r="C573" s="123"/>
      <c r="D573" s="124"/>
      <c r="E573" s="125"/>
      <c r="F573" s="124"/>
      <c r="G573" s="126"/>
    </row>
    <row r="574" spans="1:7">
      <c r="A574" s="98"/>
      <c r="B574" s="98"/>
      <c r="C574" s="123"/>
      <c r="D574" s="124"/>
      <c r="E574" s="125"/>
      <c r="F574" s="124"/>
      <c r="G574" s="126"/>
    </row>
    <row r="575" spans="1:7">
      <c r="A575" s="98"/>
      <c r="B575" s="98"/>
      <c r="C575" s="123"/>
      <c r="D575" s="124"/>
      <c r="E575" s="125"/>
      <c r="F575" s="124"/>
      <c r="G575" s="126"/>
    </row>
    <row r="576" spans="1:7">
      <c r="A576" s="98"/>
      <c r="B576" s="98"/>
      <c r="C576" s="123"/>
      <c r="D576" s="124"/>
      <c r="E576" s="125"/>
      <c r="F576" s="124"/>
      <c r="G576" s="126"/>
    </row>
    <row r="577" spans="1:7">
      <c r="A577" s="98"/>
      <c r="B577" s="98"/>
      <c r="C577" s="123"/>
      <c r="D577" s="124"/>
      <c r="E577" s="125"/>
      <c r="F577" s="124"/>
      <c r="G577" s="126"/>
    </row>
    <row r="578" spans="1:7">
      <c r="A578" s="98"/>
      <c r="B578" s="98"/>
      <c r="C578" s="123"/>
      <c r="D578" s="124"/>
      <c r="E578" s="125"/>
      <c r="F578" s="124"/>
      <c r="G578" s="126"/>
    </row>
    <row r="579" spans="1:7">
      <c r="A579" s="98"/>
      <c r="B579" s="98"/>
      <c r="C579" s="123"/>
      <c r="D579" s="124"/>
      <c r="E579" s="125"/>
      <c r="F579" s="124"/>
      <c r="G579" s="126"/>
    </row>
    <row r="580" spans="1:7">
      <c r="A580" s="98"/>
      <c r="B580" s="98"/>
      <c r="C580" s="123"/>
      <c r="D580" s="124"/>
      <c r="E580" s="125"/>
      <c r="F580" s="124"/>
      <c r="G580" s="126"/>
    </row>
    <row r="581" spans="1:7">
      <c r="A581" s="98"/>
      <c r="B581" s="98"/>
      <c r="C581" s="123"/>
      <c r="D581" s="124"/>
      <c r="E581" s="125"/>
      <c r="F581" s="124"/>
      <c r="G581" s="126"/>
    </row>
    <row r="582" spans="1:7">
      <c r="A582" s="98"/>
      <c r="B582" s="98"/>
      <c r="C582" s="123"/>
      <c r="D582" s="124"/>
      <c r="E582" s="125"/>
      <c r="F582" s="124"/>
      <c r="G582" s="126"/>
    </row>
    <row r="583" spans="1:7">
      <c r="A583" s="98"/>
      <c r="B583" s="98"/>
      <c r="C583" s="123"/>
      <c r="D583" s="124"/>
      <c r="E583" s="125"/>
      <c r="F583" s="124"/>
      <c r="G583" s="126"/>
    </row>
    <row r="584" spans="1:7">
      <c r="A584" s="98"/>
      <c r="B584" s="98"/>
      <c r="C584" s="123"/>
      <c r="D584" s="124"/>
      <c r="E584" s="125"/>
      <c r="F584" s="124"/>
      <c r="G584" s="126"/>
    </row>
    <row r="585" spans="1:7">
      <c r="A585" s="98"/>
      <c r="B585" s="98"/>
      <c r="C585" s="123"/>
      <c r="D585" s="124"/>
      <c r="E585" s="125"/>
      <c r="F585" s="124"/>
      <c r="G585" s="126"/>
    </row>
    <row r="586" spans="1:7">
      <c r="A586" s="98"/>
      <c r="B586" s="98"/>
      <c r="C586" s="123"/>
      <c r="D586" s="124"/>
      <c r="E586" s="125"/>
      <c r="F586" s="124"/>
      <c r="G586" s="126"/>
    </row>
    <row r="587" spans="1:7">
      <c r="A587" s="98"/>
      <c r="B587" s="98"/>
      <c r="C587" s="123"/>
      <c r="D587" s="124"/>
      <c r="E587" s="125"/>
      <c r="F587" s="124"/>
      <c r="G587" s="126"/>
    </row>
    <row r="588" spans="1:7">
      <c r="A588" s="98"/>
      <c r="B588" s="98"/>
      <c r="C588" s="123"/>
      <c r="D588" s="124"/>
      <c r="E588" s="125"/>
      <c r="F588" s="124"/>
      <c r="G588" s="126"/>
    </row>
    <row r="589" spans="1:7">
      <c r="A589" s="98"/>
      <c r="B589" s="98"/>
      <c r="C589" s="123"/>
      <c r="D589" s="124"/>
      <c r="E589" s="125"/>
      <c r="F589" s="124"/>
      <c r="G589" s="126"/>
    </row>
    <row r="590" spans="1:7">
      <c r="A590" s="98"/>
      <c r="B590" s="98"/>
      <c r="C590" s="123"/>
      <c r="D590" s="124"/>
      <c r="E590" s="125"/>
      <c r="F590" s="124"/>
      <c r="G590" s="126"/>
    </row>
    <row r="591" spans="1:7">
      <c r="A591" s="98"/>
      <c r="B591" s="98"/>
      <c r="C591" s="123"/>
      <c r="D591" s="124"/>
      <c r="E591" s="125"/>
      <c r="F591" s="124"/>
      <c r="G591" s="126"/>
    </row>
    <row r="592" spans="1:7">
      <c r="A592" s="98"/>
      <c r="B592" s="98"/>
      <c r="C592" s="123"/>
      <c r="D592" s="124"/>
      <c r="E592" s="125"/>
      <c r="F592" s="124"/>
      <c r="G592" s="126"/>
    </row>
    <row r="593" spans="1:7">
      <c r="A593" s="98"/>
      <c r="B593" s="98"/>
      <c r="C593" s="123"/>
      <c r="D593" s="124"/>
      <c r="E593" s="125"/>
      <c r="F593" s="124"/>
      <c r="G593" s="126"/>
    </row>
    <row r="594" spans="1:7">
      <c r="A594" s="98"/>
      <c r="B594" s="98"/>
      <c r="C594" s="123"/>
      <c r="D594" s="124"/>
      <c r="E594" s="125"/>
      <c r="F594" s="124"/>
      <c r="G594" s="126"/>
    </row>
    <row r="595" spans="1:7">
      <c r="A595" s="98"/>
      <c r="B595" s="98"/>
      <c r="C595" s="123"/>
      <c r="D595" s="124"/>
      <c r="E595" s="125"/>
      <c r="F595" s="124"/>
      <c r="G595" s="126"/>
    </row>
    <row r="596" spans="1:7">
      <c r="A596" s="98"/>
      <c r="B596" s="98"/>
      <c r="C596" s="123"/>
      <c r="D596" s="124"/>
      <c r="E596" s="125"/>
      <c r="F596" s="124"/>
      <c r="G596" s="126"/>
    </row>
    <row r="597" spans="1:7">
      <c r="A597" s="98"/>
      <c r="B597" s="98"/>
      <c r="C597" s="123"/>
      <c r="D597" s="124"/>
      <c r="E597" s="125"/>
      <c r="F597" s="124"/>
      <c r="G597" s="126"/>
    </row>
    <row r="598" spans="1:7">
      <c r="A598" s="98"/>
      <c r="B598" s="98"/>
      <c r="C598" s="123"/>
      <c r="D598" s="124"/>
      <c r="E598" s="125"/>
      <c r="F598" s="124"/>
      <c r="G598" s="126"/>
    </row>
    <row r="599" spans="1:7">
      <c r="A599" s="98"/>
      <c r="B599" s="98"/>
      <c r="C599" s="123"/>
      <c r="D599" s="124"/>
      <c r="E599" s="125"/>
      <c r="F599" s="124"/>
      <c r="G599" s="126"/>
    </row>
    <row r="600" spans="1:7">
      <c r="A600" s="98"/>
      <c r="B600" s="98"/>
      <c r="C600" s="123"/>
      <c r="D600" s="124"/>
      <c r="E600" s="125"/>
      <c r="F600" s="124"/>
      <c r="G600" s="126"/>
    </row>
    <row r="601" spans="1:7">
      <c r="A601" s="98"/>
      <c r="B601" s="98"/>
      <c r="C601" s="123"/>
      <c r="D601" s="124"/>
      <c r="E601" s="125"/>
      <c r="F601" s="124"/>
      <c r="G601" s="126"/>
    </row>
    <row r="602" spans="1:7">
      <c r="A602" s="98"/>
      <c r="B602" s="98"/>
      <c r="C602" s="123"/>
      <c r="D602" s="124"/>
      <c r="E602" s="125"/>
      <c r="F602" s="124"/>
      <c r="G602" s="126"/>
    </row>
    <row r="603" spans="1:7">
      <c r="A603" s="98"/>
      <c r="B603" s="98"/>
      <c r="C603" s="123"/>
      <c r="D603" s="124"/>
      <c r="E603" s="125"/>
      <c r="F603" s="124"/>
      <c r="G603" s="126"/>
    </row>
    <row r="604" spans="1:7">
      <c r="A604" s="98"/>
      <c r="B604" s="98"/>
      <c r="C604" s="123"/>
      <c r="D604" s="124"/>
      <c r="E604" s="125"/>
      <c r="F604" s="124"/>
      <c r="G604" s="126"/>
    </row>
    <row r="605" spans="1:7">
      <c r="A605" s="98"/>
      <c r="B605" s="98"/>
      <c r="C605" s="123"/>
      <c r="D605" s="124"/>
      <c r="E605" s="125"/>
      <c r="F605" s="124"/>
      <c r="G605" s="126"/>
    </row>
    <row r="606" spans="1:7">
      <c r="A606" s="98"/>
      <c r="B606" s="98"/>
      <c r="C606" s="123"/>
      <c r="D606" s="124"/>
      <c r="E606" s="125"/>
      <c r="F606" s="124"/>
      <c r="G606" s="126"/>
    </row>
    <row r="607" spans="1:7">
      <c r="A607" s="98"/>
      <c r="B607" s="98"/>
      <c r="C607" s="123"/>
      <c r="D607" s="124"/>
      <c r="E607" s="125"/>
      <c r="F607" s="124"/>
      <c r="G607" s="126"/>
    </row>
    <row r="608" spans="1:7">
      <c r="A608" s="98"/>
      <c r="B608" s="98"/>
      <c r="C608" s="123"/>
      <c r="D608" s="124"/>
      <c r="E608" s="125"/>
      <c r="F608" s="124"/>
      <c r="G608" s="126"/>
    </row>
    <row r="609" spans="1:7">
      <c r="A609" s="98"/>
      <c r="B609" s="98"/>
      <c r="C609" s="123"/>
      <c r="D609" s="124"/>
      <c r="E609" s="125"/>
      <c r="F609" s="124"/>
      <c r="G609" s="126"/>
    </row>
    <row r="610" spans="1:7">
      <c r="A610" s="98"/>
      <c r="B610" s="98"/>
      <c r="C610" s="123"/>
      <c r="D610" s="124"/>
      <c r="E610" s="125"/>
      <c r="F610" s="124"/>
      <c r="G610" s="126"/>
    </row>
    <row r="611" spans="1:7">
      <c r="A611" s="98"/>
      <c r="B611" s="98"/>
      <c r="C611" s="123"/>
      <c r="D611" s="124"/>
      <c r="E611" s="125"/>
      <c r="F611" s="124"/>
      <c r="G611" s="126"/>
    </row>
    <row r="612" spans="1:7">
      <c r="A612" s="98"/>
      <c r="B612" s="98"/>
      <c r="C612" s="123"/>
      <c r="D612" s="124"/>
      <c r="E612" s="125"/>
      <c r="F612" s="124"/>
      <c r="G612" s="126"/>
    </row>
    <row r="613" spans="1:7">
      <c r="A613" s="98"/>
      <c r="B613" s="98"/>
      <c r="C613" s="123"/>
      <c r="D613" s="124"/>
      <c r="E613" s="125"/>
      <c r="F613" s="124"/>
      <c r="G613" s="126"/>
    </row>
    <row r="614" spans="1:7">
      <c r="A614" s="98"/>
      <c r="B614" s="98"/>
      <c r="C614" s="123"/>
      <c r="D614" s="124"/>
      <c r="E614" s="125"/>
      <c r="F614" s="124"/>
      <c r="G614" s="126"/>
    </row>
    <row r="615" spans="1:7">
      <c r="A615" s="98"/>
      <c r="B615" s="98"/>
      <c r="C615" s="123"/>
      <c r="D615" s="124"/>
      <c r="E615" s="125"/>
      <c r="F615" s="124"/>
      <c r="G615" s="126"/>
    </row>
    <row r="616" spans="1:7">
      <c r="A616" s="98"/>
      <c r="B616" s="98"/>
      <c r="C616" s="123"/>
      <c r="D616" s="124"/>
      <c r="E616" s="125"/>
      <c r="F616" s="124"/>
      <c r="G616" s="126"/>
    </row>
    <row r="617" spans="1:7">
      <c r="A617" s="98"/>
      <c r="B617" s="98"/>
      <c r="C617" s="123"/>
      <c r="D617" s="124"/>
      <c r="E617" s="125"/>
      <c r="F617" s="124"/>
      <c r="G617" s="126"/>
    </row>
    <row r="618" spans="1:7">
      <c r="A618" s="98"/>
      <c r="B618" s="98"/>
      <c r="C618" s="123"/>
      <c r="D618" s="124"/>
      <c r="E618" s="125"/>
      <c r="F618" s="124"/>
      <c r="G618" s="126"/>
    </row>
    <row r="619" spans="1:7">
      <c r="A619" s="98"/>
      <c r="B619" s="98"/>
      <c r="C619" s="123"/>
      <c r="D619" s="124"/>
      <c r="E619" s="125"/>
      <c r="F619" s="124"/>
      <c r="G619" s="126"/>
    </row>
    <row r="620" spans="1:7">
      <c r="A620" s="98"/>
      <c r="B620" s="98"/>
      <c r="C620" s="123"/>
      <c r="D620" s="124"/>
      <c r="E620" s="125"/>
      <c r="F620" s="124"/>
      <c r="G620" s="126"/>
    </row>
    <row r="621" spans="1:7">
      <c r="A621" s="98"/>
      <c r="B621" s="98"/>
      <c r="C621" s="123"/>
      <c r="D621" s="124"/>
      <c r="E621" s="125"/>
      <c r="F621" s="124"/>
      <c r="G621" s="126"/>
    </row>
    <row r="622" spans="1:7">
      <c r="A622" s="98"/>
      <c r="B622" s="98"/>
      <c r="C622" s="123"/>
      <c r="D622" s="124"/>
      <c r="E622" s="125"/>
      <c r="F622" s="124"/>
      <c r="G622" s="126"/>
    </row>
    <row r="623" spans="1:7">
      <c r="A623" s="98"/>
      <c r="B623" s="98"/>
      <c r="C623" s="123"/>
      <c r="D623" s="124"/>
      <c r="E623" s="125"/>
      <c r="F623" s="124"/>
      <c r="G623" s="126"/>
    </row>
    <row r="624" spans="1:7">
      <c r="A624" s="98"/>
      <c r="B624" s="98"/>
      <c r="C624" s="123"/>
      <c r="D624" s="124"/>
      <c r="E624" s="125"/>
      <c r="F624" s="124"/>
      <c r="G624" s="126"/>
    </row>
    <row r="625" spans="1:7">
      <c r="A625" s="98"/>
      <c r="B625" s="98"/>
      <c r="C625" s="123"/>
      <c r="D625" s="124"/>
      <c r="E625" s="125"/>
      <c r="F625" s="124"/>
      <c r="G625" s="126"/>
    </row>
    <row r="626" spans="1:7">
      <c r="A626" s="98"/>
      <c r="B626" s="98"/>
      <c r="C626" s="123"/>
      <c r="D626" s="124"/>
      <c r="E626" s="125"/>
      <c r="F626" s="124"/>
      <c r="G626" s="126"/>
    </row>
    <row r="627" spans="1:7">
      <c r="A627" s="98"/>
      <c r="B627" s="98"/>
      <c r="C627" s="123"/>
      <c r="D627" s="124"/>
      <c r="E627" s="125"/>
      <c r="F627" s="124"/>
      <c r="G627" s="126"/>
    </row>
    <row r="628" spans="1:7">
      <c r="A628" s="98"/>
      <c r="B628" s="98"/>
      <c r="C628" s="123"/>
      <c r="D628" s="124"/>
      <c r="E628" s="125"/>
      <c r="F628" s="124"/>
      <c r="G628" s="126"/>
    </row>
    <row r="629" spans="1:7">
      <c r="A629" s="98"/>
      <c r="B629" s="98"/>
      <c r="C629" s="123"/>
      <c r="D629" s="124"/>
      <c r="E629" s="125"/>
      <c r="F629" s="124"/>
      <c r="G629" s="126"/>
    </row>
    <row r="630" spans="1:7">
      <c r="A630" s="98"/>
      <c r="B630" s="98"/>
      <c r="C630" s="123"/>
      <c r="D630" s="124"/>
      <c r="E630" s="125"/>
      <c r="F630" s="124"/>
      <c r="G630" s="126"/>
    </row>
    <row r="631" spans="1:7">
      <c r="A631" s="98"/>
      <c r="B631" s="98"/>
      <c r="C631" s="123"/>
      <c r="D631" s="124"/>
      <c r="E631" s="125"/>
      <c r="F631" s="124"/>
      <c r="G631" s="126"/>
    </row>
    <row r="632" spans="1:7">
      <c r="A632" s="98"/>
      <c r="B632" s="98"/>
      <c r="C632" s="123"/>
      <c r="D632" s="124"/>
      <c r="E632" s="125"/>
      <c r="F632" s="124"/>
      <c r="G632" s="126"/>
    </row>
    <row r="633" spans="1:7">
      <c r="A633" s="98"/>
      <c r="B633" s="98"/>
      <c r="C633" s="123"/>
      <c r="D633" s="124"/>
      <c r="E633" s="125"/>
      <c r="F633" s="124"/>
      <c r="G633" s="126"/>
    </row>
    <row r="634" spans="1:7">
      <c r="A634" s="98"/>
      <c r="B634" s="98"/>
      <c r="C634" s="123"/>
      <c r="D634" s="124"/>
      <c r="E634" s="125"/>
      <c r="F634" s="124"/>
      <c r="G634" s="126"/>
    </row>
    <row r="635" spans="1:7">
      <c r="A635" s="98"/>
      <c r="B635" s="98"/>
      <c r="C635" s="123"/>
      <c r="D635" s="124"/>
      <c r="E635" s="125"/>
      <c r="F635" s="124"/>
      <c r="G635" s="126"/>
    </row>
    <row r="636" spans="1:7">
      <c r="A636" s="98"/>
      <c r="B636" s="98"/>
      <c r="C636" s="123"/>
      <c r="D636" s="124"/>
      <c r="E636" s="125"/>
      <c r="F636" s="124"/>
      <c r="G636" s="126"/>
    </row>
    <row r="637" spans="1:7">
      <c r="A637" s="98"/>
      <c r="B637" s="98"/>
      <c r="C637" s="123"/>
      <c r="D637" s="124"/>
      <c r="E637" s="125"/>
      <c r="F637" s="124"/>
      <c r="G637" s="126"/>
    </row>
    <row r="638" spans="1:7">
      <c r="A638" s="98"/>
      <c r="B638" s="98"/>
      <c r="C638" s="123"/>
      <c r="D638" s="124"/>
      <c r="E638" s="125"/>
      <c r="F638" s="124"/>
      <c r="G638" s="126"/>
    </row>
    <row r="639" spans="1:7">
      <c r="A639" s="98"/>
      <c r="B639" s="98"/>
      <c r="C639" s="123"/>
      <c r="D639" s="124"/>
      <c r="E639" s="125"/>
      <c r="F639" s="124"/>
      <c r="G639" s="126"/>
    </row>
    <row r="640" spans="1:7">
      <c r="A640" s="98"/>
      <c r="B640" s="98"/>
      <c r="C640" s="123"/>
      <c r="D640" s="124"/>
      <c r="E640" s="125"/>
      <c r="F640" s="124"/>
      <c r="G640" s="126"/>
    </row>
    <row r="641" spans="1:7">
      <c r="A641" s="98"/>
      <c r="B641" s="98"/>
      <c r="C641" s="123"/>
      <c r="D641" s="124"/>
      <c r="E641" s="125"/>
      <c r="F641" s="124"/>
      <c r="G641" s="126"/>
    </row>
    <row r="642" spans="1:7">
      <c r="A642" s="98"/>
      <c r="B642" s="98"/>
      <c r="C642" s="123"/>
      <c r="D642" s="124"/>
      <c r="E642" s="125"/>
      <c r="F642" s="124"/>
      <c r="G642" s="126"/>
    </row>
    <row r="643" spans="1:7">
      <c r="A643" s="98"/>
      <c r="B643" s="98"/>
      <c r="C643" s="123"/>
      <c r="D643" s="124"/>
      <c r="E643" s="125"/>
      <c r="F643" s="124"/>
      <c r="G643" s="126"/>
    </row>
    <row r="644" spans="1:7">
      <c r="A644" s="98"/>
      <c r="B644" s="98"/>
      <c r="C644" s="123"/>
      <c r="D644" s="124"/>
      <c r="E644" s="125"/>
      <c r="F644" s="124"/>
      <c r="G644" s="126"/>
    </row>
    <row r="645" spans="1:7">
      <c r="A645" s="98"/>
      <c r="B645" s="98"/>
      <c r="C645" s="123"/>
      <c r="D645" s="124"/>
      <c r="E645" s="125"/>
      <c r="F645" s="124"/>
      <c r="G645" s="126"/>
    </row>
    <row r="646" spans="1:7">
      <c r="A646" s="98"/>
      <c r="B646" s="98"/>
      <c r="C646" s="123"/>
      <c r="D646" s="124"/>
      <c r="E646" s="125"/>
      <c r="F646" s="124"/>
      <c r="G646" s="126"/>
    </row>
    <row r="647" spans="1:7">
      <c r="A647" s="98"/>
      <c r="B647" s="98"/>
      <c r="C647" s="123"/>
      <c r="D647" s="124"/>
      <c r="E647" s="125"/>
      <c r="F647" s="124"/>
      <c r="G647" s="126"/>
    </row>
    <row r="648" spans="1:7">
      <c r="A648" s="98"/>
      <c r="B648" s="98"/>
      <c r="C648" s="123"/>
      <c r="D648" s="124"/>
      <c r="E648" s="125"/>
      <c r="F648" s="124"/>
      <c r="G648" s="126"/>
    </row>
    <row r="649" spans="1:7">
      <c r="A649" s="98"/>
      <c r="B649" s="98"/>
      <c r="C649" s="123"/>
      <c r="D649" s="124"/>
      <c r="E649" s="125"/>
      <c r="F649" s="124"/>
      <c r="G649" s="126"/>
    </row>
    <row r="650" spans="1:7">
      <c r="A650" s="98"/>
      <c r="B650" s="98"/>
      <c r="C650" s="123"/>
      <c r="D650" s="124"/>
      <c r="E650" s="125"/>
      <c r="F650" s="124"/>
      <c r="G650" s="126"/>
    </row>
    <row r="651" spans="1:7">
      <c r="A651" s="98"/>
      <c r="B651" s="98"/>
      <c r="C651" s="123"/>
      <c r="D651" s="124"/>
      <c r="E651" s="125"/>
      <c r="F651" s="124"/>
      <c r="G651" s="126"/>
    </row>
    <row r="652" spans="1:7">
      <c r="A652" s="98"/>
      <c r="B652" s="98"/>
      <c r="C652" s="123"/>
      <c r="D652" s="124"/>
      <c r="E652" s="125"/>
      <c r="F652" s="124"/>
      <c r="G652" s="126"/>
    </row>
    <row r="653" spans="1:7">
      <c r="A653" s="98"/>
      <c r="B653" s="98"/>
      <c r="C653" s="123"/>
      <c r="D653" s="124"/>
      <c r="E653" s="125"/>
      <c r="F653" s="124"/>
      <c r="G653" s="126"/>
    </row>
    <row r="654" spans="1:7">
      <c r="A654" s="98"/>
      <c r="B654" s="98"/>
      <c r="C654" s="123"/>
      <c r="D654" s="124"/>
      <c r="E654" s="125"/>
      <c r="F654" s="124"/>
      <c r="G654" s="126"/>
    </row>
    <row r="655" spans="1:7">
      <c r="A655" s="98"/>
      <c r="B655" s="98"/>
      <c r="C655" s="123"/>
      <c r="D655" s="124"/>
      <c r="E655" s="125"/>
      <c r="F655" s="124"/>
      <c r="G655" s="126"/>
    </row>
    <row r="656" spans="1:7">
      <c r="A656" s="98"/>
      <c r="B656" s="98"/>
      <c r="C656" s="123"/>
      <c r="D656" s="124"/>
      <c r="E656" s="125"/>
      <c r="F656" s="124"/>
      <c r="G656" s="126"/>
    </row>
    <row r="657" spans="1:7">
      <c r="A657" s="98"/>
      <c r="B657" s="98"/>
      <c r="C657" s="123"/>
      <c r="D657" s="124"/>
      <c r="E657" s="125"/>
      <c r="F657" s="124"/>
      <c r="G657" s="126"/>
    </row>
    <row r="658" spans="1:7">
      <c r="A658" s="98"/>
      <c r="B658" s="98"/>
      <c r="C658" s="123"/>
      <c r="D658" s="124"/>
      <c r="E658" s="125"/>
      <c r="F658" s="124"/>
      <c r="G658" s="126"/>
    </row>
    <row r="659" spans="1:7">
      <c r="A659" s="98"/>
      <c r="B659" s="98"/>
      <c r="C659" s="123"/>
      <c r="D659" s="124"/>
      <c r="E659" s="125"/>
      <c r="F659" s="124"/>
      <c r="G659" s="126"/>
    </row>
    <row r="660" spans="1:7">
      <c r="A660" s="98"/>
      <c r="B660" s="98"/>
      <c r="C660" s="123"/>
      <c r="D660" s="124"/>
      <c r="E660" s="125"/>
      <c r="F660" s="124"/>
      <c r="G660" s="126"/>
    </row>
    <row r="661" spans="1:7">
      <c r="A661" s="98"/>
      <c r="B661" s="98"/>
      <c r="C661" s="123"/>
      <c r="D661" s="124"/>
      <c r="E661" s="125"/>
      <c r="F661" s="124"/>
      <c r="G661" s="126"/>
    </row>
    <row r="662" spans="1:7">
      <c r="A662" s="98"/>
      <c r="B662" s="98"/>
      <c r="C662" s="123"/>
      <c r="D662" s="124"/>
      <c r="E662" s="125"/>
      <c r="F662" s="124"/>
      <c r="G662" s="126"/>
    </row>
    <row r="663" spans="1:7">
      <c r="A663" s="98"/>
      <c r="B663" s="98"/>
      <c r="C663" s="123"/>
      <c r="D663" s="124"/>
      <c r="E663" s="125"/>
      <c r="F663" s="124"/>
      <c r="G663" s="126"/>
    </row>
    <row r="664" spans="1:7">
      <c r="A664" s="98"/>
      <c r="B664" s="98"/>
      <c r="C664" s="123"/>
      <c r="D664" s="124"/>
      <c r="E664" s="125"/>
      <c r="F664" s="124"/>
      <c r="G664" s="126"/>
    </row>
    <row r="665" spans="1:7">
      <c r="A665" s="98"/>
      <c r="B665" s="98"/>
      <c r="C665" s="123"/>
      <c r="D665" s="124"/>
      <c r="E665" s="125"/>
      <c r="F665" s="124"/>
      <c r="G665" s="126"/>
    </row>
    <row r="666" spans="1:7">
      <c r="A666" s="98"/>
      <c r="B666" s="98"/>
      <c r="C666" s="123"/>
      <c r="D666" s="124"/>
      <c r="E666" s="125"/>
      <c r="F666" s="124"/>
      <c r="G666" s="126"/>
    </row>
    <row r="667" spans="1:7">
      <c r="A667" s="98"/>
      <c r="B667" s="98"/>
      <c r="C667" s="123"/>
      <c r="D667" s="124"/>
      <c r="E667" s="125"/>
      <c r="F667" s="124"/>
      <c r="G667" s="126"/>
    </row>
    <row r="668" spans="1:7">
      <c r="A668" s="98"/>
      <c r="B668" s="98"/>
      <c r="C668" s="123"/>
      <c r="D668" s="124"/>
      <c r="E668" s="125"/>
      <c r="F668" s="124"/>
      <c r="G668" s="126"/>
    </row>
    <row r="669" spans="1:7">
      <c r="A669" s="98"/>
      <c r="B669" s="98"/>
      <c r="C669" s="123"/>
      <c r="D669" s="124"/>
      <c r="E669" s="125"/>
      <c r="F669" s="124"/>
      <c r="G669" s="126"/>
    </row>
    <row r="670" spans="1:7">
      <c r="A670" s="98"/>
      <c r="B670" s="98"/>
      <c r="C670" s="123"/>
      <c r="D670" s="124"/>
      <c r="E670" s="125"/>
      <c r="F670" s="124"/>
      <c r="G670" s="126"/>
    </row>
    <row r="671" spans="1:7">
      <c r="A671" s="98"/>
      <c r="B671" s="98"/>
      <c r="C671" s="123"/>
      <c r="D671" s="124"/>
      <c r="E671" s="125"/>
      <c r="F671" s="124"/>
      <c r="G671" s="126"/>
    </row>
    <row r="672" spans="1:7">
      <c r="A672" s="98"/>
      <c r="B672" s="98"/>
      <c r="C672" s="123"/>
      <c r="D672" s="124"/>
      <c r="E672" s="125"/>
      <c r="F672" s="124"/>
      <c r="G672" s="126"/>
    </row>
    <row r="673" spans="1:7">
      <c r="A673" s="98"/>
      <c r="B673" s="98"/>
      <c r="C673" s="123"/>
      <c r="D673" s="124"/>
      <c r="E673" s="125"/>
      <c r="F673" s="124"/>
      <c r="G673" s="126"/>
    </row>
    <row r="674" spans="1:7">
      <c r="A674" s="98"/>
      <c r="B674" s="98"/>
      <c r="C674" s="123"/>
      <c r="D674" s="124"/>
      <c r="E674" s="125"/>
      <c r="F674" s="124"/>
      <c r="G674" s="126"/>
    </row>
    <row r="675" spans="1:7">
      <c r="A675" s="98"/>
      <c r="B675" s="98"/>
      <c r="C675" s="123"/>
      <c r="D675" s="124"/>
      <c r="E675" s="125"/>
      <c r="F675" s="124"/>
      <c r="G675" s="126"/>
    </row>
    <row r="676" spans="1:7">
      <c r="A676" s="98"/>
      <c r="B676" s="98"/>
      <c r="C676" s="123"/>
      <c r="D676" s="124"/>
      <c r="E676" s="125"/>
      <c r="F676" s="124"/>
      <c r="G676" s="126"/>
    </row>
    <row r="677" spans="1:7">
      <c r="A677" s="98"/>
      <c r="B677" s="98"/>
      <c r="C677" s="123"/>
      <c r="D677" s="124"/>
      <c r="E677" s="125"/>
      <c r="F677" s="124"/>
      <c r="G677" s="126"/>
    </row>
    <row r="678" spans="1:7">
      <c r="A678" s="98"/>
      <c r="B678" s="98"/>
      <c r="C678" s="123"/>
      <c r="D678" s="124"/>
      <c r="E678" s="125"/>
      <c r="F678" s="124"/>
      <c r="G678" s="126"/>
    </row>
    <row r="679" spans="1:7">
      <c r="A679" s="98"/>
      <c r="B679" s="98"/>
      <c r="C679" s="123"/>
      <c r="D679" s="124"/>
      <c r="E679" s="125"/>
      <c r="F679" s="124"/>
      <c r="G679" s="126"/>
    </row>
    <row r="680" spans="1:7">
      <c r="A680" s="98"/>
      <c r="B680" s="98"/>
      <c r="C680" s="123"/>
      <c r="D680" s="124"/>
      <c r="E680" s="125"/>
      <c r="F680" s="124"/>
      <c r="G680" s="126"/>
    </row>
    <row r="681" spans="1:7">
      <c r="A681" s="98"/>
      <c r="B681" s="98"/>
      <c r="C681" s="123"/>
      <c r="D681" s="124"/>
      <c r="E681" s="125"/>
      <c r="F681" s="124"/>
      <c r="G681" s="126"/>
    </row>
    <row r="682" spans="1:7">
      <c r="A682" s="98"/>
      <c r="B682" s="98"/>
      <c r="C682" s="123"/>
      <c r="D682" s="124"/>
      <c r="E682" s="125"/>
      <c r="F682" s="124"/>
      <c r="G682" s="126"/>
    </row>
    <row r="683" spans="1:7">
      <c r="A683" s="98"/>
      <c r="B683" s="98"/>
      <c r="C683" s="123"/>
      <c r="D683" s="124"/>
      <c r="E683" s="125"/>
      <c r="F683" s="124"/>
      <c r="G683" s="126"/>
    </row>
    <row r="684" spans="1:7">
      <c r="A684" s="98"/>
      <c r="B684" s="98"/>
      <c r="C684" s="123"/>
      <c r="D684" s="124"/>
      <c r="E684" s="125"/>
      <c r="F684" s="124"/>
      <c r="G684" s="126"/>
    </row>
    <row r="685" spans="1:7">
      <c r="A685" s="98"/>
      <c r="B685" s="98"/>
      <c r="C685" s="123"/>
      <c r="D685" s="124"/>
      <c r="E685" s="125"/>
      <c r="F685" s="124"/>
      <c r="G685" s="126"/>
    </row>
    <row r="686" spans="1:7">
      <c r="A686" s="98"/>
      <c r="B686" s="98"/>
      <c r="C686" s="123"/>
      <c r="D686" s="124"/>
      <c r="E686" s="125"/>
      <c r="F686" s="124"/>
      <c r="G686" s="126"/>
    </row>
    <row r="687" spans="1:7">
      <c r="A687" s="98"/>
      <c r="B687" s="98"/>
      <c r="C687" s="123"/>
      <c r="D687" s="124"/>
      <c r="E687" s="125"/>
      <c r="F687" s="124"/>
      <c r="G687" s="126"/>
    </row>
    <row r="688" spans="1:7">
      <c r="A688" s="98"/>
      <c r="B688" s="98"/>
      <c r="C688" s="123"/>
      <c r="D688" s="124"/>
      <c r="E688" s="125"/>
      <c r="F688" s="124"/>
      <c r="G688" s="126"/>
    </row>
    <row r="689" spans="1:7">
      <c r="A689" s="98"/>
      <c r="B689" s="98"/>
      <c r="C689" s="123"/>
      <c r="D689" s="124"/>
      <c r="E689" s="125"/>
      <c r="F689" s="124"/>
      <c r="G689" s="126"/>
    </row>
    <row r="690" spans="1:7">
      <c r="A690" s="98"/>
      <c r="B690" s="98"/>
      <c r="C690" s="123"/>
      <c r="D690" s="124"/>
      <c r="E690" s="125"/>
      <c r="F690" s="124"/>
      <c r="G690" s="126"/>
    </row>
    <row r="691" spans="1:7">
      <c r="A691" s="98"/>
      <c r="B691" s="98"/>
      <c r="C691" s="123"/>
      <c r="D691" s="124"/>
      <c r="E691" s="125"/>
      <c r="F691" s="124"/>
      <c r="G691" s="126"/>
    </row>
    <row r="692" spans="1:7">
      <c r="A692" s="98"/>
      <c r="B692" s="98"/>
      <c r="C692" s="123"/>
      <c r="D692" s="124"/>
      <c r="E692" s="125"/>
      <c r="F692" s="124"/>
      <c r="G692" s="126"/>
    </row>
    <row r="693" spans="1:7">
      <c r="A693" s="98"/>
      <c r="B693" s="98"/>
      <c r="C693" s="123"/>
      <c r="D693" s="124"/>
      <c r="E693" s="125"/>
      <c r="F693" s="124"/>
      <c r="G693" s="126"/>
    </row>
    <row r="694" spans="1:7">
      <c r="A694" s="98"/>
      <c r="B694" s="98"/>
      <c r="C694" s="123"/>
      <c r="D694" s="124"/>
      <c r="E694" s="125"/>
      <c r="F694" s="124"/>
      <c r="G694" s="126"/>
    </row>
    <row r="695" spans="1:7">
      <c r="A695" s="98"/>
      <c r="B695" s="98"/>
      <c r="C695" s="123"/>
      <c r="D695" s="124"/>
      <c r="E695" s="125"/>
      <c r="F695" s="124"/>
      <c r="G695" s="126"/>
    </row>
    <row r="696" spans="1:7">
      <c r="A696" s="98"/>
      <c r="B696" s="98"/>
      <c r="C696" s="123"/>
      <c r="D696" s="124"/>
      <c r="E696" s="125"/>
      <c r="F696" s="124"/>
      <c r="G696" s="126"/>
    </row>
    <row r="697" spans="1:7">
      <c r="A697" s="98"/>
      <c r="B697" s="98"/>
      <c r="C697" s="123"/>
      <c r="D697" s="124"/>
      <c r="E697" s="125"/>
      <c r="F697" s="124"/>
      <c r="G697" s="126"/>
    </row>
    <row r="698" spans="1:7">
      <c r="A698" s="98"/>
      <c r="B698" s="98"/>
      <c r="C698" s="123"/>
      <c r="D698" s="124"/>
      <c r="E698" s="125"/>
      <c r="F698" s="124"/>
      <c r="G698" s="126"/>
    </row>
    <row r="699" spans="1:7">
      <c r="A699" s="98"/>
      <c r="B699" s="98"/>
      <c r="C699" s="123"/>
      <c r="D699" s="124"/>
      <c r="E699" s="125"/>
      <c r="F699" s="124"/>
      <c r="G699" s="126"/>
    </row>
    <row r="700" spans="1:7">
      <c r="A700" s="98"/>
      <c r="B700" s="98"/>
      <c r="C700" s="123"/>
      <c r="D700" s="124"/>
      <c r="E700" s="125"/>
      <c r="F700" s="124"/>
      <c r="G700" s="126"/>
    </row>
    <row r="701" spans="1:7">
      <c r="A701" s="98"/>
      <c r="B701" s="98"/>
      <c r="C701" s="123"/>
      <c r="D701" s="124"/>
      <c r="E701" s="125"/>
      <c r="F701" s="124"/>
      <c r="G701" s="126"/>
    </row>
    <row r="702" spans="1:7">
      <c r="A702" s="98"/>
      <c r="B702" s="98"/>
      <c r="C702" s="123"/>
      <c r="D702" s="124"/>
      <c r="E702" s="125"/>
      <c r="F702" s="124"/>
      <c r="G702" s="126"/>
    </row>
    <row r="703" spans="1:7">
      <c r="A703" s="98"/>
      <c r="B703" s="98"/>
      <c r="C703" s="123"/>
      <c r="D703" s="124"/>
      <c r="E703" s="125"/>
      <c r="F703" s="124"/>
      <c r="G703" s="126"/>
    </row>
    <row r="704" spans="1:7">
      <c r="A704" s="98"/>
      <c r="B704" s="98"/>
      <c r="C704" s="123"/>
      <c r="D704" s="124"/>
      <c r="E704" s="125"/>
      <c r="F704" s="124"/>
      <c r="G704" s="126"/>
    </row>
    <row r="705" spans="1:7">
      <c r="A705" s="98"/>
      <c r="B705" s="98"/>
      <c r="C705" s="123"/>
      <c r="D705" s="124"/>
      <c r="E705" s="125"/>
      <c r="F705" s="124"/>
      <c r="G705" s="126"/>
    </row>
    <row r="706" spans="1:7">
      <c r="A706" s="98"/>
      <c r="B706" s="98"/>
      <c r="C706" s="123"/>
      <c r="D706" s="124"/>
      <c r="E706" s="125"/>
      <c r="F706" s="124"/>
      <c r="G706" s="126"/>
    </row>
    <row r="707" spans="1:7">
      <c r="A707" s="98"/>
      <c r="B707" s="98"/>
      <c r="C707" s="123"/>
      <c r="D707" s="124"/>
      <c r="E707" s="125"/>
      <c r="F707" s="124"/>
      <c r="G707" s="126"/>
    </row>
    <row r="708" spans="1:7">
      <c r="A708" s="98"/>
      <c r="B708" s="98"/>
      <c r="C708" s="123"/>
      <c r="D708" s="124"/>
      <c r="E708" s="125"/>
      <c r="F708" s="124"/>
      <c r="G708" s="126"/>
    </row>
    <row r="709" spans="1:7">
      <c r="A709" s="98"/>
      <c r="B709" s="98"/>
      <c r="C709" s="123"/>
      <c r="D709" s="124"/>
      <c r="E709" s="125"/>
      <c r="F709" s="124"/>
      <c r="G709" s="126"/>
    </row>
    <row r="710" spans="1:7">
      <c r="A710" s="98"/>
      <c r="B710" s="98"/>
      <c r="C710" s="123"/>
      <c r="D710" s="124"/>
      <c r="E710" s="125"/>
      <c r="F710" s="124"/>
      <c r="G710" s="126"/>
    </row>
    <row r="711" spans="1:7">
      <c r="A711" s="98"/>
      <c r="B711" s="98"/>
      <c r="C711" s="123"/>
      <c r="D711" s="124"/>
      <c r="E711" s="125"/>
      <c r="F711" s="124"/>
      <c r="G711" s="126"/>
    </row>
    <row r="712" spans="1:7">
      <c r="A712" s="98"/>
      <c r="B712" s="98"/>
      <c r="C712" s="123"/>
      <c r="D712" s="124"/>
      <c r="E712" s="125"/>
      <c r="F712" s="124"/>
      <c r="G712" s="126"/>
    </row>
    <row r="713" spans="1:7">
      <c r="A713" s="98"/>
      <c r="B713" s="98"/>
      <c r="C713" s="123"/>
      <c r="D713" s="124"/>
      <c r="E713" s="125"/>
      <c r="F713" s="124"/>
      <c r="G713" s="126"/>
    </row>
    <row r="714" spans="1:7">
      <c r="A714" s="98"/>
      <c r="B714" s="98"/>
      <c r="C714" s="123"/>
      <c r="D714" s="124"/>
      <c r="E714" s="125"/>
      <c r="F714" s="124"/>
      <c r="G714" s="126"/>
    </row>
    <row r="715" spans="1:7">
      <c r="A715" s="98"/>
      <c r="B715" s="98"/>
      <c r="C715" s="123"/>
      <c r="D715" s="124"/>
      <c r="E715" s="125"/>
      <c r="F715" s="124"/>
      <c r="G715" s="126"/>
    </row>
    <row r="716" spans="1:7">
      <c r="A716" s="98"/>
      <c r="B716" s="98"/>
      <c r="C716" s="123"/>
      <c r="D716" s="124"/>
      <c r="E716" s="125"/>
      <c r="F716" s="124"/>
      <c r="G716" s="126"/>
    </row>
    <row r="717" spans="1:7">
      <c r="A717" s="98"/>
      <c r="B717" s="98"/>
      <c r="C717" s="123"/>
      <c r="D717" s="124"/>
      <c r="E717" s="125"/>
      <c r="F717" s="124"/>
      <c r="G717" s="126"/>
    </row>
    <row r="718" spans="1:7">
      <c r="A718" s="98"/>
      <c r="B718" s="98"/>
      <c r="C718" s="123"/>
      <c r="D718" s="124"/>
      <c r="E718" s="125"/>
      <c r="F718" s="124"/>
      <c r="G718" s="126"/>
    </row>
    <row r="719" spans="1:7">
      <c r="A719" s="98"/>
      <c r="B719" s="98"/>
      <c r="C719" s="123"/>
      <c r="D719" s="124"/>
      <c r="E719" s="125"/>
      <c r="F719" s="124"/>
      <c r="G719" s="126"/>
    </row>
    <row r="720" spans="1:7">
      <c r="A720" s="98"/>
      <c r="B720" s="98"/>
      <c r="C720" s="123"/>
      <c r="D720" s="124"/>
      <c r="E720" s="125"/>
      <c r="F720" s="124"/>
      <c r="G720" s="126"/>
    </row>
    <row r="721" spans="1:7">
      <c r="A721" s="98"/>
      <c r="B721" s="98"/>
      <c r="C721" s="123"/>
      <c r="D721" s="124"/>
      <c r="E721" s="125"/>
      <c r="F721" s="124"/>
      <c r="G721" s="126"/>
    </row>
    <row r="722" spans="1:7">
      <c r="A722" s="98"/>
      <c r="B722" s="98"/>
      <c r="C722" s="123"/>
      <c r="D722" s="124"/>
      <c r="E722" s="125"/>
      <c r="F722" s="124"/>
      <c r="G722" s="126"/>
    </row>
    <row r="723" spans="1:7">
      <c r="A723" s="98"/>
      <c r="B723" s="98"/>
      <c r="C723" s="123"/>
      <c r="D723" s="124"/>
      <c r="E723" s="125"/>
      <c r="F723" s="124"/>
      <c r="G723" s="126"/>
    </row>
    <row r="724" spans="1:7">
      <c r="A724" s="98"/>
      <c r="B724" s="98"/>
      <c r="C724" s="123"/>
      <c r="D724" s="124"/>
      <c r="E724" s="125"/>
      <c r="F724" s="124"/>
      <c r="G724" s="126"/>
    </row>
    <row r="725" spans="1:7">
      <c r="A725" s="98"/>
      <c r="B725" s="98"/>
      <c r="C725" s="123"/>
      <c r="D725" s="124"/>
      <c r="E725" s="125"/>
      <c r="F725" s="124"/>
      <c r="G725" s="126"/>
    </row>
    <row r="726" spans="1:7">
      <c r="A726" s="98"/>
      <c r="B726" s="98"/>
      <c r="C726" s="123"/>
      <c r="D726" s="124"/>
      <c r="E726" s="125"/>
      <c r="F726" s="124"/>
      <c r="G726" s="126"/>
    </row>
    <row r="727" spans="1:7">
      <c r="A727" s="98"/>
      <c r="B727" s="98"/>
      <c r="C727" s="123"/>
      <c r="D727" s="124"/>
      <c r="E727" s="125"/>
      <c r="F727" s="124"/>
      <c r="G727" s="126"/>
    </row>
    <row r="728" spans="1:7">
      <c r="A728" s="98"/>
      <c r="B728" s="98"/>
      <c r="C728" s="123"/>
      <c r="D728" s="124"/>
      <c r="E728" s="125"/>
      <c r="F728" s="124"/>
      <c r="G728" s="126"/>
    </row>
    <row r="729" spans="1:7">
      <c r="A729" s="98"/>
      <c r="B729" s="98"/>
      <c r="C729" s="123"/>
      <c r="D729" s="124"/>
      <c r="E729" s="125"/>
      <c r="F729" s="124"/>
      <c r="G729" s="126"/>
    </row>
    <row r="730" spans="1:7">
      <c r="A730" s="98"/>
      <c r="B730" s="98"/>
      <c r="C730" s="123"/>
      <c r="D730" s="124"/>
      <c r="E730" s="125"/>
      <c r="F730" s="124"/>
      <c r="G730" s="126"/>
    </row>
    <row r="731" spans="1:7">
      <c r="A731" s="98"/>
      <c r="B731" s="98"/>
      <c r="C731" s="123"/>
      <c r="D731" s="124"/>
      <c r="E731" s="125"/>
      <c r="F731" s="124"/>
      <c r="G731" s="126"/>
    </row>
    <row r="732" spans="1:7">
      <c r="A732" s="98"/>
      <c r="B732" s="98"/>
      <c r="C732" s="123"/>
      <c r="D732" s="124"/>
      <c r="E732" s="125"/>
      <c r="F732" s="124"/>
      <c r="G732" s="126"/>
    </row>
    <row r="733" spans="1:7">
      <c r="A733" s="98"/>
      <c r="B733" s="98"/>
      <c r="C733" s="123"/>
      <c r="D733" s="124"/>
      <c r="E733" s="125"/>
      <c r="F733" s="124"/>
      <c r="G733" s="126"/>
    </row>
    <row r="734" spans="1:7">
      <c r="A734" s="98"/>
      <c r="B734" s="98"/>
      <c r="C734" s="123"/>
      <c r="D734" s="124"/>
      <c r="E734" s="125"/>
      <c r="F734" s="124"/>
      <c r="G734" s="126"/>
    </row>
    <row r="735" spans="1:7">
      <c r="A735" s="98"/>
      <c r="B735" s="98"/>
      <c r="C735" s="123"/>
      <c r="D735" s="124"/>
      <c r="E735" s="125"/>
      <c r="F735" s="124"/>
      <c r="G735" s="126"/>
    </row>
    <row r="736" spans="1:7">
      <c r="A736" s="98"/>
      <c r="B736" s="98"/>
      <c r="C736" s="123"/>
      <c r="D736" s="124"/>
      <c r="E736" s="125"/>
      <c r="F736" s="124"/>
      <c r="G736" s="126"/>
    </row>
    <row r="737" spans="1:7">
      <c r="A737" s="98"/>
      <c r="B737" s="98"/>
      <c r="C737" s="123"/>
      <c r="D737" s="124"/>
      <c r="E737" s="125"/>
      <c r="F737" s="124"/>
      <c r="G737" s="126"/>
    </row>
    <row r="738" spans="1:7">
      <c r="A738" s="98"/>
      <c r="B738" s="98"/>
      <c r="C738" s="123"/>
      <c r="D738" s="124"/>
      <c r="E738" s="125"/>
      <c r="F738" s="124"/>
      <c r="G738" s="126"/>
    </row>
    <row r="739" spans="1:7">
      <c r="A739" s="98"/>
      <c r="B739" s="98"/>
      <c r="C739" s="123"/>
      <c r="D739" s="124"/>
      <c r="E739" s="125"/>
      <c r="F739" s="124"/>
      <c r="G739" s="126"/>
    </row>
    <row r="740" spans="1:7">
      <c r="A740" s="98"/>
      <c r="B740" s="98"/>
      <c r="C740" s="123"/>
      <c r="D740" s="124"/>
      <c r="E740" s="125"/>
      <c r="F740" s="124"/>
      <c r="G740" s="126"/>
    </row>
    <row r="741" spans="1:7">
      <c r="A741" s="98"/>
      <c r="B741" s="98"/>
      <c r="C741" s="123"/>
      <c r="D741" s="124"/>
      <c r="E741" s="125"/>
      <c r="F741" s="124"/>
      <c r="G741" s="126"/>
    </row>
    <row r="742" spans="1:7">
      <c r="A742" s="98"/>
      <c r="B742" s="98"/>
      <c r="C742" s="123"/>
      <c r="D742" s="124"/>
      <c r="E742" s="125"/>
      <c r="F742" s="124"/>
      <c r="G742" s="126"/>
    </row>
    <row r="743" spans="1:7">
      <c r="A743" s="98"/>
      <c r="B743" s="98"/>
      <c r="C743" s="123"/>
      <c r="D743" s="124"/>
      <c r="E743" s="125"/>
      <c r="F743" s="124"/>
      <c r="G743" s="126"/>
    </row>
    <row r="744" spans="1:7">
      <c r="A744" s="98"/>
      <c r="B744" s="98"/>
      <c r="C744" s="123"/>
      <c r="D744" s="124"/>
      <c r="E744" s="125"/>
      <c r="F744" s="124"/>
      <c r="G744" s="126"/>
    </row>
    <row r="745" spans="1:7">
      <c r="A745" s="98"/>
      <c r="B745" s="98"/>
      <c r="C745" s="123"/>
      <c r="D745" s="124"/>
      <c r="E745" s="125"/>
      <c r="F745" s="124"/>
      <c r="G745" s="126"/>
    </row>
    <row r="746" spans="1:7">
      <c r="A746" s="98"/>
      <c r="B746" s="98"/>
      <c r="C746" s="123"/>
      <c r="D746" s="124"/>
      <c r="E746" s="125"/>
      <c r="F746" s="124"/>
      <c r="G746" s="126"/>
    </row>
    <row r="747" spans="1:7">
      <c r="A747" s="98"/>
      <c r="B747" s="98"/>
      <c r="C747" s="123"/>
      <c r="D747" s="124"/>
      <c r="E747" s="125"/>
      <c r="F747" s="124"/>
      <c r="G747" s="126"/>
    </row>
    <row r="748" spans="1:7">
      <c r="A748" s="98"/>
      <c r="B748" s="98"/>
      <c r="C748" s="123"/>
      <c r="D748" s="124"/>
      <c r="E748" s="125"/>
      <c r="F748" s="124"/>
      <c r="G748" s="126"/>
    </row>
    <row r="749" spans="1:7">
      <c r="A749" s="98"/>
      <c r="B749" s="98"/>
      <c r="C749" s="123"/>
      <c r="D749" s="124"/>
      <c r="E749" s="125"/>
      <c r="F749" s="124"/>
      <c r="G749" s="126"/>
    </row>
    <row r="750" spans="1:7">
      <c r="A750" s="98"/>
      <c r="B750" s="98"/>
      <c r="C750" s="123"/>
      <c r="D750" s="124"/>
      <c r="E750" s="125"/>
      <c r="F750" s="124"/>
      <c r="G750" s="126"/>
    </row>
    <row r="751" spans="1:7">
      <c r="A751" s="98"/>
      <c r="B751" s="98"/>
      <c r="C751" s="123"/>
      <c r="D751" s="124"/>
      <c r="E751" s="125"/>
      <c r="F751" s="124"/>
      <c r="G751" s="126"/>
    </row>
    <row r="752" spans="1:7">
      <c r="A752" s="98"/>
      <c r="B752" s="98"/>
      <c r="C752" s="123"/>
      <c r="D752" s="124"/>
      <c r="E752" s="125"/>
      <c r="F752" s="124"/>
      <c r="G752" s="126"/>
    </row>
    <row r="753" spans="1:7">
      <c r="A753" s="98"/>
      <c r="B753" s="98"/>
      <c r="C753" s="123"/>
      <c r="D753" s="124"/>
      <c r="E753" s="125"/>
      <c r="F753" s="124"/>
      <c r="G753" s="126"/>
    </row>
    <row r="754" spans="1:7">
      <c r="A754" s="98"/>
      <c r="B754" s="98"/>
      <c r="C754" s="123"/>
      <c r="D754" s="124"/>
      <c r="E754" s="125"/>
      <c r="F754" s="124"/>
      <c r="G754" s="126"/>
    </row>
    <row r="755" spans="1:7">
      <c r="A755" s="98"/>
      <c r="B755" s="98"/>
      <c r="C755" s="123"/>
      <c r="D755" s="124"/>
      <c r="E755" s="125"/>
      <c r="F755" s="124"/>
      <c r="G755" s="126"/>
    </row>
    <row r="756" spans="1:7">
      <c r="A756" s="98"/>
      <c r="B756" s="98"/>
      <c r="C756" s="123"/>
      <c r="D756" s="124"/>
      <c r="E756" s="125"/>
      <c r="F756" s="124"/>
      <c r="G756" s="126"/>
    </row>
    <row r="757" spans="1:7">
      <c r="A757" s="98"/>
      <c r="B757" s="98"/>
      <c r="C757" s="123"/>
      <c r="D757" s="124"/>
      <c r="E757" s="125"/>
      <c r="F757" s="124"/>
      <c r="G757" s="126"/>
    </row>
    <row r="758" spans="1:7">
      <c r="A758" s="98"/>
      <c r="B758" s="98"/>
      <c r="C758" s="123"/>
      <c r="D758" s="124"/>
      <c r="E758" s="125"/>
      <c r="F758" s="124"/>
      <c r="G758" s="126"/>
    </row>
    <row r="759" spans="1:7">
      <c r="A759" s="98"/>
      <c r="B759" s="98"/>
      <c r="C759" s="123"/>
      <c r="D759" s="124"/>
      <c r="E759" s="125"/>
      <c r="F759" s="124"/>
      <c r="G759" s="126"/>
    </row>
    <row r="760" spans="1:7">
      <c r="A760" s="98"/>
      <c r="B760" s="98"/>
      <c r="C760" s="123"/>
      <c r="D760" s="124"/>
      <c r="E760" s="125"/>
      <c r="F760" s="124"/>
      <c r="G760" s="126"/>
    </row>
    <row r="761" spans="1:7">
      <c r="A761" s="98"/>
      <c r="B761" s="98"/>
      <c r="C761" s="123"/>
      <c r="D761" s="124"/>
      <c r="E761" s="125"/>
      <c r="F761" s="124"/>
      <c r="G761" s="126"/>
    </row>
    <row r="762" spans="1:7">
      <c r="A762" s="98"/>
      <c r="B762" s="98"/>
      <c r="C762" s="123"/>
      <c r="D762" s="124"/>
      <c r="E762" s="125"/>
      <c r="F762" s="124"/>
      <c r="G762" s="126"/>
    </row>
    <row r="763" spans="1:7">
      <c r="A763" s="98"/>
      <c r="B763" s="98"/>
      <c r="C763" s="123"/>
      <c r="D763" s="124"/>
      <c r="E763" s="125"/>
      <c r="F763" s="124"/>
      <c r="G763" s="126"/>
    </row>
    <row r="764" spans="1:7">
      <c r="A764" s="98"/>
      <c r="B764" s="98"/>
      <c r="C764" s="123"/>
      <c r="D764" s="124"/>
      <c r="E764" s="125"/>
      <c r="F764" s="124"/>
      <c r="G764" s="126"/>
    </row>
    <row r="765" spans="1:7">
      <c r="A765" s="98"/>
      <c r="B765" s="98"/>
      <c r="C765" s="123"/>
      <c r="D765" s="124"/>
      <c r="E765" s="125"/>
      <c r="F765" s="124"/>
      <c r="G765" s="126"/>
    </row>
    <row r="766" spans="1:7">
      <c r="A766" s="98"/>
      <c r="B766" s="98"/>
      <c r="C766" s="123"/>
      <c r="D766" s="124"/>
      <c r="E766" s="125"/>
      <c r="F766" s="124"/>
      <c r="G766" s="126"/>
    </row>
    <row r="767" spans="1:7">
      <c r="A767" s="98"/>
      <c r="B767" s="98"/>
      <c r="C767" s="123"/>
      <c r="D767" s="124"/>
      <c r="E767" s="125"/>
      <c r="F767" s="124"/>
      <c r="G767" s="126"/>
    </row>
    <row r="768" spans="1:7">
      <c r="A768" s="98"/>
      <c r="B768" s="98"/>
      <c r="C768" s="123"/>
      <c r="D768" s="124"/>
      <c r="E768" s="125"/>
      <c r="F768" s="124"/>
      <c r="G768" s="126"/>
    </row>
    <row r="769" spans="1:7">
      <c r="A769" s="98"/>
      <c r="B769" s="98"/>
      <c r="C769" s="123"/>
      <c r="D769" s="124"/>
      <c r="E769" s="125"/>
      <c r="F769" s="124"/>
      <c r="G769" s="126"/>
    </row>
    <row r="770" spans="1:7">
      <c r="A770" s="98"/>
      <c r="B770" s="98"/>
      <c r="C770" s="123"/>
      <c r="D770" s="124"/>
      <c r="E770" s="125"/>
      <c r="F770" s="124"/>
      <c r="G770" s="126"/>
    </row>
    <row r="771" spans="1:7">
      <c r="A771" s="98"/>
      <c r="B771" s="98"/>
      <c r="C771" s="123"/>
      <c r="D771" s="124"/>
      <c r="E771" s="125"/>
      <c r="F771" s="124"/>
      <c r="G771" s="126"/>
    </row>
    <row r="772" spans="1:7">
      <c r="A772" s="98"/>
      <c r="B772" s="98"/>
      <c r="C772" s="123"/>
      <c r="D772" s="124"/>
      <c r="E772" s="125"/>
      <c r="F772" s="124"/>
      <c r="G772" s="126"/>
    </row>
    <row r="773" spans="1:7">
      <c r="A773" s="98"/>
      <c r="B773" s="98"/>
      <c r="C773" s="123"/>
      <c r="D773" s="124"/>
      <c r="E773" s="125"/>
      <c r="F773" s="124"/>
      <c r="G773" s="126"/>
    </row>
    <row r="774" spans="1:7">
      <c r="A774" s="98"/>
      <c r="B774" s="98"/>
      <c r="C774" s="123"/>
      <c r="D774" s="124"/>
      <c r="E774" s="125"/>
      <c r="F774" s="124"/>
      <c r="G774" s="126"/>
    </row>
    <row r="775" spans="1:7">
      <c r="A775" s="98"/>
      <c r="B775" s="98"/>
      <c r="C775" s="123"/>
      <c r="D775" s="124"/>
      <c r="E775" s="125"/>
      <c r="F775" s="124"/>
      <c r="G775" s="126"/>
    </row>
    <row r="776" spans="1:7">
      <c r="A776" s="98"/>
      <c r="B776" s="98"/>
      <c r="C776" s="123"/>
      <c r="D776" s="124"/>
      <c r="E776" s="125"/>
      <c r="F776" s="124"/>
      <c r="G776" s="126"/>
    </row>
    <row r="777" spans="1:7">
      <c r="A777" s="98"/>
      <c r="B777" s="98"/>
      <c r="C777" s="123"/>
      <c r="D777" s="124"/>
      <c r="E777" s="125"/>
      <c r="F777" s="124"/>
      <c r="G777" s="126"/>
    </row>
    <row r="778" spans="1:7">
      <c r="A778" s="98"/>
      <c r="B778" s="98"/>
      <c r="C778" s="123"/>
      <c r="D778" s="124"/>
      <c r="E778" s="125"/>
      <c r="F778" s="124"/>
      <c r="G778" s="126"/>
    </row>
    <row r="779" spans="1:7">
      <c r="A779" s="98"/>
      <c r="B779" s="98"/>
      <c r="C779" s="123"/>
      <c r="D779" s="124"/>
      <c r="E779" s="125"/>
      <c r="F779" s="124"/>
      <c r="G779" s="126"/>
    </row>
    <row r="780" spans="1:7">
      <c r="A780" s="98"/>
      <c r="B780" s="98"/>
      <c r="C780" s="123"/>
      <c r="D780" s="124"/>
      <c r="E780" s="125"/>
      <c r="F780" s="124"/>
      <c r="G780" s="126"/>
    </row>
    <row r="781" spans="1:7">
      <c r="A781" s="98"/>
      <c r="B781" s="98"/>
      <c r="C781" s="123"/>
      <c r="D781" s="124"/>
      <c r="E781" s="125"/>
      <c r="F781" s="124"/>
      <c r="G781" s="126"/>
    </row>
    <row r="782" spans="1:7">
      <c r="A782" s="98"/>
      <c r="B782" s="98"/>
      <c r="C782" s="123"/>
      <c r="D782" s="124"/>
      <c r="E782" s="125"/>
      <c r="F782" s="124"/>
      <c r="G782" s="126"/>
    </row>
    <row r="783" spans="1:7">
      <c r="A783" s="98"/>
      <c r="B783" s="98"/>
      <c r="C783" s="123"/>
      <c r="D783" s="124"/>
      <c r="E783" s="125"/>
      <c r="F783" s="124"/>
      <c r="G783" s="126"/>
    </row>
    <row r="784" spans="1:7">
      <c r="A784" s="98"/>
      <c r="B784" s="98"/>
      <c r="C784" s="123"/>
      <c r="D784" s="124"/>
      <c r="E784" s="125"/>
      <c r="F784" s="124"/>
      <c r="G784" s="126"/>
    </row>
    <row r="785" spans="1:7">
      <c r="A785" s="98"/>
      <c r="B785" s="98"/>
      <c r="C785" s="123"/>
      <c r="D785" s="124"/>
      <c r="E785" s="125"/>
      <c r="F785" s="124"/>
      <c r="G785" s="126"/>
    </row>
    <row r="786" spans="1:7">
      <c r="A786" s="98"/>
      <c r="B786" s="98"/>
      <c r="C786" s="123"/>
      <c r="D786" s="124"/>
      <c r="E786" s="125"/>
      <c r="F786" s="124"/>
      <c r="G786" s="126"/>
    </row>
    <row r="787" spans="1:7">
      <c r="A787" s="98"/>
      <c r="B787" s="98"/>
      <c r="C787" s="123"/>
      <c r="D787" s="124"/>
      <c r="E787" s="125"/>
      <c r="F787" s="124"/>
      <c r="G787" s="126"/>
    </row>
    <row r="788" spans="1:7">
      <c r="A788" s="98"/>
      <c r="B788" s="98"/>
      <c r="C788" s="123"/>
      <c r="D788" s="124"/>
      <c r="E788" s="125"/>
      <c r="F788" s="124"/>
      <c r="G788" s="126"/>
    </row>
    <row r="789" spans="1:7">
      <c r="A789" s="98"/>
      <c r="B789" s="98"/>
      <c r="C789" s="123"/>
      <c r="D789" s="124"/>
      <c r="E789" s="125"/>
      <c r="F789" s="124"/>
      <c r="G789" s="126"/>
    </row>
    <row r="790" spans="1:7">
      <c r="A790" s="98"/>
      <c r="B790" s="98"/>
      <c r="C790" s="123"/>
      <c r="D790" s="124"/>
      <c r="E790" s="125"/>
      <c r="F790" s="124"/>
      <c r="G790" s="126"/>
    </row>
    <row r="791" spans="1:7">
      <c r="A791" s="98"/>
      <c r="B791" s="98"/>
      <c r="C791" s="123"/>
      <c r="D791" s="124"/>
      <c r="E791" s="125"/>
      <c r="F791" s="124"/>
      <c r="G791" s="126"/>
    </row>
    <row r="792" spans="1:7">
      <c r="A792" s="98"/>
      <c r="B792" s="98"/>
      <c r="C792" s="123"/>
      <c r="D792" s="124"/>
      <c r="E792" s="125"/>
      <c r="F792" s="124"/>
      <c r="G792" s="126"/>
    </row>
    <row r="793" spans="1:7">
      <c r="A793" s="98"/>
      <c r="B793" s="98"/>
      <c r="C793" s="123"/>
      <c r="D793" s="124"/>
      <c r="E793" s="125"/>
      <c r="F793" s="124"/>
      <c r="G793" s="126"/>
    </row>
    <row r="794" spans="1:7">
      <c r="A794" s="98"/>
      <c r="B794" s="98"/>
      <c r="C794" s="123"/>
      <c r="D794" s="124"/>
      <c r="E794" s="125"/>
      <c r="F794" s="124"/>
      <c r="G794" s="126"/>
    </row>
    <row r="795" spans="1:7">
      <c r="A795" s="98"/>
      <c r="B795" s="98"/>
      <c r="C795" s="123"/>
      <c r="D795" s="124"/>
      <c r="E795" s="125"/>
      <c r="F795" s="124"/>
      <c r="G795" s="126"/>
    </row>
    <row r="796" spans="1:7">
      <c r="A796" s="98"/>
      <c r="B796" s="98"/>
      <c r="C796" s="123"/>
      <c r="D796" s="124"/>
      <c r="E796" s="125"/>
      <c r="F796" s="124"/>
      <c r="G796" s="126"/>
    </row>
    <row r="797" spans="1:7">
      <c r="A797" s="98"/>
      <c r="B797" s="98"/>
      <c r="C797" s="123"/>
      <c r="D797" s="124"/>
      <c r="E797" s="125"/>
      <c r="F797" s="124"/>
      <c r="G797" s="126"/>
    </row>
    <row r="798" spans="1:7">
      <c r="A798" s="98"/>
      <c r="B798" s="98"/>
      <c r="C798" s="123"/>
      <c r="D798" s="124"/>
      <c r="E798" s="125"/>
      <c r="F798" s="124"/>
      <c r="G798" s="126"/>
    </row>
    <row r="799" spans="1:7">
      <c r="A799" s="98"/>
      <c r="B799" s="98"/>
      <c r="C799" s="123"/>
      <c r="D799" s="124"/>
      <c r="E799" s="125"/>
      <c r="F799" s="124"/>
      <c r="G799" s="126"/>
    </row>
    <row r="800" spans="1:7">
      <c r="A800" s="98"/>
      <c r="B800" s="98"/>
      <c r="C800" s="123"/>
      <c r="D800" s="124"/>
      <c r="E800" s="125"/>
      <c r="F800" s="124"/>
      <c r="G800" s="126"/>
    </row>
    <row r="801" spans="1:7">
      <c r="A801" s="98"/>
      <c r="B801" s="98"/>
      <c r="C801" s="123"/>
      <c r="D801" s="124"/>
      <c r="E801" s="125"/>
      <c r="F801" s="124"/>
      <c r="G801" s="126"/>
    </row>
    <row r="802" spans="1:7">
      <c r="A802" s="98"/>
      <c r="B802" s="98"/>
      <c r="C802" s="123"/>
      <c r="D802" s="124"/>
      <c r="E802" s="125"/>
      <c r="F802" s="124"/>
      <c r="G802" s="126"/>
    </row>
    <row r="803" spans="1:7">
      <c r="A803" s="98"/>
      <c r="B803" s="98"/>
      <c r="C803" s="123"/>
      <c r="D803" s="124"/>
      <c r="E803" s="125"/>
      <c r="F803" s="124"/>
      <c r="G803" s="126"/>
    </row>
    <row r="804" spans="1:7">
      <c r="A804" s="98"/>
      <c r="B804" s="98"/>
      <c r="C804" s="123"/>
      <c r="D804" s="124"/>
      <c r="E804" s="125"/>
      <c r="F804" s="124"/>
      <c r="G804" s="126"/>
    </row>
    <row r="805" spans="1:7">
      <c r="A805" s="98"/>
      <c r="B805" s="98"/>
      <c r="C805" s="123"/>
      <c r="D805" s="124"/>
      <c r="E805" s="125"/>
      <c r="F805" s="124"/>
      <c r="G805" s="126"/>
    </row>
    <row r="806" spans="1:7">
      <c r="A806" s="98"/>
      <c r="B806" s="98"/>
      <c r="C806" s="123"/>
      <c r="D806" s="124"/>
      <c r="E806" s="125"/>
      <c r="F806" s="124"/>
      <c r="G806" s="126"/>
    </row>
    <row r="807" spans="1:7">
      <c r="A807" s="98"/>
      <c r="B807" s="98"/>
      <c r="C807" s="123"/>
      <c r="D807" s="124"/>
      <c r="E807" s="125"/>
      <c r="F807" s="124"/>
      <c r="G807" s="126"/>
    </row>
    <row r="808" spans="1:7">
      <c r="A808" s="98"/>
      <c r="B808" s="98"/>
      <c r="C808" s="123"/>
      <c r="D808" s="124"/>
      <c r="E808" s="125"/>
      <c r="F808" s="124"/>
      <c r="G808" s="126"/>
    </row>
    <row r="809" spans="1:7">
      <c r="A809" s="98"/>
      <c r="B809" s="98"/>
      <c r="C809" s="123"/>
      <c r="D809" s="124"/>
      <c r="E809" s="125"/>
      <c r="F809" s="124"/>
      <c r="G809" s="126"/>
    </row>
    <row r="810" spans="1:7">
      <c r="A810" s="98"/>
      <c r="B810" s="98"/>
      <c r="C810" s="123"/>
      <c r="D810" s="124"/>
      <c r="E810" s="125"/>
      <c r="F810" s="124"/>
      <c r="G810" s="126"/>
    </row>
    <row r="811" spans="1:7">
      <c r="A811" s="98"/>
      <c r="B811" s="98"/>
      <c r="C811" s="123"/>
      <c r="D811" s="124"/>
      <c r="E811" s="125"/>
      <c r="F811" s="124"/>
      <c r="G811" s="126"/>
    </row>
    <row r="812" spans="1:7">
      <c r="A812" s="98"/>
      <c r="B812" s="98"/>
      <c r="C812" s="123"/>
      <c r="D812" s="124"/>
      <c r="E812" s="125"/>
      <c r="F812" s="124"/>
      <c r="G812" s="126"/>
    </row>
    <row r="813" spans="1:7">
      <c r="A813" s="98"/>
      <c r="B813" s="98"/>
      <c r="C813" s="123"/>
      <c r="D813" s="124"/>
      <c r="E813" s="125"/>
      <c r="F813" s="124"/>
      <c r="G813" s="126"/>
    </row>
    <row r="814" spans="1:7">
      <c r="A814" s="98"/>
      <c r="B814" s="98"/>
      <c r="C814" s="123"/>
      <c r="D814" s="124"/>
      <c r="E814" s="125"/>
      <c r="F814" s="124"/>
      <c r="G814" s="126"/>
    </row>
    <row r="815" spans="1:7">
      <c r="A815" s="98"/>
      <c r="B815" s="98"/>
      <c r="C815" s="123"/>
      <c r="D815" s="124"/>
      <c r="E815" s="125"/>
      <c r="F815" s="124"/>
      <c r="G815" s="126"/>
    </row>
    <row r="816" spans="1:7">
      <c r="A816" s="98"/>
      <c r="B816" s="98"/>
      <c r="C816" s="123"/>
      <c r="D816" s="124"/>
      <c r="E816" s="125"/>
      <c r="F816" s="124"/>
      <c r="G816" s="126"/>
    </row>
    <row r="817" spans="1:7">
      <c r="A817" s="98"/>
      <c r="B817" s="98"/>
      <c r="C817" s="123"/>
      <c r="D817" s="124"/>
      <c r="E817" s="125"/>
      <c r="F817" s="124"/>
      <c r="G817" s="126"/>
    </row>
    <row r="818" spans="1:7">
      <c r="A818" s="98"/>
      <c r="B818" s="98"/>
      <c r="C818" s="123"/>
      <c r="D818" s="124"/>
      <c r="E818" s="125"/>
      <c r="F818" s="124"/>
      <c r="G818" s="126"/>
    </row>
    <row r="819" spans="1:7">
      <c r="A819" s="98"/>
      <c r="B819" s="98"/>
      <c r="C819" s="123"/>
      <c r="D819" s="124"/>
      <c r="E819" s="125"/>
      <c r="F819" s="124"/>
      <c r="G819" s="126"/>
    </row>
    <row r="820" spans="1:7">
      <c r="A820" s="98"/>
      <c r="B820" s="98"/>
      <c r="C820" s="123"/>
      <c r="D820" s="124"/>
      <c r="E820" s="125"/>
      <c r="F820" s="124"/>
      <c r="G820" s="126"/>
    </row>
    <row r="821" spans="1:7">
      <c r="A821" s="98"/>
      <c r="B821" s="98"/>
      <c r="C821" s="123"/>
      <c r="D821" s="124"/>
      <c r="E821" s="125"/>
      <c r="F821" s="124"/>
      <c r="G821" s="126"/>
    </row>
    <row r="822" spans="1:7">
      <c r="A822" s="98"/>
      <c r="B822" s="98"/>
      <c r="C822" s="123"/>
      <c r="D822" s="124"/>
      <c r="E822" s="125"/>
      <c r="F822" s="124"/>
      <c r="G822" s="126"/>
    </row>
    <row r="823" spans="1:7">
      <c r="A823" s="98"/>
      <c r="B823" s="98"/>
      <c r="C823" s="123"/>
      <c r="D823" s="124"/>
      <c r="E823" s="125"/>
      <c r="F823" s="124"/>
      <c r="G823" s="126"/>
    </row>
    <row r="824" spans="1:7">
      <c r="A824" s="98"/>
      <c r="B824" s="98"/>
      <c r="C824" s="123"/>
      <c r="D824" s="124"/>
      <c r="E824" s="125"/>
      <c r="F824" s="124"/>
      <c r="G824" s="126"/>
    </row>
    <row r="825" spans="1:7">
      <c r="A825" s="98"/>
      <c r="B825" s="98"/>
      <c r="C825" s="123"/>
      <c r="D825" s="124"/>
      <c r="E825" s="125"/>
      <c r="F825" s="124"/>
      <c r="G825" s="126"/>
    </row>
    <row r="826" spans="1:7">
      <c r="A826" s="98"/>
      <c r="B826" s="98"/>
      <c r="C826" s="123"/>
      <c r="D826" s="124"/>
      <c r="E826" s="125"/>
      <c r="F826" s="124"/>
      <c r="G826" s="126"/>
    </row>
    <row r="827" spans="1:7">
      <c r="A827" s="98"/>
      <c r="B827" s="98"/>
      <c r="C827" s="123"/>
      <c r="D827" s="124"/>
      <c r="E827" s="125"/>
      <c r="F827" s="124"/>
      <c r="G827" s="126"/>
    </row>
    <row r="828" spans="1:7">
      <c r="A828" s="98"/>
      <c r="B828" s="98"/>
      <c r="C828" s="123"/>
      <c r="D828" s="124"/>
      <c r="E828" s="125"/>
      <c r="F828" s="124"/>
      <c r="G828" s="126"/>
    </row>
    <row r="829" spans="1:7">
      <c r="A829" s="98"/>
      <c r="B829" s="98"/>
      <c r="C829" s="123"/>
      <c r="D829" s="124"/>
      <c r="E829" s="125"/>
      <c r="F829" s="124"/>
      <c r="G829" s="126"/>
    </row>
    <row r="830" spans="1:7">
      <c r="A830" s="98"/>
      <c r="B830" s="98"/>
      <c r="C830" s="123"/>
      <c r="D830" s="124"/>
      <c r="E830" s="125"/>
      <c r="F830" s="124"/>
      <c r="G830" s="126"/>
    </row>
    <row r="831" spans="1:7">
      <c r="A831" s="98"/>
      <c r="B831" s="98"/>
      <c r="C831" s="123"/>
      <c r="D831" s="124"/>
      <c r="E831" s="125"/>
      <c r="F831" s="124"/>
      <c r="G831" s="126"/>
    </row>
    <row r="832" spans="1:7">
      <c r="A832" s="98"/>
      <c r="B832" s="98"/>
      <c r="C832" s="123"/>
      <c r="D832" s="124"/>
      <c r="E832" s="125"/>
      <c r="F832" s="124"/>
      <c r="G832" s="126"/>
    </row>
    <row r="833" spans="1:7">
      <c r="A833" s="98"/>
      <c r="B833" s="98"/>
      <c r="C833" s="123"/>
      <c r="D833" s="124"/>
      <c r="E833" s="125"/>
      <c r="F833" s="124"/>
      <c r="G833" s="126"/>
    </row>
    <row r="834" spans="1:7">
      <c r="A834" s="98"/>
      <c r="B834" s="98"/>
      <c r="C834" s="123"/>
      <c r="D834" s="124"/>
      <c r="E834" s="125"/>
      <c r="F834" s="124"/>
      <c r="G834" s="126"/>
    </row>
    <row r="835" spans="1:7">
      <c r="A835" s="98"/>
      <c r="B835" s="98"/>
      <c r="C835" s="123"/>
      <c r="D835" s="124"/>
      <c r="E835" s="125"/>
      <c r="F835" s="124"/>
      <c r="G835" s="126"/>
    </row>
    <row r="836" spans="1:7">
      <c r="A836" s="98"/>
      <c r="B836" s="98"/>
      <c r="C836" s="123"/>
      <c r="D836" s="124"/>
      <c r="E836" s="125"/>
      <c r="F836" s="124"/>
      <c r="G836" s="126"/>
    </row>
    <row r="837" spans="1:7">
      <c r="A837" s="98"/>
      <c r="B837" s="98"/>
      <c r="C837" s="123"/>
      <c r="D837" s="124"/>
      <c r="E837" s="125"/>
      <c r="F837" s="124"/>
      <c r="G837" s="126"/>
    </row>
    <row r="838" spans="1:7">
      <c r="A838" s="98"/>
      <c r="B838" s="98"/>
      <c r="C838" s="123"/>
      <c r="D838" s="124"/>
      <c r="E838" s="125"/>
      <c r="F838" s="124"/>
      <c r="G838" s="126"/>
    </row>
    <row r="839" spans="1:7">
      <c r="A839" s="98"/>
      <c r="B839" s="98"/>
      <c r="C839" s="123"/>
      <c r="D839" s="124"/>
      <c r="E839" s="125"/>
      <c r="F839" s="124"/>
      <c r="G839" s="126"/>
    </row>
    <row r="840" spans="1:7">
      <c r="A840" s="98"/>
      <c r="B840" s="98"/>
      <c r="C840" s="123"/>
      <c r="D840" s="124"/>
      <c r="E840" s="125"/>
      <c r="F840" s="124"/>
      <c r="G840" s="126"/>
    </row>
    <row r="841" spans="1:7">
      <c r="A841" s="98"/>
      <c r="B841" s="98"/>
      <c r="C841" s="123"/>
      <c r="D841" s="124"/>
      <c r="E841" s="125"/>
      <c r="F841" s="124"/>
      <c r="G841" s="126"/>
    </row>
    <row r="842" spans="1:7">
      <c r="A842" s="98"/>
      <c r="B842" s="98"/>
      <c r="C842" s="123"/>
      <c r="D842" s="124"/>
      <c r="E842" s="125"/>
      <c r="F842" s="124"/>
      <c r="G842" s="126"/>
    </row>
    <row r="843" spans="1:7">
      <c r="A843" s="98"/>
      <c r="B843" s="98"/>
      <c r="C843" s="123"/>
      <c r="D843" s="124"/>
      <c r="E843" s="125"/>
      <c r="F843" s="124"/>
      <c r="G843" s="126"/>
    </row>
    <row r="844" spans="1:7">
      <c r="A844" s="98"/>
      <c r="B844" s="98"/>
      <c r="C844" s="123"/>
      <c r="D844" s="124"/>
      <c r="E844" s="125"/>
      <c r="F844" s="124"/>
      <c r="G844" s="126"/>
    </row>
    <row r="845" spans="1:7">
      <c r="A845" s="98"/>
      <c r="B845" s="98"/>
      <c r="C845" s="123"/>
      <c r="D845" s="124"/>
      <c r="E845" s="125"/>
      <c r="F845" s="124"/>
      <c r="G845" s="126"/>
    </row>
    <row r="846" spans="1:7">
      <c r="A846" s="98"/>
      <c r="B846" s="98"/>
      <c r="C846" s="123"/>
      <c r="D846" s="124"/>
      <c r="E846" s="125"/>
      <c r="F846" s="124"/>
      <c r="G846" s="126"/>
    </row>
    <row r="847" spans="1:7">
      <c r="A847" s="98"/>
      <c r="B847" s="98"/>
      <c r="C847" s="123"/>
      <c r="D847" s="124"/>
      <c r="E847" s="125"/>
      <c r="F847" s="124"/>
      <c r="G847" s="126"/>
    </row>
    <row r="848" spans="1:7">
      <c r="A848" s="98"/>
      <c r="B848" s="98"/>
      <c r="C848" s="123"/>
      <c r="D848" s="124"/>
      <c r="E848" s="125"/>
      <c r="F848" s="124"/>
      <c r="G848" s="126"/>
    </row>
    <row r="849" spans="1:7">
      <c r="A849" s="98"/>
      <c r="B849" s="98"/>
      <c r="C849" s="123"/>
      <c r="D849" s="124"/>
      <c r="E849" s="125"/>
      <c r="F849" s="124"/>
      <c r="G849" s="126"/>
    </row>
    <row r="850" spans="1:7">
      <c r="A850" s="98"/>
      <c r="B850" s="98"/>
      <c r="C850" s="123"/>
      <c r="D850" s="124"/>
      <c r="E850" s="125"/>
      <c r="F850" s="124"/>
      <c r="G850" s="126"/>
    </row>
    <row r="851" spans="1:7">
      <c r="A851" s="98"/>
      <c r="B851" s="98"/>
      <c r="C851" s="123"/>
      <c r="D851" s="124"/>
      <c r="E851" s="125"/>
      <c r="F851" s="124"/>
      <c r="G851" s="126"/>
    </row>
    <row r="852" spans="1:7">
      <c r="A852" s="98"/>
      <c r="B852" s="98"/>
      <c r="C852" s="123"/>
      <c r="D852" s="124"/>
      <c r="E852" s="125"/>
      <c r="F852" s="124"/>
      <c r="G852" s="126"/>
    </row>
    <row r="853" spans="1:7">
      <c r="A853" s="98"/>
      <c r="B853" s="98"/>
      <c r="C853" s="123"/>
      <c r="D853" s="124"/>
      <c r="E853" s="125"/>
      <c r="F853" s="124"/>
      <c r="G853" s="126"/>
    </row>
    <row r="854" spans="1:7">
      <c r="A854" s="98"/>
      <c r="B854" s="98"/>
      <c r="C854" s="123"/>
      <c r="D854" s="124"/>
      <c r="E854" s="125"/>
      <c r="F854" s="124"/>
      <c r="G854" s="126"/>
    </row>
    <row r="855" spans="1:7">
      <c r="A855" s="98"/>
      <c r="B855" s="98"/>
      <c r="C855" s="123"/>
      <c r="D855" s="124"/>
      <c r="E855" s="125"/>
      <c r="F855" s="124"/>
      <c r="G855" s="126"/>
    </row>
    <row r="856" spans="1:7">
      <c r="A856" s="98"/>
      <c r="B856" s="98"/>
      <c r="C856" s="123"/>
      <c r="D856" s="124"/>
      <c r="E856" s="125"/>
      <c r="F856" s="124"/>
      <c r="G856" s="126"/>
    </row>
    <row r="857" spans="1:7">
      <c r="A857" s="98"/>
      <c r="B857" s="98"/>
      <c r="C857" s="123"/>
      <c r="D857" s="124"/>
      <c r="E857" s="125"/>
      <c r="F857" s="124"/>
      <c r="G857" s="126"/>
    </row>
    <row r="858" spans="1:7">
      <c r="A858" s="98"/>
      <c r="B858" s="98"/>
      <c r="C858" s="123"/>
      <c r="D858" s="124"/>
      <c r="E858" s="125"/>
      <c r="F858" s="124"/>
      <c r="G858" s="126"/>
    </row>
    <row r="859" spans="1:7">
      <c r="A859" s="98"/>
      <c r="B859" s="98"/>
      <c r="C859" s="123"/>
      <c r="D859" s="124"/>
      <c r="E859" s="125"/>
      <c r="F859" s="124"/>
      <c r="G859" s="126"/>
    </row>
    <row r="860" spans="1:7">
      <c r="A860" s="98"/>
      <c r="B860" s="98"/>
      <c r="C860" s="123"/>
      <c r="D860" s="124"/>
      <c r="E860" s="125"/>
      <c r="F860" s="124"/>
      <c r="G860" s="126"/>
    </row>
    <row r="861" spans="1:7">
      <c r="A861" s="98"/>
      <c r="B861" s="98"/>
      <c r="C861" s="123"/>
      <c r="D861" s="124"/>
      <c r="E861" s="125"/>
      <c r="F861" s="124"/>
      <c r="G861" s="126"/>
    </row>
    <row r="862" spans="1:7">
      <c r="A862" s="98"/>
      <c r="B862" s="98"/>
      <c r="C862" s="123"/>
      <c r="D862" s="124"/>
      <c r="E862" s="125"/>
      <c r="F862" s="124"/>
      <c r="G862" s="126"/>
    </row>
    <row r="863" spans="1:7">
      <c r="A863" s="98"/>
      <c r="B863" s="98"/>
      <c r="C863" s="123"/>
      <c r="D863" s="124"/>
      <c r="E863" s="125"/>
      <c r="F863" s="124"/>
      <c r="G863" s="126"/>
    </row>
    <row r="864" spans="1:7">
      <c r="A864" s="98"/>
      <c r="B864" s="98"/>
      <c r="C864" s="123"/>
      <c r="D864" s="124"/>
      <c r="E864" s="125"/>
      <c r="F864" s="124"/>
      <c r="G864" s="126"/>
    </row>
    <row r="865" spans="1:7">
      <c r="A865" s="98"/>
      <c r="B865" s="98"/>
      <c r="C865" s="123"/>
      <c r="D865" s="124"/>
      <c r="E865" s="125"/>
      <c r="F865" s="124"/>
      <c r="G865" s="126"/>
    </row>
    <row r="866" spans="1:7">
      <c r="A866" s="98"/>
      <c r="B866" s="98"/>
      <c r="C866" s="123"/>
      <c r="D866" s="124"/>
      <c r="E866" s="125"/>
      <c r="F866" s="124"/>
      <c r="G866" s="126"/>
    </row>
    <row r="867" spans="1:7">
      <c r="A867" s="98"/>
      <c r="B867" s="98"/>
      <c r="C867" s="123"/>
      <c r="D867" s="124"/>
      <c r="E867" s="125"/>
      <c r="F867" s="124"/>
      <c r="G867" s="126"/>
    </row>
    <row r="868" spans="1:7">
      <c r="A868" s="98"/>
      <c r="B868" s="98"/>
      <c r="C868" s="123"/>
      <c r="D868" s="124"/>
      <c r="E868" s="125"/>
      <c r="F868" s="124"/>
      <c r="G868" s="126"/>
    </row>
    <row r="869" spans="1:7">
      <c r="A869" s="98"/>
      <c r="B869" s="98"/>
      <c r="C869" s="123"/>
      <c r="D869" s="124"/>
      <c r="E869" s="125"/>
      <c r="F869" s="124"/>
      <c r="G869" s="126"/>
    </row>
    <row r="870" spans="1:7">
      <c r="A870" s="98"/>
      <c r="B870" s="98"/>
      <c r="C870" s="123"/>
      <c r="D870" s="124"/>
      <c r="E870" s="125"/>
      <c r="F870" s="124"/>
      <c r="G870" s="126"/>
    </row>
    <row r="871" spans="1:7">
      <c r="A871" s="98"/>
      <c r="B871" s="98"/>
      <c r="C871" s="123"/>
      <c r="D871" s="124"/>
      <c r="E871" s="125"/>
      <c r="F871" s="124"/>
      <c r="G871" s="126"/>
    </row>
    <row r="872" spans="1:7">
      <c r="A872" s="98"/>
      <c r="B872" s="98"/>
      <c r="C872" s="123"/>
      <c r="D872" s="124"/>
      <c r="E872" s="125"/>
      <c r="F872" s="124"/>
      <c r="G872" s="126"/>
    </row>
    <row r="873" spans="1:7">
      <c r="A873" s="98"/>
      <c r="B873" s="98"/>
      <c r="C873" s="123"/>
      <c r="D873" s="124"/>
      <c r="E873" s="125"/>
      <c r="F873" s="124"/>
      <c r="G873" s="126"/>
    </row>
    <row r="874" spans="1:7">
      <c r="A874" s="98"/>
      <c r="B874" s="98"/>
      <c r="C874" s="123"/>
      <c r="D874" s="124"/>
      <c r="E874" s="125"/>
      <c r="F874" s="124"/>
      <c r="G874" s="126"/>
    </row>
    <row r="875" spans="1:7">
      <c r="A875" s="98"/>
      <c r="B875" s="98"/>
      <c r="C875" s="123"/>
      <c r="D875" s="124"/>
      <c r="E875" s="125"/>
      <c r="F875" s="124"/>
      <c r="G875" s="126"/>
    </row>
    <row r="876" spans="1:7">
      <c r="A876" s="98"/>
      <c r="B876" s="98"/>
      <c r="C876" s="123"/>
      <c r="D876" s="124"/>
      <c r="E876" s="125"/>
      <c r="F876" s="124"/>
      <c r="G876" s="126"/>
    </row>
    <row r="877" spans="1:7">
      <c r="A877" s="98"/>
      <c r="B877" s="98"/>
      <c r="C877" s="123"/>
      <c r="D877" s="124"/>
      <c r="E877" s="125"/>
      <c r="F877" s="124"/>
      <c r="G877" s="126"/>
    </row>
    <row r="878" spans="1:7">
      <c r="A878" s="98"/>
      <c r="B878" s="98"/>
      <c r="C878" s="123"/>
      <c r="D878" s="124"/>
      <c r="E878" s="125"/>
      <c r="F878" s="124"/>
      <c r="G878" s="126"/>
    </row>
    <row r="879" spans="1:7">
      <c r="A879" s="98"/>
      <c r="B879" s="98"/>
      <c r="C879" s="123"/>
      <c r="D879" s="124"/>
      <c r="E879" s="125"/>
      <c r="F879" s="124"/>
      <c r="G879" s="126"/>
    </row>
    <row r="880" spans="1:7">
      <c r="A880" s="98"/>
      <c r="B880" s="98"/>
      <c r="C880" s="123"/>
      <c r="D880" s="124"/>
      <c r="E880" s="125"/>
      <c r="F880" s="124"/>
      <c r="G880" s="126"/>
    </row>
    <row r="881" spans="1:7">
      <c r="A881" s="98"/>
      <c r="B881" s="98"/>
      <c r="C881" s="123"/>
      <c r="D881" s="124"/>
      <c r="E881" s="125"/>
      <c r="F881" s="124"/>
      <c r="G881" s="126"/>
    </row>
    <row r="882" spans="1:7">
      <c r="A882" s="98"/>
      <c r="B882" s="98"/>
      <c r="C882" s="123"/>
      <c r="D882" s="124"/>
      <c r="E882" s="125"/>
      <c r="F882" s="124"/>
      <c r="G882" s="126"/>
    </row>
    <row r="883" spans="1:7">
      <c r="A883" s="98"/>
      <c r="B883" s="98"/>
      <c r="C883" s="123"/>
      <c r="D883" s="124"/>
      <c r="E883" s="125"/>
      <c r="F883" s="124"/>
      <c r="G883" s="126"/>
    </row>
    <row r="884" spans="1:7">
      <c r="A884" s="98"/>
      <c r="B884" s="98"/>
      <c r="C884" s="123"/>
      <c r="D884" s="124"/>
      <c r="E884" s="125"/>
      <c r="F884" s="124"/>
      <c r="G884" s="126"/>
    </row>
    <row r="885" spans="1:7">
      <c r="A885" s="98"/>
      <c r="B885" s="98"/>
      <c r="C885" s="123"/>
      <c r="D885" s="124"/>
      <c r="E885" s="125"/>
      <c r="F885" s="124"/>
      <c r="G885" s="126"/>
    </row>
    <row r="886" spans="1:7">
      <c r="A886" s="98"/>
      <c r="B886" s="98"/>
      <c r="C886" s="123"/>
      <c r="D886" s="124"/>
      <c r="E886" s="125"/>
      <c r="F886" s="124"/>
      <c r="G886" s="126"/>
    </row>
    <row r="887" spans="1:7">
      <c r="A887" s="98"/>
      <c r="B887" s="98"/>
      <c r="C887" s="123"/>
      <c r="D887" s="124"/>
      <c r="E887" s="125"/>
      <c r="F887" s="124"/>
      <c r="G887" s="126"/>
    </row>
    <row r="888" spans="1:7">
      <c r="A888" s="98"/>
      <c r="B888" s="98"/>
      <c r="C888" s="123"/>
      <c r="D888" s="124"/>
      <c r="E888" s="125"/>
      <c r="F888" s="124"/>
      <c r="G888" s="126"/>
    </row>
    <row r="889" spans="1:7">
      <c r="A889" s="98"/>
      <c r="B889" s="98"/>
      <c r="C889" s="123"/>
      <c r="D889" s="124"/>
      <c r="E889" s="125"/>
      <c r="F889" s="124"/>
      <c r="G889" s="126"/>
    </row>
    <row r="890" spans="1:7">
      <c r="A890" s="98"/>
      <c r="B890" s="98"/>
      <c r="C890" s="123"/>
      <c r="D890" s="124"/>
      <c r="E890" s="125"/>
      <c r="F890" s="124"/>
      <c r="G890" s="126"/>
    </row>
    <row r="891" spans="1:7">
      <c r="A891" s="98"/>
      <c r="B891" s="98"/>
      <c r="C891" s="123"/>
      <c r="D891" s="124"/>
      <c r="E891" s="125"/>
      <c r="F891" s="124"/>
      <c r="G891" s="126"/>
    </row>
    <row r="892" spans="1:7">
      <c r="A892" s="98"/>
      <c r="B892" s="98"/>
      <c r="C892" s="123"/>
      <c r="D892" s="124"/>
      <c r="E892" s="125"/>
      <c r="F892" s="124"/>
      <c r="G892" s="126"/>
    </row>
    <row r="893" spans="1:7">
      <c r="A893" s="98"/>
      <c r="B893" s="98"/>
      <c r="C893" s="123"/>
      <c r="D893" s="124"/>
      <c r="E893" s="125"/>
      <c r="F893" s="124"/>
      <c r="G893" s="126"/>
    </row>
    <row r="894" spans="1:7">
      <c r="A894" s="98"/>
      <c r="B894" s="98"/>
      <c r="C894" s="123"/>
      <c r="D894" s="124"/>
      <c r="E894" s="125"/>
      <c r="F894" s="124"/>
      <c r="G894" s="126"/>
    </row>
    <row r="895" spans="1:7">
      <c r="A895" s="98"/>
      <c r="B895" s="98"/>
      <c r="C895" s="123"/>
      <c r="D895" s="124"/>
      <c r="E895" s="125"/>
      <c r="F895" s="124"/>
      <c r="G895" s="126"/>
    </row>
    <row r="896" spans="1:7">
      <c r="A896" s="98"/>
      <c r="B896" s="98"/>
      <c r="C896" s="123"/>
      <c r="D896" s="124"/>
      <c r="E896" s="125"/>
      <c r="F896" s="124"/>
      <c r="G896" s="126"/>
    </row>
    <row r="897" spans="1:7">
      <c r="A897" s="98"/>
      <c r="B897" s="98"/>
      <c r="C897" s="123"/>
      <c r="D897" s="124"/>
      <c r="E897" s="125"/>
      <c r="F897" s="124"/>
      <c r="G897" s="126"/>
    </row>
    <row r="898" spans="1:7">
      <c r="A898" s="98"/>
      <c r="B898" s="98"/>
      <c r="C898" s="123"/>
      <c r="D898" s="124"/>
      <c r="E898" s="125"/>
      <c r="F898" s="124"/>
      <c r="G898" s="126"/>
    </row>
    <row r="899" spans="1:7">
      <c r="A899" s="98"/>
      <c r="B899" s="98"/>
      <c r="C899" s="123"/>
      <c r="D899" s="124"/>
      <c r="E899" s="125"/>
      <c r="F899" s="124"/>
      <c r="G899" s="126"/>
    </row>
    <row r="900" spans="1:7">
      <c r="A900" s="98"/>
      <c r="B900" s="98"/>
      <c r="C900" s="123"/>
      <c r="D900" s="124"/>
      <c r="E900" s="125"/>
      <c r="F900" s="124"/>
      <c r="G900" s="126"/>
    </row>
    <row r="901" spans="1:7">
      <c r="A901" s="98"/>
      <c r="B901" s="98"/>
      <c r="C901" s="123"/>
      <c r="D901" s="124"/>
      <c r="E901" s="125"/>
      <c r="F901" s="124"/>
      <c r="G901" s="126"/>
    </row>
    <row r="902" spans="1:7">
      <c r="A902" s="98"/>
      <c r="B902" s="98"/>
      <c r="C902" s="123"/>
      <c r="D902" s="124"/>
      <c r="E902" s="125"/>
      <c r="F902" s="124"/>
      <c r="G902" s="126"/>
    </row>
    <row r="903" spans="1:7">
      <c r="A903" s="98"/>
      <c r="B903" s="98"/>
      <c r="C903" s="123"/>
      <c r="D903" s="124"/>
      <c r="E903" s="125"/>
      <c r="F903" s="124"/>
      <c r="G903" s="126"/>
    </row>
    <row r="904" spans="1:7">
      <c r="A904" s="98"/>
      <c r="B904" s="98"/>
      <c r="C904" s="123"/>
      <c r="D904" s="124"/>
      <c r="E904" s="125"/>
      <c r="F904" s="124"/>
      <c r="G904" s="126"/>
    </row>
    <row r="905" spans="1:7">
      <c r="A905" s="98"/>
      <c r="B905" s="98"/>
      <c r="C905" s="123"/>
      <c r="D905" s="124"/>
      <c r="E905" s="125"/>
      <c r="F905" s="124"/>
      <c r="G905" s="126"/>
    </row>
    <row r="906" spans="1:7">
      <c r="A906" s="98"/>
      <c r="B906" s="98"/>
      <c r="C906" s="123"/>
      <c r="D906" s="124"/>
      <c r="E906" s="125"/>
      <c r="F906" s="124"/>
      <c r="G906" s="126"/>
    </row>
    <row r="907" spans="1:7">
      <c r="A907" s="98"/>
      <c r="B907" s="98"/>
      <c r="C907" s="123"/>
      <c r="D907" s="124"/>
      <c r="E907" s="125"/>
      <c r="F907" s="124"/>
      <c r="G907" s="126"/>
    </row>
    <row r="908" spans="1:7">
      <c r="A908" s="98"/>
      <c r="B908" s="98"/>
      <c r="C908" s="123"/>
      <c r="D908" s="124"/>
      <c r="E908" s="125"/>
      <c r="F908" s="124"/>
      <c r="G908" s="126"/>
    </row>
    <row r="909" spans="1:7">
      <c r="A909" s="98"/>
      <c r="B909" s="98"/>
      <c r="C909" s="123"/>
      <c r="D909" s="124"/>
      <c r="E909" s="125"/>
      <c r="F909" s="124"/>
      <c r="G909" s="126"/>
    </row>
    <row r="910" spans="1:7">
      <c r="A910" s="98"/>
      <c r="B910" s="98"/>
      <c r="C910" s="123"/>
      <c r="D910" s="124"/>
      <c r="E910" s="125"/>
      <c r="F910" s="124"/>
      <c r="G910" s="126"/>
    </row>
    <row r="911" spans="1:7">
      <c r="A911" s="98"/>
      <c r="B911" s="98"/>
      <c r="C911" s="123"/>
      <c r="D911" s="124"/>
      <c r="E911" s="125"/>
      <c r="F911" s="124"/>
      <c r="G911" s="126"/>
    </row>
    <row r="912" spans="1:7">
      <c r="A912" s="98"/>
      <c r="B912" s="98"/>
      <c r="C912" s="123"/>
      <c r="D912" s="124"/>
      <c r="E912" s="125"/>
      <c r="F912" s="124"/>
      <c r="G912" s="126"/>
    </row>
    <row r="913" spans="1:7">
      <c r="A913" s="98"/>
      <c r="B913" s="98"/>
      <c r="C913" s="123"/>
      <c r="D913" s="124"/>
      <c r="E913" s="125"/>
      <c r="F913" s="124"/>
      <c r="G913" s="126"/>
    </row>
    <row r="914" spans="1:7">
      <c r="A914" s="98"/>
      <c r="B914" s="98"/>
      <c r="C914" s="123"/>
      <c r="D914" s="124"/>
      <c r="E914" s="125"/>
      <c r="F914" s="124"/>
      <c r="G914" s="126"/>
    </row>
    <row r="915" spans="1:7">
      <c r="A915" s="98"/>
      <c r="B915" s="98"/>
      <c r="C915" s="123"/>
      <c r="D915" s="124"/>
      <c r="E915" s="125"/>
      <c r="F915" s="124"/>
      <c r="G915" s="126"/>
    </row>
    <row r="916" spans="1:7">
      <c r="A916" s="98"/>
      <c r="B916" s="98"/>
      <c r="C916" s="123"/>
      <c r="D916" s="124"/>
      <c r="E916" s="125"/>
      <c r="F916" s="124"/>
      <c r="G916" s="126"/>
    </row>
    <row r="917" spans="1:7">
      <c r="A917" s="98"/>
      <c r="B917" s="98"/>
      <c r="C917" s="123"/>
      <c r="D917" s="124"/>
      <c r="E917" s="125"/>
      <c r="F917" s="124"/>
      <c r="G917" s="126"/>
    </row>
    <row r="918" spans="1:7">
      <c r="A918" s="98"/>
      <c r="B918" s="98"/>
      <c r="C918" s="123"/>
      <c r="D918" s="124"/>
      <c r="E918" s="125"/>
      <c r="F918" s="124"/>
      <c r="G918" s="126"/>
    </row>
    <row r="919" spans="1:7">
      <c r="A919" s="98"/>
      <c r="B919" s="98"/>
      <c r="C919" s="123"/>
      <c r="D919" s="124"/>
      <c r="E919" s="125"/>
      <c r="F919" s="124"/>
      <c r="G919" s="126"/>
    </row>
    <row r="920" spans="1:7">
      <c r="A920" s="98"/>
      <c r="B920" s="98"/>
      <c r="C920" s="123"/>
      <c r="D920" s="124"/>
      <c r="E920" s="125"/>
      <c r="F920" s="124"/>
      <c r="G920" s="126"/>
    </row>
    <row r="921" spans="1:7">
      <c r="A921" s="98"/>
      <c r="B921" s="98"/>
      <c r="C921" s="123"/>
      <c r="D921" s="124"/>
      <c r="E921" s="125"/>
      <c r="F921" s="124"/>
      <c r="G921" s="126"/>
    </row>
    <row r="922" spans="1:7">
      <c r="A922" s="98"/>
      <c r="B922" s="98"/>
      <c r="C922" s="123"/>
      <c r="D922" s="124"/>
      <c r="E922" s="125"/>
      <c r="F922" s="124"/>
      <c r="G922" s="126"/>
    </row>
    <row r="923" spans="1:7">
      <c r="A923" s="98"/>
      <c r="B923" s="98"/>
      <c r="C923" s="123"/>
      <c r="D923" s="124"/>
      <c r="E923" s="125"/>
      <c r="F923" s="124"/>
      <c r="G923" s="126"/>
    </row>
    <row r="924" spans="1:7">
      <c r="A924" s="98"/>
      <c r="B924" s="98"/>
      <c r="C924" s="123"/>
      <c r="D924" s="124"/>
      <c r="E924" s="125"/>
      <c r="F924" s="124"/>
      <c r="G924" s="126"/>
    </row>
    <row r="925" spans="1:7">
      <c r="A925" s="98"/>
      <c r="B925" s="98"/>
      <c r="C925" s="123"/>
      <c r="D925" s="124"/>
      <c r="E925" s="125"/>
      <c r="F925" s="124"/>
      <c r="G925" s="126"/>
    </row>
    <row r="926" spans="1:7">
      <c r="A926" s="98"/>
      <c r="B926" s="98"/>
      <c r="C926" s="123"/>
      <c r="D926" s="124"/>
      <c r="E926" s="125"/>
      <c r="F926" s="124"/>
      <c r="G926" s="126"/>
    </row>
    <row r="927" spans="1:7">
      <c r="A927" s="98"/>
      <c r="B927" s="98"/>
      <c r="C927" s="123"/>
      <c r="D927" s="124"/>
      <c r="E927" s="125"/>
      <c r="F927" s="124"/>
      <c r="G927" s="126"/>
    </row>
    <row r="928" spans="1:7">
      <c r="A928" s="98"/>
      <c r="B928" s="98"/>
      <c r="C928" s="123"/>
      <c r="D928" s="124"/>
      <c r="E928" s="125"/>
      <c r="F928" s="124"/>
      <c r="G928" s="126"/>
    </row>
    <row r="929" spans="1:7">
      <c r="A929" s="98"/>
      <c r="B929" s="98"/>
      <c r="C929" s="123"/>
      <c r="D929" s="124"/>
      <c r="E929" s="125"/>
      <c r="F929" s="124"/>
      <c r="G929" s="126"/>
    </row>
    <row r="930" spans="1:7">
      <c r="A930" s="98"/>
      <c r="B930" s="98"/>
      <c r="C930" s="123"/>
      <c r="D930" s="124"/>
      <c r="E930" s="125"/>
      <c r="F930" s="124"/>
      <c r="G930" s="126"/>
    </row>
    <row r="931" spans="1:7">
      <c r="A931" s="98"/>
      <c r="B931" s="98"/>
      <c r="C931" s="123"/>
      <c r="D931" s="124"/>
      <c r="E931" s="125"/>
      <c r="F931" s="124"/>
      <c r="G931" s="126"/>
    </row>
    <row r="932" spans="1:7">
      <c r="A932" s="98"/>
      <c r="B932" s="98"/>
      <c r="C932" s="123"/>
      <c r="D932" s="124"/>
      <c r="E932" s="125"/>
      <c r="F932" s="124"/>
      <c r="G932" s="126"/>
    </row>
    <row r="933" spans="1:7">
      <c r="A933" s="98"/>
      <c r="B933" s="98"/>
      <c r="C933" s="123"/>
      <c r="D933" s="124"/>
      <c r="E933" s="125"/>
      <c r="F933" s="124"/>
      <c r="G933" s="126"/>
    </row>
    <row r="934" spans="1:7">
      <c r="A934" s="98"/>
      <c r="B934" s="98"/>
      <c r="C934" s="123"/>
      <c r="D934" s="124"/>
      <c r="E934" s="125"/>
      <c r="F934" s="124"/>
      <c r="G934" s="126"/>
    </row>
    <row r="935" spans="1:7">
      <c r="A935" s="98"/>
      <c r="B935" s="98"/>
      <c r="C935" s="123"/>
      <c r="D935" s="124"/>
      <c r="E935" s="125"/>
      <c r="F935" s="124"/>
      <c r="G935" s="126"/>
    </row>
    <row r="936" spans="1:7">
      <c r="A936" s="98"/>
      <c r="B936" s="98"/>
      <c r="C936" s="123"/>
      <c r="D936" s="124"/>
      <c r="E936" s="125"/>
      <c r="F936" s="124"/>
      <c r="G936" s="126"/>
    </row>
    <row r="937" spans="1:7">
      <c r="A937" s="98"/>
      <c r="B937" s="98"/>
      <c r="C937" s="123"/>
      <c r="D937" s="124"/>
      <c r="E937" s="125"/>
      <c r="F937" s="124"/>
      <c r="G937" s="126"/>
    </row>
    <row r="938" spans="1:7">
      <c r="A938" s="98"/>
      <c r="B938" s="98"/>
      <c r="C938" s="123"/>
      <c r="D938" s="124"/>
      <c r="E938" s="125"/>
      <c r="F938" s="124"/>
      <c r="G938" s="126"/>
    </row>
    <row r="939" spans="1:7">
      <c r="A939" s="98"/>
      <c r="B939" s="98"/>
      <c r="C939" s="123"/>
      <c r="D939" s="124"/>
      <c r="E939" s="125"/>
      <c r="F939" s="124"/>
      <c r="G939" s="126"/>
    </row>
    <row r="940" spans="1:7">
      <c r="A940" s="98"/>
      <c r="B940" s="98"/>
      <c r="C940" s="123"/>
      <c r="D940" s="124"/>
      <c r="E940" s="125"/>
      <c r="F940" s="124"/>
      <c r="G940" s="126"/>
    </row>
    <row r="941" spans="1:7">
      <c r="A941" s="98"/>
      <c r="B941" s="98"/>
      <c r="C941" s="123"/>
      <c r="D941" s="124"/>
      <c r="E941" s="125"/>
      <c r="F941" s="124"/>
      <c r="G941" s="126"/>
    </row>
    <row r="942" spans="1:7">
      <c r="A942" s="98"/>
      <c r="B942" s="98"/>
      <c r="C942" s="123"/>
      <c r="D942" s="124"/>
      <c r="E942" s="125"/>
      <c r="F942" s="124"/>
      <c r="G942" s="126"/>
    </row>
    <row r="943" spans="1:7">
      <c r="A943" s="98"/>
      <c r="B943" s="98"/>
      <c r="C943" s="123"/>
      <c r="D943" s="124"/>
      <c r="E943" s="125"/>
      <c r="F943" s="124"/>
      <c r="G943" s="126"/>
    </row>
    <row r="944" spans="1:7">
      <c r="A944" s="98"/>
      <c r="B944" s="98"/>
      <c r="C944" s="123"/>
      <c r="D944" s="124"/>
      <c r="E944" s="125"/>
      <c r="F944" s="124"/>
      <c r="G944" s="126"/>
    </row>
    <row r="945" spans="1:7">
      <c r="A945" s="98"/>
      <c r="B945" s="98"/>
      <c r="C945" s="123"/>
      <c r="D945" s="124"/>
      <c r="E945" s="125"/>
      <c r="F945" s="124"/>
      <c r="G945" s="126"/>
    </row>
    <row r="946" spans="1:7">
      <c r="A946" s="98"/>
      <c r="B946" s="98"/>
      <c r="C946" s="123"/>
      <c r="D946" s="124"/>
      <c r="E946" s="125"/>
      <c r="F946" s="124"/>
      <c r="G946" s="126"/>
    </row>
    <row r="947" spans="1:7">
      <c r="A947" s="98"/>
      <c r="B947" s="98"/>
      <c r="C947" s="123"/>
      <c r="D947" s="124"/>
      <c r="E947" s="125"/>
      <c r="F947" s="124"/>
      <c r="G947" s="126"/>
    </row>
    <row r="948" spans="1:7">
      <c r="A948" s="98"/>
      <c r="B948" s="98"/>
      <c r="C948" s="123"/>
      <c r="D948" s="124"/>
      <c r="E948" s="125"/>
      <c r="F948" s="124"/>
      <c r="G948" s="126"/>
    </row>
    <row r="949" spans="1:7">
      <c r="A949" s="98"/>
      <c r="B949" s="98"/>
      <c r="C949" s="123"/>
      <c r="D949" s="124"/>
      <c r="E949" s="125"/>
      <c r="F949" s="124"/>
      <c r="G949" s="126"/>
    </row>
    <row r="950" spans="1:7">
      <c r="A950" s="98"/>
      <c r="B950" s="98"/>
      <c r="C950" s="123"/>
      <c r="D950" s="124"/>
      <c r="E950" s="125"/>
      <c r="F950" s="124"/>
      <c r="G950" s="126"/>
    </row>
    <row r="951" spans="1:7">
      <c r="A951" s="98"/>
      <c r="B951" s="98"/>
      <c r="C951" s="123"/>
      <c r="D951" s="124"/>
      <c r="E951" s="125"/>
      <c r="F951" s="124"/>
      <c r="G951" s="126"/>
    </row>
    <row r="952" spans="1:7">
      <c r="A952" s="98"/>
      <c r="B952" s="98"/>
      <c r="C952" s="123"/>
      <c r="D952" s="124"/>
      <c r="E952" s="125"/>
      <c r="F952" s="124"/>
      <c r="G952" s="126"/>
    </row>
    <row r="953" spans="1:7">
      <c r="A953" s="98"/>
      <c r="B953" s="98"/>
      <c r="C953" s="123"/>
      <c r="D953" s="124"/>
      <c r="E953" s="125"/>
      <c r="F953" s="124"/>
      <c r="G953" s="126"/>
    </row>
    <row r="954" spans="1:7">
      <c r="A954" s="98"/>
      <c r="B954" s="98"/>
      <c r="C954" s="123"/>
      <c r="D954" s="124"/>
      <c r="E954" s="125"/>
      <c r="F954" s="124"/>
      <c r="G954" s="126"/>
    </row>
    <row r="955" spans="1:7">
      <c r="A955" s="98"/>
      <c r="B955" s="98"/>
      <c r="C955" s="123"/>
      <c r="D955" s="124"/>
      <c r="E955" s="125"/>
      <c r="F955" s="124"/>
      <c r="G955" s="126"/>
    </row>
    <row r="956" spans="1:7">
      <c r="A956" s="98"/>
      <c r="B956" s="98"/>
      <c r="C956" s="123"/>
      <c r="D956" s="124"/>
      <c r="E956" s="125"/>
      <c r="F956" s="124"/>
      <c r="G956" s="126"/>
    </row>
    <row r="957" spans="1:7">
      <c r="A957" s="98"/>
      <c r="B957" s="98"/>
      <c r="C957" s="123"/>
      <c r="D957" s="124"/>
      <c r="E957" s="125"/>
      <c r="F957" s="124"/>
      <c r="G957" s="126"/>
    </row>
    <row r="958" spans="1:7">
      <c r="A958" s="98"/>
      <c r="B958" s="98"/>
      <c r="C958" s="123"/>
      <c r="D958" s="124"/>
      <c r="E958" s="125"/>
      <c r="F958" s="124"/>
      <c r="G958" s="126"/>
    </row>
    <row r="959" spans="1:7">
      <c r="A959" s="98"/>
      <c r="B959" s="98"/>
      <c r="C959" s="123"/>
      <c r="D959" s="124"/>
      <c r="E959" s="125"/>
      <c r="F959" s="124"/>
      <c r="G959" s="126"/>
    </row>
    <row r="960" spans="1:7">
      <c r="A960" s="98"/>
      <c r="B960" s="98"/>
      <c r="C960" s="123"/>
      <c r="D960" s="124"/>
      <c r="E960" s="125"/>
      <c r="F960" s="124"/>
      <c r="G960" s="126"/>
    </row>
    <row r="961" spans="1:7">
      <c r="A961" s="98"/>
      <c r="B961" s="98"/>
      <c r="C961" s="123"/>
      <c r="D961" s="124"/>
      <c r="E961" s="125"/>
      <c r="F961" s="124"/>
      <c r="G961" s="126"/>
    </row>
    <row r="962" spans="1:7">
      <c r="A962" s="98"/>
      <c r="B962" s="98"/>
      <c r="C962" s="123"/>
      <c r="D962" s="124"/>
      <c r="E962" s="125"/>
      <c r="F962" s="124"/>
      <c r="G962" s="126"/>
    </row>
    <row r="963" spans="1:7">
      <c r="A963" s="98"/>
      <c r="B963" s="98"/>
      <c r="C963" s="123"/>
      <c r="D963" s="124"/>
      <c r="E963" s="125"/>
      <c r="F963" s="124"/>
      <c r="G963" s="126"/>
    </row>
    <row r="964" spans="1:7">
      <c r="A964" s="98"/>
      <c r="B964" s="98"/>
      <c r="C964" s="123"/>
      <c r="D964" s="124"/>
      <c r="E964" s="125"/>
      <c r="F964" s="124"/>
      <c r="G964" s="126"/>
    </row>
    <row r="965" spans="1:7">
      <c r="A965" s="98"/>
      <c r="B965" s="98"/>
      <c r="C965" s="123"/>
      <c r="D965" s="124"/>
      <c r="E965" s="125"/>
      <c r="F965" s="124"/>
      <c r="G965" s="126"/>
    </row>
    <row r="966" spans="1:7">
      <c r="A966" s="98"/>
      <c r="B966" s="98"/>
      <c r="C966" s="123"/>
      <c r="D966" s="124"/>
      <c r="E966" s="125"/>
      <c r="F966" s="124"/>
      <c r="G966" s="126"/>
    </row>
    <row r="967" spans="1:7">
      <c r="A967" s="98"/>
      <c r="B967" s="98"/>
      <c r="C967" s="123"/>
      <c r="D967" s="124"/>
      <c r="E967" s="125"/>
      <c r="F967" s="124"/>
      <c r="G967" s="126"/>
    </row>
    <row r="968" spans="1:7">
      <c r="A968" s="98"/>
      <c r="B968" s="98"/>
      <c r="C968" s="123"/>
      <c r="D968" s="124"/>
      <c r="E968" s="125"/>
      <c r="F968" s="124"/>
      <c r="G968" s="126"/>
    </row>
    <row r="969" spans="1:7">
      <c r="A969" s="98"/>
      <c r="B969" s="98"/>
      <c r="C969" s="123"/>
      <c r="D969" s="124"/>
      <c r="E969" s="125"/>
      <c r="F969" s="124"/>
      <c r="G969" s="126"/>
    </row>
    <row r="970" spans="1:7">
      <c r="A970" s="98"/>
      <c r="B970" s="98"/>
      <c r="C970" s="123"/>
      <c r="D970" s="124"/>
      <c r="E970" s="125"/>
      <c r="F970" s="124"/>
      <c r="G970" s="126"/>
    </row>
    <row r="971" spans="1:7">
      <c r="A971" s="98"/>
      <c r="B971" s="98"/>
      <c r="C971" s="123"/>
      <c r="D971" s="124"/>
      <c r="E971" s="125"/>
      <c r="F971" s="124"/>
      <c r="G971" s="126"/>
    </row>
    <row r="972" spans="1:7">
      <c r="A972" s="98"/>
      <c r="B972" s="98"/>
      <c r="C972" s="123"/>
      <c r="D972" s="124"/>
      <c r="E972" s="125"/>
      <c r="F972" s="124"/>
      <c r="G972" s="126"/>
    </row>
    <row r="973" spans="1:7">
      <c r="A973" s="98"/>
      <c r="B973" s="98"/>
      <c r="C973" s="123"/>
      <c r="D973" s="124"/>
      <c r="E973" s="125"/>
      <c r="F973" s="124"/>
      <c r="G973" s="126"/>
    </row>
    <row r="974" spans="1:7">
      <c r="A974" s="98"/>
      <c r="B974" s="98"/>
      <c r="C974" s="123"/>
      <c r="D974" s="124"/>
      <c r="E974" s="125"/>
      <c r="F974" s="124"/>
      <c r="G974" s="126"/>
    </row>
    <row r="975" spans="1:7">
      <c r="A975" s="98"/>
      <c r="B975" s="98"/>
      <c r="C975" s="123"/>
      <c r="D975" s="124"/>
      <c r="E975" s="125"/>
      <c r="F975" s="124"/>
      <c r="G975" s="126"/>
    </row>
    <row r="976" spans="1:7">
      <c r="A976" s="98"/>
      <c r="B976" s="98"/>
      <c r="C976" s="123"/>
      <c r="D976" s="124"/>
      <c r="E976" s="125"/>
      <c r="F976" s="124"/>
      <c r="G976" s="126"/>
    </row>
    <row r="977" spans="1:7">
      <c r="A977" s="98"/>
      <c r="B977" s="98"/>
      <c r="C977" s="123"/>
      <c r="D977" s="124"/>
      <c r="E977" s="125"/>
      <c r="F977" s="124"/>
      <c r="G977" s="126"/>
    </row>
    <row r="978" spans="1:7">
      <c r="A978" s="98"/>
      <c r="B978" s="98"/>
      <c r="C978" s="123"/>
      <c r="D978" s="124"/>
      <c r="E978" s="125"/>
      <c r="F978" s="124"/>
      <c r="G978" s="126"/>
    </row>
    <row r="979" spans="1:7">
      <c r="A979" s="98"/>
      <c r="B979" s="98"/>
      <c r="C979" s="123"/>
      <c r="D979" s="124"/>
      <c r="E979" s="125"/>
      <c r="F979" s="124"/>
      <c r="G979" s="126"/>
    </row>
    <row r="980" spans="1:7">
      <c r="A980" s="98"/>
      <c r="B980" s="98"/>
      <c r="C980" s="123"/>
      <c r="D980" s="124"/>
      <c r="E980" s="125"/>
      <c r="F980" s="124"/>
      <c r="G980" s="126"/>
    </row>
    <row r="981" spans="1:7">
      <c r="A981" s="98"/>
      <c r="B981" s="98"/>
      <c r="C981" s="123"/>
      <c r="D981" s="124"/>
      <c r="E981" s="125"/>
      <c r="F981" s="124"/>
      <c r="G981" s="126"/>
    </row>
    <row r="982" spans="1:7">
      <c r="A982" s="98"/>
      <c r="B982" s="98"/>
      <c r="C982" s="123"/>
      <c r="D982" s="124"/>
      <c r="E982" s="125"/>
      <c r="F982" s="124"/>
      <c r="G982" s="126"/>
    </row>
    <row r="983" spans="1:7">
      <c r="A983" s="98"/>
      <c r="B983" s="98"/>
      <c r="C983" s="123"/>
      <c r="D983" s="124"/>
      <c r="E983" s="125"/>
      <c r="F983" s="124"/>
      <c r="G983" s="126"/>
    </row>
    <row r="984" spans="1:7">
      <c r="A984" s="98"/>
      <c r="B984" s="98"/>
      <c r="C984" s="123"/>
      <c r="D984" s="124"/>
      <c r="E984" s="125"/>
      <c r="F984" s="124"/>
      <c r="G984" s="126"/>
    </row>
    <row r="985" spans="1:7">
      <c r="A985" s="98"/>
      <c r="B985" s="98"/>
      <c r="C985" s="123"/>
      <c r="D985" s="124"/>
      <c r="E985" s="125"/>
      <c r="F985" s="124"/>
      <c r="G985" s="126"/>
    </row>
    <row r="986" spans="1:7">
      <c r="A986" s="98"/>
      <c r="B986" s="98"/>
      <c r="C986" s="123"/>
      <c r="D986" s="124"/>
      <c r="E986" s="125"/>
      <c r="F986" s="124"/>
      <c r="G986" s="126"/>
    </row>
    <row r="987" spans="1:7">
      <c r="A987" s="98"/>
      <c r="B987" s="98"/>
      <c r="C987" s="123"/>
      <c r="D987" s="124"/>
      <c r="E987" s="125"/>
      <c r="F987" s="124"/>
      <c r="G987" s="126"/>
    </row>
    <row r="988" spans="1:7">
      <c r="A988" s="98"/>
      <c r="B988" s="98"/>
      <c r="C988" s="123"/>
      <c r="D988" s="124"/>
      <c r="E988" s="125"/>
      <c r="F988" s="124"/>
      <c r="G988" s="126"/>
    </row>
    <row r="989" spans="1:7">
      <c r="A989" s="98"/>
      <c r="B989" s="98"/>
      <c r="C989" s="123"/>
      <c r="D989" s="124"/>
      <c r="E989" s="125"/>
      <c r="F989" s="124"/>
      <c r="G989" s="126"/>
    </row>
    <row r="990" spans="1:7">
      <c r="A990" s="98"/>
      <c r="B990" s="98"/>
      <c r="C990" s="123"/>
      <c r="D990" s="124"/>
      <c r="E990" s="125"/>
      <c r="F990" s="124"/>
      <c r="G990" s="126"/>
    </row>
    <row r="991" spans="1:7">
      <c r="A991" s="98"/>
      <c r="B991" s="98"/>
      <c r="C991" s="123"/>
      <c r="D991" s="124"/>
      <c r="E991" s="125"/>
      <c r="F991" s="124"/>
      <c r="G991" s="126"/>
    </row>
    <row r="992" spans="1:7">
      <c r="A992" s="98"/>
      <c r="B992" s="98"/>
      <c r="C992" s="123"/>
      <c r="D992" s="124"/>
      <c r="E992" s="125"/>
      <c r="F992" s="124"/>
      <c r="G992" s="126"/>
    </row>
    <row r="993" spans="1:7">
      <c r="A993" s="98"/>
      <c r="B993" s="98"/>
      <c r="C993" s="123"/>
      <c r="D993" s="124"/>
      <c r="E993" s="125"/>
      <c r="F993" s="124"/>
      <c r="G993" s="126"/>
    </row>
    <row r="994" spans="1:7">
      <c r="A994" s="98"/>
      <c r="B994" s="98"/>
      <c r="C994" s="123"/>
      <c r="D994" s="124"/>
      <c r="E994" s="125"/>
      <c r="F994" s="124"/>
      <c r="G994" s="126"/>
    </row>
    <row r="995" spans="1:7">
      <c r="A995" s="98"/>
      <c r="B995" s="98"/>
      <c r="C995" s="123"/>
      <c r="D995" s="124"/>
      <c r="E995" s="125"/>
      <c r="F995" s="124"/>
      <c r="G995" s="126"/>
    </row>
    <row r="996" spans="1:7">
      <c r="A996" s="98"/>
      <c r="B996" s="98"/>
      <c r="C996" s="123"/>
      <c r="D996" s="124"/>
      <c r="E996" s="125"/>
      <c r="F996" s="124"/>
      <c r="G996" s="126"/>
    </row>
    <row r="997" spans="1:7">
      <c r="A997" s="98"/>
      <c r="B997" s="98"/>
      <c r="C997" s="123"/>
      <c r="D997" s="124"/>
      <c r="E997" s="125"/>
      <c r="F997" s="124"/>
      <c r="G997" s="126"/>
    </row>
    <row r="998" spans="1:7">
      <c r="A998" s="98"/>
      <c r="B998" s="98"/>
      <c r="C998" s="123"/>
      <c r="D998" s="124"/>
      <c r="E998" s="125"/>
      <c r="F998" s="124"/>
      <c r="G998" s="126"/>
    </row>
    <row r="999" spans="1:7">
      <c r="A999" s="98"/>
      <c r="B999" s="98"/>
      <c r="C999" s="123"/>
      <c r="D999" s="124"/>
      <c r="E999" s="125"/>
      <c r="F999" s="124"/>
      <c r="G999" s="126"/>
    </row>
    <row r="1000" spans="1:7">
      <c r="A1000" s="98"/>
      <c r="B1000" s="98"/>
      <c r="C1000" s="123"/>
      <c r="D1000" s="124"/>
      <c r="E1000" s="125"/>
      <c r="F1000" s="124"/>
      <c r="G1000" s="126"/>
    </row>
    <row r="1001" spans="1:7">
      <c r="A1001" s="98"/>
      <c r="B1001" s="98"/>
      <c r="C1001" s="123"/>
      <c r="D1001" s="124"/>
      <c r="E1001" s="125"/>
      <c r="F1001" s="124"/>
      <c r="G1001" s="126"/>
    </row>
    <row r="1002" spans="1:7">
      <c r="A1002" s="98"/>
      <c r="B1002" s="98"/>
      <c r="C1002" s="123"/>
      <c r="D1002" s="124"/>
      <c r="E1002" s="125"/>
      <c r="F1002" s="124"/>
      <c r="G1002" s="126"/>
    </row>
    <row r="1003" spans="1:7">
      <c r="A1003" s="98"/>
      <c r="B1003" s="98"/>
      <c r="C1003" s="123"/>
      <c r="D1003" s="124"/>
      <c r="E1003" s="125"/>
      <c r="F1003" s="124"/>
      <c r="G1003" s="126"/>
    </row>
    <row r="1004" spans="1:7">
      <c r="A1004" s="98"/>
      <c r="B1004" s="98"/>
      <c r="C1004" s="123"/>
      <c r="D1004" s="124"/>
      <c r="E1004" s="125"/>
      <c r="F1004" s="124"/>
      <c r="G1004" s="126"/>
    </row>
    <row r="1005" spans="1:7">
      <c r="A1005" s="98"/>
      <c r="B1005" s="98"/>
      <c r="C1005" s="123"/>
      <c r="D1005" s="124"/>
      <c r="E1005" s="125"/>
      <c r="F1005" s="124"/>
      <c r="G1005" s="126"/>
    </row>
    <row r="1006" spans="1:7">
      <c r="A1006" s="98"/>
      <c r="B1006" s="98"/>
      <c r="C1006" s="123"/>
      <c r="D1006" s="124"/>
      <c r="E1006" s="125"/>
      <c r="F1006" s="124"/>
      <c r="G1006" s="126"/>
    </row>
    <row r="1007" spans="1:7">
      <c r="A1007" s="98"/>
      <c r="B1007" s="98"/>
      <c r="C1007" s="123"/>
      <c r="D1007" s="124"/>
      <c r="E1007" s="125"/>
      <c r="F1007" s="124"/>
      <c r="G1007" s="126"/>
    </row>
    <row r="1008" spans="1:7">
      <c r="A1008" s="98"/>
      <c r="B1008" s="98"/>
      <c r="C1008" s="123"/>
      <c r="D1008" s="124"/>
      <c r="E1008" s="125"/>
      <c r="F1008" s="124"/>
      <c r="G1008" s="126"/>
    </row>
    <row r="1009" spans="1:7">
      <c r="A1009" s="98"/>
      <c r="B1009" s="98"/>
      <c r="C1009" s="123"/>
      <c r="D1009" s="124"/>
      <c r="E1009" s="125"/>
      <c r="F1009" s="124"/>
      <c r="G1009" s="126"/>
    </row>
    <row r="1010" spans="1:7">
      <c r="A1010" s="98"/>
      <c r="B1010" s="98"/>
      <c r="C1010" s="123"/>
      <c r="D1010" s="124"/>
      <c r="E1010" s="125"/>
      <c r="F1010" s="124"/>
      <c r="G1010" s="126"/>
    </row>
    <row r="1011" spans="1:7">
      <c r="A1011" s="98"/>
      <c r="B1011" s="98"/>
      <c r="C1011" s="123"/>
      <c r="D1011" s="124"/>
      <c r="E1011" s="125"/>
      <c r="F1011" s="124"/>
      <c r="G1011" s="126"/>
    </row>
    <row r="1012" spans="1:7">
      <c r="A1012" s="98"/>
      <c r="B1012" s="98"/>
      <c r="C1012" s="123"/>
      <c r="D1012" s="124"/>
      <c r="E1012" s="125"/>
      <c r="F1012" s="124"/>
      <c r="G1012" s="126"/>
    </row>
    <row r="1013" spans="1:7">
      <c r="A1013" s="98"/>
      <c r="B1013" s="98"/>
      <c r="C1013" s="123"/>
      <c r="D1013" s="124"/>
      <c r="E1013" s="125"/>
      <c r="F1013" s="124"/>
      <c r="G1013" s="126"/>
    </row>
    <row r="1014" spans="1:7">
      <c r="A1014" s="98"/>
      <c r="B1014" s="98"/>
      <c r="C1014" s="123"/>
      <c r="D1014" s="124"/>
      <c r="E1014" s="125"/>
      <c r="F1014" s="124"/>
      <c r="G1014" s="126"/>
    </row>
    <row r="1015" spans="1:7">
      <c r="A1015" s="98"/>
      <c r="B1015" s="98"/>
      <c r="C1015" s="123"/>
      <c r="D1015" s="124"/>
      <c r="E1015" s="125"/>
      <c r="F1015" s="124"/>
      <c r="G1015" s="126"/>
    </row>
    <row r="1016" spans="1:7">
      <c r="A1016" s="98"/>
      <c r="B1016" s="98"/>
      <c r="C1016" s="123"/>
      <c r="D1016" s="124"/>
      <c r="E1016" s="125"/>
      <c r="F1016" s="124"/>
      <c r="G1016" s="126"/>
    </row>
    <row r="1017" spans="1:7">
      <c r="A1017" s="98"/>
      <c r="B1017" s="98"/>
      <c r="C1017" s="123"/>
      <c r="D1017" s="124"/>
      <c r="E1017" s="125"/>
      <c r="F1017" s="124"/>
      <c r="G1017" s="126"/>
    </row>
    <row r="1018" spans="1:7">
      <c r="A1018" s="98"/>
      <c r="B1018" s="98"/>
      <c r="C1018" s="123"/>
      <c r="D1018" s="124"/>
      <c r="E1018" s="125"/>
      <c r="F1018" s="124"/>
      <c r="G1018" s="126"/>
    </row>
    <row r="1019" spans="1:7">
      <c r="A1019" s="98"/>
      <c r="B1019" s="98"/>
      <c r="C1019" s="123"/>
      <c r="D1019" s="124"/>
      <c r="E1019" s="125"/>
      <c r="F1019" s="124"/>
      <c r="G1019" s="126"/>
    </row>
    <row r="1020" spans="1:7">
      <c r="A1020" s="98"/>
      <c r="B1020" s="98"/>
      <c r="C1020" s="123"/>
      <c r="D1020" s="124"/>
      <c r="E1020" s="125"/>
      <c r="F1020" s="124"/>
      <c r="G1020" s="126"/>
    </row>
    <row r="1021" spans="1:7">
      <c r="A1021" s="98"/>
      <c r="B1021" s="98"/>
      <c r="C1021" s="123"/>
      <c r="D1021" s="124"/>
      <c r="E1021" s="125"/>
      <c r="F1021" s="124"/>
      <c r="G1021" s="126"/>
    </row>
    <row r="1022" spans="1:7">
      <c r="A1022" s="98"/>
      <c r="B1022" s="98"/>
      <c r="C1022" s="123"/>
      <c r="D1022" s="124"/>
      <c r="E1022" s="125"/>
      <c r="F1022" s="124"/>
      <c r="G1022" s="126"/>
    </row>
    <row r="1023" spans="1:7">
      <c r="A1023" s="98"/>
      <c r="B1023" s="98"/>
      <c r="C1023" s="123"/>
      <c r="D1023" s="124"/>
      <c r="E1023" s="125"/>
      <c r="F1023" s="124"/>
      <c r="G1023" s="126"/>
    </row>
    <row r="1024" spans="1:7">
      <c r="A1024" s="98"/>
      <c r="B1024" s="98"/>
      <c r="C1024" s="123"/>
      <c r="D1024" s="124"/>
      <c r="E1024" s="125"/>
      <c r="F1024" s="124"/>
      <c r="G1024" s="126"/>
    </row>
    <row r="1025" spans="1:7">
      <c r="A1025" s="98"/>
      <c r="B1025" s="98"/>
      <c r="C1025" s="123"/>
      <c r="D1025" s="124"/>
      <c r="E1025" s="125"/>
      <c r="F1025" s="124"/>
      <c r="G1025" s="126"/>
    </row>
    <row r="1026" spans="1:7">
      <c r="A1026" s="98"/>
      <c r="B1026" s="98"/>
      <c r="C1026" s="123"/>
      <c r="D1026" s="124"/>
      <c r="E1026" s="125"/>
      <c r="F1026" s="124"/>
      <c r="G1026" s="126"/>
    </row>
    <row r="1027" spans="1:7">
      <c r="A1027" s="98"/>
      <c r="B1027" s="98"/>
      <c r="C1027" s="123"/>
      <c r="D1027" s="124"/>
      <c r="E1027" s="125"/>
      <c r="F1027" s="124"/>
      <c r="G1027" s="126"/>
    </row>
    <row r="1028" spans="1:7">
      <c r="A1028" s="98"/>
      <c r="B1028" s="98"/>
      <c r="C1028" s="123"/>
      <c r="D1028" s="124"/>
      <c r="E1028" s="125"/>
      <c r="F1028" s="124"/>
      <c r="G1028" s="126"/>
    </row>
    <row r="1029" spans="1:7">
      <c r="A1029" s="98"/>
      <c r="B1029" s="98"/>
      <c r="C1029" s="123"/>
      <c r="D1029" s="124"/>
      <c r="E1029" s="125"/>
      <c r="F1029" s="124"/>
      <c r="G1029" s="126"/>
    </row>
    <row r="1030" spans="1:7">
      <c r="A1030" s="98"/>
      <c r="B1030" s="98"/>
      <c r="C1030" s="123"/>
      <c r="D1030" s="124"/>
      <c r="E1030" s="125"/>
      <c r="F1030" s="124"/>
      <c r="G1030" s="126"/>
    </row>
    <row r="1031" spans="1:7">
      <c r="A1031" s="98"/>
      <c r="B1031" s="98"/>
      <c r="C1031" s="123"/>
      <c r="D1031" s="124"/>
      <c r="E1031" s="125"/>
      <c r="F1031" s="124"/>
      <c r="G1031" s="126"/>
    </row>
    <row r="1032" spans="1:7">
      <c r="A1032" s="98"/>
      <c r="B1032" s="98"/>
      <c r="C1032" s="123"/>
      <c r="D1032" s="124"/>
      <c r="E1032" s="125"/>
      <c r="F1032" s="124"/>
      <c r="G1032" s="126"/>
    </row>
    <row r="1033" spans="1:7">
      <c r="A1033" s="98"/>
      <c r="B1033" s="98"/>
      <c r="C1033" s="123"/>
      <c r="D1033" s="124"/>
      <c r="E1033" s="125"/>
      <c r="F1033" s="124"/>
      <c r="G1033" s="126"/>
    </row>
    <row r="1034" spans="1:7">
      <c r="A1034" s="98"/>
      <c r="B1034" s="98"/>
      <c r="C1034" s="123"/>
      <c r="D1034" s="124"/>
      <c r="E1034" s="125"/>
      <c r="F1034" s="124"/>
      <c r="G1034" s="126"/>
    </row>
    <row r="1035" spans="1:7">
      <c r="A1035" s="98"/>
      <c r="B1035" s="98"/>
      <c r="C1035" s="123"/>
      <c r="D1035" s="124"/>
      <c r="E1035" s="125"/>
      <c r="F1035" s="124"/>
      <c r="G1035" s="126"/>
    </row>
    <row r="1036" spans="1:7">
      <c r="A1036" s="98"/>
      <c r="B1036" s="98"/>
      <c r="C1036" s="123"/>
      <c r="D1036" s="124"/>
      <c r="E1036" s="125"/>
      <c r="F1036" s="124"/>
      <c r="G1036" s="126"/>
    </row>
    <row r="1037" spans="1:7">
      <c r="A1037" s="98"/>
      <c r="B1037" s="98"/>
      <c r="C1037" s="123"/>
      <c r="D1037" s="124"/>
      <c r="E1037" s="125"/>
      <c r="F1037" s="124"/>
      <c r="G1037" s="126"/>
    </row>
    <row r="1038" spans="1:7">
      <c r="A1038" s="98"/>
      <c r="B1038" s="98"/>
      <c r="C1038" s="123"/>
      <c r="D1038" s="124"/>
      <c r="E1038" s="125"/>
      <c r="F1038" s="124"/>
      <c r="G1038" s="126"/>
    </row>
    <row r="1039" spans="1:7">
      <c r="A1039" s="98"/>
      <c r="B1039" s="98"/>
      <c r="C1039" s="123"/>
      <c r="D1039" s="124"/>
      <c r="E1039" s="125"/>
      <c r="F1039" s="124"/>
      <c r="G1039" s="126"/>
    </row>
    <row r="1040" spans="1:7">
      <c r="A1040" s="98"/>
      <c r="B1040" s="98"/>
      <c r="C1040" s="123"/>
      <c r="D1040" s="124"/>
      <c r="E1040" s="125"/>
      <c r="F1040" s="124"/>
      <c r="G1040" s="126"/>
    </row>
    <row r="1041" spans="1:7">
      <c r="A1041" s="98"/>
      <c r="B1041" s="98"/>
      <c r="C1041" s="123"/>
      <c r="D1041" s="124"/>
      <c r="E1041" s="125"/>
      <c r="F1041" s="124"/>
      <c r="G1041" s="126"/>
    </row>
    <row r="1042" spans="1:7">
      <c r="A1042" s="98"/>
      <c r="B1042" s="98"/>
      <c r="C1042" s="123"/>
      <c r="D1042" s="124"/>
      <c r="E1042" s="125"/>
      <c r="F1042" s="124"/>
      <c r="G1042" s="126"/>
    </row>
    <row r="1043" spans="1:7">
      <c r="A1043" s="98"/>
      <c r="B1043" s="98"/>
      <c r="C1043" s="123"/>
      <c r="D1043" s="124"/>
      <c r="E1043" s="125"/>
      <c r="F1043" s="124"/>
      <c r="G1043" s="126"/>
    </row>
    <row r="1044" spans="1:7">
      <c r="A1044" s="98"/>
      <c r="B1044" s="98"/>
      <c r="C1044" s="123"/>
      <c r="D1044" s="124"/>
      <c r="E1044" s="125"/>
      <c r="F1044" s="124"/>
      <c r="G1044" s="126"/>
    </row>
    <row r="1045" spans="1:7">
      <c r="A1045" s="98"/>
      <c r="B1045" s="98"/>
      <c r="C1045" s="123"/>
      <c r="D1045" s="124"/>
      <c r="E1045" s="125"/>
      <c r="F1045" s="124"/>
      <c r="G1045" s="126"/>
    </row>
    <row r="1046" spans="1:7">
      <c r="A1046" s="98"/>
      <c r="B1046" s="98"/>
      <c r="C1046" s="123"/>
      <c r="D1046" s="124"/>
      <c r="E1046" s="125"/>
      <c r="F1046" s="124"/>
      <c r="G1046" s="126"/>
    </row>
    <row r="1047" spans="1:7">
      <c r="A1047" s="98"/>
      <c r="B1047" s="98"/>
      <c r="C1047" s="123"/>
      <c r="D1047" s="124"/>
      <c r="E1047" s="125"/>
      <c r="F1047" s="124"/>
      <c r="G1047" s="126"/>
    </row>
    <row r="1048" spans="1:7">
      <c r="A1048" s="98"/>
      <c r="B1048" s="98"/>
      <c r="C1048" s="123"/>
      <c r="D1048" s="124"/>
      <c r="E1048" s="125"/>
      <c r="F1048" s="124"/>
      <c r="G1048" s="126"/>
    </row>
    <row r="1049" spans="1:7">
      <c r="A1049" s="98"/>
      <c r="B1049" s="98"/>
      <c r="C1049" s="123"/>
      <c r="D1049" s="124"/>
      <c r="E1049" s="125"/>
      <c r="F1049" s="124"/>
      <c r="G1049" s="126"/>
    </row>
    <row r="1050" spans="1:7">
      <c r="A1050" s="98"/>
      <c r="B1050" s="98"/>
      <c r="C1050" s="123"/>
      <c r="D1050" s="124"/>
      <c r="E1050" s="125"/>
      <c r="F1050" s="124"/>
      <c r="G1050" s="126"/>
    </row>
    <row r="1051" spans="1:7">
      <c r="A1051" s="98"/>
      <c r="B1051" s="98"/>
      <c r="C1051" s="123"/>
      <c r="D1051" s="124"/>
      <c r="E1051" s="125"/>
      <c r="F1051" s="124"/>
      <c r="G1051" s="126"/>
    </row>
    <row r="1052" spans="1:7">
      <c r="A1052" s="98"/>
      <c r="B1052" s="98"/>
      <c r="C1052" s="123"/>
      <c r="D1052" s="124"/>
      <c r="E1052" s="125"/>
      <c r="F1052" s="124"/>
      <c r="G1052" s="126"/>
    </row>
    <row r="1053" spans="1:7">
      <c r="A1053" s="98"/>
      <c r="B1053" s="98"/>
      <c r="C1053" s="123"/>
      <c r="D1053" s="124"/>
      <c r="E1053" s="125"/>
      <c r="F1053" s="124"/>
      <c r="G1053" s="126"/>
    </row>
    <row r="1054" spans="1:7">
      <c r="A1054" s="98"/>
      <c r="B1054" s="98"/>
      <c r="C1054" s="123"/>
      <c r="D1054" s="124"/>
      <c r="E1054" s="125"/>
      <c r="F1054" s="124"/>
      <c r="G1054" s="126"/>
    </row>
    <row r="1055" spans="1:7">
      <c r="A1055" s="98"/>
      <c r="B1055" s="98"/>
      <c r="C1055" s="123"/>
      <c r="D1055" s="124"/>
      <c r="E1055" s="125"/>
      <c r="F1055" s="124"/>
      <c r="G1055" s="126"/>
    </row>
    <row r="1056" spans="1:7">
      <c r="A1056" s="98"/>
      <c r="B1056" s="98"/>
      <c r="C1056" s="123"/>
      <c r="D1056" s="124"/>
      <c r="E1056" s="125"/>
      <c r="F1056" s="124"/>
      <c r="G1056" s="126"/>
    </row>
    <row r="1057" spans="1:7">
      <c r="A1057" s="98"/>
      <c r="B1057" s="98"/>
      <c r="C1057" s="123"/>
      <c r="D1057" s="124"/>
      <c r="E1057" s="125"/>
      <c r="F1057" s="124"/>
      <c r="G1057" s="126"/>
    </row>
    <row r="1058" spans="1:7">
      <c r="A1058" s="98"/>
      <c r="B1058" s="98"/>
      <c r="C1058" s="123"/>
      <c r="D1058" s="124"/>
      <c r="E1058" s="125"/>
      <c r="F1058" s="124"/>
      <c r="G1058" s="126"/>
    </row>
    <row r="1059" spans="1:7">
      <c r="A1059" s="98"/>
      <c r="B1059" s="98"/>
      <c r="C1059" s="123"/>
      <c r="D1059" s="124"/>
      <c r="E1059" s="125"/>
      <c r="F1059" s="124"/>
      <c r="G1059" s="126"/>
    </row>
    <row r="1060" spans="1:7">
      <c r="A1060" s="98"/>
      <c r="B1060" s="98"/>
      <c r="C1060" s="123"/>
      <c r="D1060" s="124"/>
      <c r="E1060" s="125"/>
      <c r="F1060" s="124"/>
      <c r="G1060" s="126"/>
    </row>
    <row r="1061" spans="1:7">
      <c r="A1061" s="98"/>
      <c r="B1061" s="98"/>
      <c r="C1061" s="123"/>
      <c r="D1061" s="124"/>
      <c r="E1061" s="125"/>
      <c r="F1061" s="124"/>
      <c r="G1061" s="126"/>
    </row>
    <row r="1062" spans="1:7">
      <c r="A1062" s="98"/>
      <c r="B1062" s="98"/>
      <c r="C1062" s="123"/>
      <c r="D1062" s="124"/>
      <c r="E1062" s="125"/>
      <c r="F1062" s="124"/>
      <c r="G1062" s="126"/>
    </row>
    <row r="1063" spans="1:7">
      <c r="A1063" s="98"/>
      <c r="B1063" s="98"/>
      <c r="C1063" s="123"/>
      <c r="D1063" s="124"/>
      <c r="E1063" s="125"/>
      <c r="F1063" s="124"/>
      <c r="G1063" s="126"/>
    </row>
    <row r="1064" spans="1:7">
      <c r="A1064" s="98"/>
      <c r="B1064" s="98"/>
      <c r="C1064" s="123"/>
      <c r="D1064" s="124"/>
      <c r="E1064" s="125"/>
      <c r="F1064" s="124"/>
      <c r="G1064" s="126"/>
    </row>
    <row r="1065" spans="1:7">
      <c r="A1065" s="98"/>
      <c r="B1065" s="98"/>
      <c r="C1065" s="123"/>
      <c r="D1065" s="124"/>
      <c r="E1065" s="125"/>
      <c r="F1065" s="124"/>
      <c r="G1065" s="126"/>
    </row>
    <row r="1066" spans="1:7">
      <c r="A1066" s="98"/>
      <c r="B1066" s="98"/>
      <c r="C1066" s="123"/>
      <c r="D1066" s="124"/>
      <c r="E1066" s="125"/>
      <c r="F1066" s="124"/>
      <c r="G1066" s="126"/>
    </row>
    <row r="1067" spans="1:7">
      <c r="A1067" s="98"/>
      <c r="B1067" s="98"/>
      <c r="C1067" s="123"/>
      <c r="D1067" s="124"/>
      <c r="E1067" s="125"/>
      <c r="F1067" s="124"/>
      <c r="G1067" s="126"/>
    </row>
    <row r="1068" spans="1:7">
      <c r="A1068" s="98"/>
      <c r="B1068" s="98"/>
      <c r="C1068" s="123"/>
      <c r="D1068" s="124"/>
      <c r="E1068" s="125"/>
      <c r="F1068" s="124"/>
      <c r="G1068" s="126"/>
    </row>
    <row r="1069" spans="1:7">
      <c r="A1069" s="98"/>
      <c r="B1069" s="98"/>
      <c r="C1069" s="123"/>
      <c r="D1069" s="124"/>
      <c r="E1069" s="125"/>
      <c r="F1069" s="124"/>
      <c r="G1069" s="126"/>
    </row>
    <row r="1070" spans="1:7">
      <c r="A1070" s="98"/>
      <c r="B1070" s="98"/>
      <c r="C1070" s="123"/>
      <c r="D1070" s="124"/>
      <c r="E1070" s="125"/>
      <c r="F1070" s="124"/>
      <c r="G1070" s="126"/>
    </row>
    <row r="1071" spans="1:7">
      <c r="A1071" s="98"/>
      <c r="B1071" s="98"/>
      <c r="C1071" s="123"/>
      <c r="D1071" s="124"/>
      <c r="E1071" s="125"/>
      <c r="F1071" s="124"/>
      <c r="G1071" s="126"/>
    </row>
    <row r="1072" spans="1:7">
      <c r="A1072" s="98"/>
      <c r="B1072" s="98"/>
      <c r="C1072" s="123"/>
      <c r="D1072" s="124"/>
      <c r="E1072" s="125"/>
      <c r="F1072" s="124"/>
      <c r="G1072" s="126"/>
    </row>
    <row r="1073" spans="1:7">
      <c r="A1073" s="98"/>
      <c r="B1073" s="98"/>
      <c r="C1073" s="123"/>
      <c r="D1073" s="124"/>
      <c r="E1073" s="125"/>
      <c r="F1073" s="124"/>
      <c r="G1073" s="126"/>
    </row>
    <row r="1074" spans="1:7">
      <c r="A1074" s="98"/>
      <c r="B1074" s="98"/>
      <c r="C1074" s="123"/>
      <c r="D1074" s="124"/>
      <c r="E1074" s="125"/>
      <c r="F1074" s="124"/>
      <c r="G1074" s="126"/>
    </row>
    <row r="1075" spans="1:7">
      <c r="A1075" s="98"/>
      <c r="B1075" s="98"/>
      <c r="C1075" s="123"/>
      <c r="D1075" s="124"/>
      <c r="E1075" s="125"/>
      <c r="F1075" s="124"/>
      <c r="G1075" s="126"/>
    </row>
    <row r="1076" spans="1:7">
      <c r="A1076" s="98"/>
      <c r="B1076" s="98"/>
      <c r="C1076" s="123"/>
      <c r="D1076" s="124"/>
      <c r="E1076" s="125"/>
      <c r="F1076" s="124"/>
      <c r="G1076" s="126"/>
    </row>
    <row r="1077" spans="1:7">
      <c r="A1077" s="98"/>
      <c r="B1077" s="98"/>
      <c r="C1077" s="123"/>
      <c r="D1077" s="124"/>
      <c r="E1077" s="125"/>
      <c r="F1077" s="124"/>
      <c r="G1077" s="126"/>
    </row>
    <row r="1078" spans="1:7">
      <c r="A1078" s="98"/>
      <c r="B1078" s="98"/>
      <c r="C1078" s="123"/>
      <c r="D1078" s="124"/>
      <c r="E1078" s="125"/>
      <c r="F1078" s="124"/>
      <c r="G1078" s="126"/>
    </row>
    <row r="1079" spans="1:7">
      <c r="A1079" s="98"/>
      <c r="B1079" s="98"/>
      <c r="C1079" s="123"/>
      <c r="D1079" s="124"/>
      <c r="E1079" s="125"/>
      <c r="F1079" s="124"/>
      <c r="G1079" s="126"/>
    </row>
    <row r="1080" spans="1:7">
      <c r="A1080" s="98"/>
      <c r="B1080" s="98"/>
      <c r="C1080" s="123"/>
      <c r="D1080" s="124"/>
      <c r="E1080" s="125"/>
      <c r="F1080" s="124"/>
      <c r="G1080" s="126"/>
    </row>
    <row r="1081" spans="1:7">
      <c r="A1081" s="98"/>
      <c r="B1081" s="98"/>
      <c r="C1081" s="123"/>
      <c r="D1081" s="124"/>
      <c r="E1081" s="125"/>
      <c r="F1081" s="124"/>
      <c r="G1081" s="126"/>
    </row>
    <row r="1082" spans="1:7">
      <c r="A1082" s="98"/>
      <c r="B1082" s="98"/>
      <c r="C1082" s="123"/>
      <c r="D1082" s="124"/>
      <c r="E1082" s="125"/>
      <c r="F1082" s="124"/>
      <c r="G1082" s="126"/>
    </row>
    <row r="1083" spans="1:7">
      <c r="A1083" s="98"/>
      <c r="B1083" s="98"/>
      <c r="C1083" s="123"/>
      <c r="D1083" s="124"/>
      <c r="E1083" s="125"/>
      <c r="F1083" s="124"/>
      <c r="G1083" s="126"/>
    </row>
    <row r="1084" spans="1:7">
      <c r="A1084" s="98"/>
      <c r="B1084" s="98"/>
      <c r="C1084" s="123"/>
      <c r="D1084" s="124"/>
      <c r="E1084" s="125"/>
      <c r="F1084" s="124"/>
      <c r="G1084" s="126"/>
    </row>
    <row r="1085" spans="1:7">
      <c r="A1085" s="98"/>
      <c r="B1085" s="98"/>
      <c r="C1085" s="123"/>
      <c r="D1085" s="124"/>
      <c r="E1085" s="125"/>
      <c r="F1085" s="124"/>
      <c r="G1085" s="126"/>
    </row>
    <row r="1086" spans="1:7">
      <c r="A1086" s="98"/>
      <c r="B1086" s="98"/>
      <c r="C1086" s="123"/>
      <c r="D1086" s="124"/>
      <c r="E1086" s="125"/>
      <c r="F1086" s="124"/>
      <c r="G1086" s="126"/>
    </row>
    <row r="1087" spans="1:7">
      <c r="A1087" s="98"/>
      <c r="B1087" s="98"/>
      <c r="C1087" s="123"/>
      <c r="D1087" s="124"/>
      <c r="E1087" s="125"/>
      <c r="F1087" s="124"/>
      <c r="G1087" s="126"/>
    </row>
    <row r="1088" spans="1:7">
      <c r="A1088" s="98"/>
      <c r="B1088" s="98"/>
      <c r="C1088" s="123"/>
      <c r="D1088" s="124"/>
      <c r="E1088" s="125"/>
      <c r="F1088" s="124"/>
      <c r="G1088" s="126"/>
    </row>
    <row r="1089" spans="1:7">
      <c r="A1089" s="98"/>
      <c r="B1089" s="98"/>
      <c r="C1089" s="123"/>
      <c r="D1089" s="124"/>
      <c r="E1089" s="125"/>
      <c r="F1089" s="124"/>
      <c r="G1089" s="126"/>
    </row>
    <row r="1090" spans="1:7">
      <c r="A1090" s="98"/>
      <c r="B1090" s="98"/>
      <c r="C1090" s="123"/>
      <c r="D1090" s="124"/>
      <c r="E1090" s="125"/>
      <c r="F1090" s="124"/>
      <c r="G1090" s="126"/>
    </row>
    <row r="1091" spans="1:7">
      <c r="A1091" s="98"/>
      <c r="B1091" s="98"/>
      <c r="C1091" s="123"/>
      <c r="D1091" s="124"/>
      <c r="E1091" s="125"/>
      <c r="F1091" s="124"/>
      <c r="G1091" s="126"/>
    </row>
    <row r="1092" spans="1:7">
      <c r="A1092" s="98"/>
      <c r="B1092" s="98"/>
      <c r="C1092" s="123"/>
      <c r="D1092" s="124"/>
      <c r="E1092" s="125"/>
      <c r="F1092" s="124"/>
      <c r="G1092" s="126"/>
    </row>
    <row r="1093" spans="1:7">
      <c r="A1093" s="98"/>
      <c r="B1093" s="98"/>
      <c r="C1093" s="123"/>
      <c r="D1093" s="124"/>
      <c r="E1093" s="125"/>
      <c r="F1093" s="124"/>
      <c r="G1093" s="126"/>
    </row>
    <row r="1094" spans="1:7">
      <c r="A1094" s="98"/>
      <c r="B1094" s="98"/>
      <c r="C1094" s="123"/>
      <c r="D1094" s="124"/>
      <c r="E1094" s="125"/>
      <c r="F1094" s="124"/>
      <c r="G1094" s="126"/>
    </row>
    <row r="1095" spans="1:7">
      <c r="A1095" s="98"/>
      <c r="B1095" s="98"/>
      <c r="C1095" s="123"/>
      <c r="D1095" s="124"/>
      <c r="E1095" s="125"/>
      <c r="F1095" s="124"/>
      <c r="G1095" s="126"/>
    </row>
    <row r="1096" spans="1:7">
      <c r="A1096" s="98"/>
      <c r="B1096" s="98"/>
      <c r="C1096" s="123"/>
      <c r="D1096" s="124"/>
      <c r="E1096" s="125"/>
      <c r="F1096" s="124"/>
      <c r="G1096" s="126"/>
    </row>
    <row r="1097" spans="1:7">
      <c r="A1097" s="98"/>
      <c r="B1097" s="98"/>
      <c r="C1097" s="123"/>
      <c r="D1097" s="124"/>
      <c r="E1097" s="125"/>
      <c r="F1097" s="124"/>
      <c r="G1097" s="126"/>
    </row>
    <row r="1098" spans="1:7">
      <c r="A1098" s="98"/>
      <c r="B1098" s="98"/>
      <c r="C1098" s="123"/>
      <c r="D1098" s="124"/>
      <c r="E1098" s="125"/>
      <c r="F1098" s="124"/>
      <c r="G1098" s="126"/>
    </row>
    <row r="1099" spans="1:7">
      <c r="A1099" s="98"/>
      <c r="B1099" s="98"/>
      <c r="C1099" s="123"/>
      <c r="D1099" s="124"/>
      <c r="E1099" s="125"/>
      <c r="F1099" s="124"/>
      <c r="G1099" s="126"/>
    </row>
    <row r="1100" spans="1:7">
      <c r="A1100" s="98"/>
      <c r="B1100" s="98"/>
      <c r="C1100" s="123"/>
      <c r="D1100" s="124"/>
      <c r="E1100" s="125"/>
      <c r="F1100" s="124"/>
      <c r="G1100" s="126"/>
    </row>
    <row r="1101" spans="1:7">
      <c r="A1101" s="98"/>
      <c r="B1101" s="98"/>
      <c r="C1101" s="123"/>
      <c r="D1101" s="124"/>
      <c r="E1101" s="125"/>
      <c r="F1101" s="124"/>
      <c r="G1101" s="126"/>
    </row>
    <row r="1102" spans="1:7">
      <c r="A1102" s="98"/>
      <c r="B1102" s="98"/>
      <c r="C1102" s="123"/>
      <c r="D1102" s="124"/>
      <c r="E1102" s="125"/>
      <c r="F1102" s="124"/>
      <c r="G1102" s="126"/>
    </row>
    <row r="1103" spans="1:7">
      <c r="A1103" s="98"/>
      <c r="B1103" s="98"/>
      <c r="C1103" s="123"/>
      <c r="D1103" s="124"/>
      <c r="E1103" s="125"/>
      <c r="F1103" s="124"/>
      <c r="G1103" s="126"/>
    </row>
    <row r="1104" spans="1:7">
      <c r="A1104" s="98"/>
      <c r="B1104" s="98"/>
      <c r="C1104" s="123"/>
      <c r="D1104" s="124"/>
      <c r="E1104" s="125"/>
      <c r="F1104" s="124"/>
      <c r="G1104" s="126"/>
    </row>
    <row r="1105" spans="1:7">
      <c r="A1105" s="98"/>
      <c r="B1105" s="98"/>
      <c r="C1105" s="123"/>
      <c r="D1105" s="124"/>
      <c r="E1105" s="125"/>
      <c r="F1105" s="124"/>
      <c r="G1105" s="126"/>
    </row>
    <row r="1106" spans="1:7">
      <c r="A1106" s="98"/>
      <c r="B1106" s="98"/>
      <c r="C1106" s="123"/>
      <c r="D1106" s="124"/>
      <c r="E1106" s="125"/>
      <c r="F1106" s="124"/>
      <c r="G1106" s="126"/>
    </row>
    <row r="1107" spans="1:7">
      <c r="A1107" s="98"/>
      <c r="B1107" s="98"/>
      <c r="C1107" s="123"/>
      <c r="D1107" s="124"/>
      <c r="E1107" s="125"/>
      <c r="F1107" s="124"/>
      <c r="G1107" s="126"/>
    </row>
    <row r="1108" spans="1:7">
      <c r="A1108" s="98"/>
      <c r="B1108" s="98"/>
      <c r="C1108" s="123"/>
      <c r="D1108" s="124"/>
      <c r="E1108" s="125"/>
      <c r="F1108" s="124"/>
      <c r="G1108" s="126"/>
    </row>
    <row r="1109" spans="1:7">
      <c r="A1109" s="98"/>
      <c r="B1109" s="98"/>
      <c r="C1109" s="123"/>
      <c r="D1109" s="124"/>
      <c r="E1109" s="125"/>
      <c r="F1109" s="124"/>
      <c r="G1109" s="126"/>
    </row>
    <row r="1110" spans="1:7">
      <c r="A1110" s="98"/>
      <c r="B1110" s="98"/>
      <c r="C1110" s="123"/>
      <c r="D1110" s="124"/>
      <c r="E1110" s="125"/>
      <c r="F1110" s="124"/>
      <c r="G1110" s="126"/>
    </row>
    <row r="1111" spans="1:7">
      <c r="A1111" s="98"/>
      <c r="B1111" s="98"/>
      <c r="C1111" s="123"/>
      <c r="D1111" s="124"/>
      <c r="E1111" s="125"/>
      <c r="F1111" s="124"/>
      <c r="G1111" s="126"/>
    </row>
    <row r="1112" spans="1:7">
      <c r="A1112" s="98"/>
      <c r="B1112" s="98"/>
      <c r="C1112" s="123"/>
      <c r="D1112" s="124"/>
      <c r="E1112" s="125"/>
      <c r="F1112" s="124"/>
      <c r="G1112" s="126"/>
    </row>
    <row r="1113" spans="1:7">
      <c r="A1113" s="98"/>
      <c r="B1113" s="98"/>
      <c r="C1113" s="123"/>
      <c r="D1113" s="124"/>
      <c r="E1113" s="125"/>
      <c r="F1113" s="124"/>
      <c r="G1113" s="126"/>
    </row>
    <row r="1114" spans="1:7">
      <c r="A1114" s="98"/>
      <c r="B1114" s="98"/>
      <c r="C1114" s="123"/>
      <c r="D1114" s="124"/>
      <c r="E1114" s="125"/>
      <c r="F1114" s="124"/>
      <c r="G1114" s="126"/>
    </row>
    <row r="1115" spans="1:7">
      <c r="A1115" s="98"/>
      <c r="B1115" s="98"/>
      <c r="C1115" s="123"/>
      <c r="D1115" s="124"/>
      <c r="E1115" s="125"/>
      <c r="F1115" s="124"/>
      <c r="G1115" s="126"/>
    </row>
    <row r="1116" spans="1:7">
      <c r="A1116" s="98"/>
      <c r="B1116" s="98"/>
      <c r="C1116" s="123"/>
      <c r="D1116" s="124"/>
      <c r="E1116" s="125"/>
      <c r="F1116" s="124"/>
      <c r="G1116" s="126"/>
    </row>
    <row r="1117" spans="1:7">
      <c r="A1117" s="98"/>
      <c r="B1117" s="98"/>
      <c r="C1117" s="123"/>
      <c r="D1117" s="124"/>
      <c r="E1117" s="125"/>
      <c r="F1117" s="124"/>
      <c r="G1117" s="126"/>
    </row>
    <row r="1118" spans="1:7">
      <c r="A1118" s="98"/>
      <c r="B1118" s="98"/>
      <c r="C1118" s="123"/>
      <c r="D1118" s="124"/>
      <c r="E1118" s="125"/>
      <c r="F1118" s="124"/>
      <c r="G1118" s="126"/>
    </row>
    <row r="1119" spans="1:7">
      <c r="A1119" s="98"/>
      <c r="B1119" s="98"/>
      <c r="C1119" s="123"/>
      <c r="D1119" s="124"/>
      <c r="E1119" s="125"/>
      <c r="F1119" s="124"/>
      <c r="G1119" s="126"/>
    </row>
    <row r="1120" spans="1:7">
      <c r="A1120" s="98"/>
      <c r="B1120" s="98"/>
      <c r="C1120" s="123"/>
      <c r="D1120" s="124"/>
      <c r="E1120" s="125"/>
      <c r="F1120" s="124"/>
      <c r="G1120" s="126"/>
    </row>
    <row r="1121" spans="1:7">
      <c r="A1121" s="98"/>
      <c r="B1121" s="98"/>
      <c r="C1121" s="123"/>
      <c r="D1121" s="124"/>
      <c r="E1121" s="125"/>
      <c r="F1121" s="124"/>
      <c r="G1121" s="126"/>
    </row>
    <row r="1122" spans="1:7">
      <c r="A1122" s="98"/>
      <c r="B1122" s="98"/>
      <c r="C1122" s="123"/>
      <c r="D1122" s="124"/>
      <c r="E1122" s="125"/>
      <c r="F1122" s="124"/>
      <c r="G1122" s="126"/>
    </row>
    <row r="1123" spans="1:7">
      <c r="A1123" s="98"/>
      <c r="B1123" s="98"/>
      <c r="C1123" s="123"/>
      <c r="D1123" s="124"/>
      <c r="E1123" s="125"/>
      <c r="F1123" s="124"/>
      <c r="G1123" s="126"/>
    </row>
    <row r="1124" spans="1:7">
      <c r="A1124" s="98"/>
      <c r="B1124" s="98"/>
      <c r="C1124" s="123"/>
      <c r="D1124" s="124"/>
      <c r="E1124" s="125"/>
      <c r="F1124" s="124"/>
      <c r="G1124" s="126"/>
    </row>
    <row r="1125" spans="1:7">
      <c r="A1125" s="98"/>
      <c r="B1125" s="98"/>
      <c r="C1125" s="123"/>
      <c r="D1125" s="124"/>
      <c r="E1125" s="125"/>
      <c r="F1125" s="124"/>
      <c r="G1125" s="126"/>
    </row>
    <row r="1126" spans="1:7">
      <c r="A1126" s="98"/>
      <c r="B1126" s="98"/>
      <c r="C1126" s="123"/>
      <c r="D1126" s="124"/>
      <c r="E1126" s="125"/>
      <c r="F1126" s="124"/>
      <c r="G1126" s="126"/>
    </row>
    <row r="1127" spans="1:7">
      <c r="A1127" s="98"/>
      <c r="B1127" s="98"/>
      <c r="C1127" s="123"/>
      <c r="D1127" s="124"/>
      <c r="E1127" s="125"/>
      <c r="F1127" s="124"/>
      <c r="G1127" s="126"/>
    </row>
    <row r="1128" spans="1:7">
      <c r="A1128" s="98"/>
      <c r="B1128" s="98"/>
      <c r="C1128" s="123"/>
      <c r="D1128" s="124"/>
      <c r="E1128" s="125"/>
      <c r="F1128" s="124"/>
      <c r="G1128" s="126"/>
    </row>
    <row r="1129" spans="1:7">
      <c r="A1129" s="98"/>
      <c r="B1129" s="98"/>
      <c r="C1129" s="123"/>
      <c r="D1129" s="124"/>
      <c r="E1129" s="125"/>
      <c r="F1129" s="124"/>
      <c r="G1129" s="126"/>
    </row>
    <row r="1130" spans="1:7">
      <c r="A1130" s="98"/>
      <c r="B1130" s="98"/>
      <c r="C1130" s="123"/>
      <c r="D1130" s="124"/>
      <c r="E1130" s="125"/>
      <c r="F1130" s="124"/>
      <c r="G1130" s="126"/>
    </row>
    <row r="1131" spans="1:7">
      <c r="A1131" s="98"/>
      <c r="B1131" s="98"/>
      <c r="C1131" s="123"/>
      <c r="D1131" s="124"/>
      <c r="E1131" s="125"/>
      <c r="F1131" s="124"/>
      <c r="G1131" s="126"/>
    </row>
    <row r="1132" spans="1:7">
      <c r="A1132" s="98"/>
      <c r="B1132" s="98"/>
      <c r="C1132" s="123"/>
      <c r="D1132" s="124"/>
      <c r="E1132" s="125"/>
      <c r="F1132" s="124"/>
      <c r="G1132" s="126"/>
    </row>
    <row r="1133" spans="1:7">
      <c r="A1133" s="98"/>
      <c r="B1133" s="98"/>
      <c r="C1133" s="123"/>
      <c r="D1133" s="124"/>
      <c r="E1133" s="125"/>
      <c r="F1133" s="124"/>
      <c r="G1133" s="126"/>
    </row>
    <row r="1134" spans="1:7">
      <c r="A1134" s="98"/>
      <c r="B1134" s="98"/>
      <c r="C1134" s="123"/>
      <c r="D1134" s="124"/>
      <c r="E1134" s="125"/>
      <c r="F1134" s="124"/>
      <c r="G1134" s="126"/>
    </row>
    <row r="1135" spans="1:7">
      <c r="A1135" s="98"/>
      <c r="B1135" s="98"/>
      <c r="C1135" s="123"/>
      <c r="D1135" s="124"/>
      <c r="E1135" s="125"/>
      <c r="F1135" s="124"/>
      <c r="G1135" s="126"/>
    </row>
    <row r="1136" spans="1:7">
      <c r="A1136" s="98"/>
      <c r="B1136" s="98"/>
      <c r="C1136" s="123"/>
      <c r="D1136" s="124"/>
      <c r="E1136" s="125"/>
      <c r="F1136" s="124"/>
      <c r="G1136" s="126"/>
    </row>
    <row r="1137" spans="1:7">
      <c r="A1137" s="98"/>
      <c r="B1137" s="98"/>
      <c r="C1137" s="123"/>
      <c r="D1137" s="124"/>
      <c r="E1137" s="125"/>
      <c r="F1137" s="124"/>
      <c r="G1137" s="126"/>
    </row>
    <row r="1138" spans="1:7">
      <c r="A1138" s="98"/>
      <c r="B1138" s="98"/>
      <c r="C1138" s="123"/>
      <c r="D1138" s="124"/>
      <c r="E1138" s="125"/>
      <c r="F1138" s="124"/>
      <c r="G1138" s="126"/>
    </row>
    <row r="1139" spans="1:7">
      <c r="A1139" s="98"/>
      <c r="B1139" s="98"/>
      <c r="C1139" s="123"/>
      <c r="D1139" s="124"/>
      <c r="E1139" s="125"/>
      <c r="F1139" s="124"/>
      <c r="G1139" s="126"/>
    </row>
    <row r="1140" spans="1:7">
      <c r="A1140" s="98"/>
      <c r="B1140" s="98"/>
      <c r="C1140" s="123"/>
      <c r="D1140" s="124"/>
      <c r="E1140" s="125"/>
      <c r="F1140" s="124"/>
      <c r="G1140" s="126"/>
    </row>
    <row r="1141" spans="1:7">
      <c r="A1141" s="98"/>
      <c r="B1141" s="98"/>
      <c r="C1141" s="123"/>
      <c r="D1141" s="124"/>
      <c r="E1141" s="125"/>
      <c r="F1141" s="124"/>
      <c r="G1141" s="126"/>
    </row>
    <row r="1142" spans="1:7">
      <c r="A1142" s="98"/>
      <c r="B1142" s="98"/>
      <c r="C1142" s="123"/>
      <c r="D1142" s="124"/>
      <c r="E1142" s="125"/>
      <c r="F1142" s="124"/>
      <c r="G1142" s="126"/>
    </row>
    <row r="1143" spans="1:7">
      <c r="A1143" s="98"/>
      <c r="B1143" s="98"/>
      <c r="C1143" s="123"/>
      <c r="D1143" s="124"/>
      <c r="E1143" s="125"/>
      <c r="F1143" s="124"/>
      <c r="G1143" s="126"/>
    </row>
    <row r="1144" spans="1:7">
      <c r="A1144" s="98"/>
      <c r="B1144" s="98"/>
      <c r="C1144" s="123"/>
      <c r="D1144" s="124"/>
      <c r="E1144" s="125"/>
      <c r="F1144" s="124"/>
      <c r="G1144" s="126"/>
    </row>
    <row r="1145" spans="1:7">
      <c r="A1145" s="98"/>
      <c r="B1145" s="98"/>
      <c r="C1145" s="123"/>
      <c r="D1145" s="124"/>
      <c r="E1145" s="125"/>
      <c r="F1145" s="124"/>
      <c r="G1145" s="126"/>
    </row>
    <row r="1146" spans="1:7">
      <c r="A1146" s="98"/>
      <c r="B1146" s="98"/>
      <c r="C1146" s="123"/>
      <c r="D1146" s="124"/>
      <c r="E1146" s="125"/>
      <c r="F1146" s="124"/>
      <c r="G1146" s="126"/>
    </row>
    <row r="1147" spans="1:7">
      <c r="A1147" s="98"/>
      <c r="B1147" s="98"/>
      <c r="C1147" s="123"/>
      <c r="D1147" s="124"/>
      <c r="E1147" s="125"/>
      <c r="F1147" s="124"/>
      <c r="G1147" s="126"/>
    </row>
    <row r="1148" spans="1:7">
      <c r="A1148" s="98"/>
      <c r="B1148" s="98"/>
      <c r="C1148" s="123"/>
      <c r="D1148" s="124"/>
      <c r="E1148" s="125"/>
      <c r="F1148" s="124"/>
      <c r="G1148" s="126"/>
    </row>
    <row r="1149" spans="1:7">
      <c r="A1149" s="98"/>
      <c r="B1149" s="98"/>
      <c r="C1149" s="123"/>
      <c r="D1149" s="124"/>
      <c r="E1149" s="125"/>
      <c r="F1149" s="124"/>
      <c r="G1149" s="126"/>
    </row>
    <row r="1150" spans="1:7">
      <c r="A1150" s="98"/>
      <c r="B1150" s="98"/>
      <c r="C1150" s="123"/>
      <c r="D1150" s="124"/>
      <c r="E1150" s="125"/>
      <c r="F1150" s="124"/>
      <c r="G1150" s="126"/>
    </row>
    <row r="1151" spans="1:7">
      <c r="A1151" s="98"/>
      <c r="B1151" s="98"/>
      <c r="C1151" s="123"/>
      <c r="D1151" s="124"/>
      <c r="E1151" s="125"/>
      <c r="F1151" s="124"/>
      <c r="G1151" s="126"/>
    </row>
    <row r="1152" spans="1:7">
      <c r="A1152" s="98"/>
      <c r="B1152" s="98"/>
      <c r="C1152" s="123"/>
      <c r="D1152" s="124"/>
      <c r="E1152" s="125"/>
      <c r="F1152" s="124"/>
      <c r="G1152" s="126"/>
    </row>
    <row r="1153" spans="1:7">
      <c r="A1153" s="98"/>
      <c r="B1153" s="98"/>
      <c r="C1153" s="123"/>
      <c r="D1153" s="124"/>
      <c r="E1153" s="125"/>
      <c r="F1153" s="124"/>
      <c r="G1153" s="126"/>
    </row>
    <row r="1154" spans="1:7">
      <c r="A1154" s="98"/>
      <c r="B1154" s="98"/>
      <c r="C1154" s="123"/>
      <c r="D1154" s="124"/>
      <c r="E1154" s="125"/>
      <c r="F1154" s="124"/>
      <c r="G1154" s="126"/>
    </row>
    <row r="1155" spans="1:7">
      <c r="A1155" s="98"/>
      <c r="B1155" s="98"/>
      <c r="C1155" s="123"/>
      <c r="D1155" s="124"/>
      <c r="E1155" s="125"/>
      <c r="F1155" s="124"/>
      <c r="G1155" s="126"/>
    </row>
    <row r="1156" spans="1:7">
      <c r="A1156" s="98"/>
      <c r="B1156" s="98"/>
      <c r="C1156" s="123"/>
      <c r="D1156" s="124"/>
      <c r="E1156" s="125"/>
      <c r="F1156" s="124"/>
      <c r="G1156" s="126"/>
    </row>
    <row r="1157" spans="1:7">
      <c r="A1157" s="98"/>
      <c r="B1157" s="98"/>
      <c r="C1157" s="123"/>
      <c r="D1157" s="124"/>
      <c r="E1157" s="125"/>
      <c r="F1157" s="124"/>
      <c r="G1157" s="126"/>
    </row>
    <row r="1158" spans="1:7">
      <c r="A1158" s="98"/>
      <c r="B1158" s="98"/>
      <c r="C1158" s="123"/>
      <c r="D1158" s="124"/>
      <c r="E1158" s="125"/>
      <c r="F1158" s="124"/>
      <c r="G1158" s="126"/>
    </row>
    <row r="1159" spans="1:7">
      <c r="A1159" s="98"/>
      <c r="B1159" s="98"/>
      <c r="C1159" s="123"/>
      <c r="D1159" s="124"/>
      <c r="E1159" s="125"/>
      <c r="F1159" s="124"/>
      <c r="G1159" s="126"/>
    </row>
    <row r="1160" spans="1:7">
      <c r="A1160" s="98"/>
      <c r="B1160" s="98"/>
      <c r="C1160" s="123"/>
      <c r="D1160" s="124"/>
      <c r="E1160" s="125"/>
      <c r="F1160" s="124"/>
      <c r="G1160" s="126"/>
    </row>
    <row r="1161" spans="1:7">
      <c r="A1161" s="98"/>
      <c r="B1161" s="98"/>
      <c r="C1161" s="123"/>
      <c r="D1161" s="124"/>
      <c r="E1161" s="125"/>
      <c r="F1161" s="124"/>
      <c r="G1161" s="126"/>
    </row>
    <row r="1162" spans="1:7">
      <c r="A1162" s="98"/>
      <c r="B1162" s="98"/>
      <c r="C1162" s="123"/>
      <c r="D1162" s="124"/>
      <c r="E1162" s="125"/>
      <c r="F1162" s="124"/>
      <c r="G1162" s="126"/>
    </row>
    <row r="1163" spans="1:7">
      <c r="A1163" s="98"/>
      <c r="B1163" s="98"/>
      <c r="C1163" s="123"/>
      <c r="D1163" s="124"/>
      <c r="E1163" s="125"/>
      <c r="F1163" s="124"/>
      <c r="G1163" s="126"/>
    </row>
    <row r="1164" spans="1:7">
      <c r="A1164" s="98"/>
      <c r="B1164" s="98"/>
      <c r="C1164" s="123"/>
      <c r="D1164" s="124"/>
      <c r="E1164" s="125"/>
      <c r="F1164" s="124"/>
      <c r="G1164" s="126"/>
    </row>
    <row r="1165" spans="1:7">
      <c r="A1165" s="98"/>
      <c r="B1165" s="98"/>
      <c r="C1165" s="123"/>
      <c r="D1165" s="124"/>
      <c r="E1165" s="125"/>
      <c r="F1165" s="124"/>
      <c r="G1165" s="126"/>
    </row>
    <row r="1166" spans="1:7">
      <c r="A1166" s="98"/>
      <c r="B1166" s="98"/>
      <c r="C1166" s="123"/>
      <c r="D1166" s="124"/>
      <c r="E1166" s="125"/>
      <c r="F1166" s="124"/>
      <c r="G1166" s="126"/>
    </row>
    <row r="1167" spans="1:7">
      <c r="A1167" s="98"/>
      <c r="B1167" s="98"/>
      <c r="C1167" s="123"/>
      <c r="D1167" s="124"/>
      <c r="E1167" s="125"/>
      <c r="F1167" s="124"/>
      <c r="G1167" s="126"/>
    </row>
    <row r="1168" spans="1:7">
      <c r="A1168" s="98"/>
      <c r="B1168" s="98"/>
      <c r="C1168" s="123"/>
      <c r="D1168" s="124"/>
      <c r="E1168" s="125"/>
      <c r="F1168" s="124"/>
      <c r="G1168" s="126"/>
    </row>
    <row r="1169" spans="1:7">
      <c r="A1169" s="98"/>
      <c r="B1169" s="98"/>
      <c r="C1169" s="123"/>
      <c r="D1169" s="124"/>
      <c r="E1169" s="125"/>
      <c r="F1169" s="124"/>
      <c r="G1169" s="126"/>
    </row>
    <row r="1170" spans="1:7">
      <c r="A1170" s="98"/>
      <c r="B1170" s="98"/>
      <c r="C1170" s="123"/>
      <c r="D1170" s="124"/>
      <c r="E1170" s="125"/>
      <c r="F1170" s="124"/>
      <c r="G1170" s="126"/>
    </row>
    <row r="1171" spans="1:7">
      <c r="A1171" s="98"/>
      <c r="B1171" s="98"/>
      <c r="C1171" s="123"/>
      <c r="D1171" s="124"/>
      <c r="E1171" s="125"/>
      <c r="F1171" s="124"/>
      <c r="G1171" s="126"/>
    </row>
    <row r="1172" spans="1:7">
      <c r="A1172" s="98"/>
      <c r="B1172" s="98"/>
      <c r="C1172" s="123"/>
      <c r="D1172" s="124"/>
      <c r="E1172" s="125"/>
      <c r="F1172" s="124"/>
      <c r="G1172" s="126"/>
    </row>
    <row r="1173" spans="1:7">
      <c r="A1173" s="98"/>
      <c r="B1173" s="98"/>
      <c r="C1173" s="123"/>
      <c r="D1173" s="124"/>
      <c r="E1173" s="125"/>
      <c r="F1173" s="124"/>
      <c r="G1173" s="126"/>
    </row>
    <row r="1174" spans="1:7">
      <c r="A1174" s="98"/>
      <c r="B1174" s="98"/>
      <c r="C1174" s="123"/>
      <c r="D1174" s="124"/>
      <c r="E1174" s="125"/>
      <c r="F1174" s="124"/>
      <c r="G1174" s="126"/>
    </row>
    <row r="1175" spans="1:7">
      <c r="A1175" s="98"/>
      <c r="B1175" s="98"/>
      <c r="C1175" s="123"/>
      <c r="D1175" s="124"/>
      <c r="E1175" s="125"/>
      <c r="F1175" s="124"/>
      <c r="G1175" s="126"/>
    </row>
    <row r="1176" spans="1:7">
      <c r="A1176" s="98"/>
      <c r="B1176" s="98"/>
      <c r="C1176" s="123"/>
      <c r="D1176" s="124"/>
      <c r="E1176" s="125"/>
      <c r="F1176" s="124"/>
      <c r="G1176" s="126"/>
    </row>
    <row r="1177" spans="1:7">
      <c r="A1177" s="98"/>
      <c r="B1177" s="98"/>
      <c r="C1177" s="123"/>
      <c r="D1177" s="124"/>
      <c r="E1177" s="125"/>
      <c r="F1177" s="124"/>
      <c r="G1177" s="126"/>
    </row>
    <row r="1178" spans="1:7">
      <c r="A1178" s="98"/>
      <c r="B1178" s="98"/>
      <c r="C1178" s="123"/>
      <c r="D1178" s="124"/>
      <c r="E1178" s="125"/>
      <c r="F1178" s="124"/>
      <c r="G1178" s="126"/>
    </row>
    <row r="1179" spans="1:7">
      <c r="A1179" s="98"/>
      <c r="B1179" s="98"/>
      <c r="C1179" s="123"/>
      <c r="D1179" s="124"/>
      <c r="E1179" s="125"/>
      <c r="F1179" s="124"/>
      <c r="G1179" s="126"/>
    </row>
    <row r="1180" spans="1:7">
      <c r="A1180" s="98"/>
      <c r="B1180" s="98"/>
      <c r="C1180" s="123"/>
      <c r="D1180" s="124"/>
      <c r="E1180" s="125"/>
      <c r="F1180" s="124"/>
      <c r="G1180" s="126"/>
    </row>
    <row r="1181" spans="1:7">
      <c r="A1181" s="98"/>
      <c r="B1181" s="98"/>
      <c r="C1181" s="123"/>
      <c r="D1181" s="124"/>
      <c r="E1181" s="125"/>
      <c r="F1181" s="124"/>
      <c r="G1181" s="126"/>
    </row>
    <row r="1182" spans="1:7">
      <c r="A1182" s="98"/>
      <c r="B1182" s="98"/>
      <c r="C1182" s="123"/>
      <c r="D1182" s="124"/>
      <c r="E1182" s="125"/>
      <c r="F1182" s="124"/>
      <c r="G1182" s="126"/>
    </row>
    <row r="1183" spans="1:7">
      <c r="A1183" s="98"/>
      <c r="B1183" s="98"/>
      <c r="C1183" s="123"/>
      <c r="D1183" s="124"/>
      <c r="E1183" s="125"/>
      <c r="F1183" s="124"/>
      <c r="G1183" s="126"/>
    </row>
    <row r="1184" spans="1:7">
      <c r="A1184" s="98"/>
      <c r="B1184" s="98"/>
      <c r="C1184" s="123"/>
      <c r="D1184" s="124"/>
      <c r="E1184" s="125"/>
      <c r="F1184" s="124"/>
      <c r="G1184" s="126"/>
    </row>
    <row r="1185" spans="1:7">
      <c r="A1185" s="98"/>
      <c r="B1185" s="98"/>
      <c r="C1185" s="123"/>
      <c r="D1185" s="124"/>
      <c r="E1185" s="125"/>
      <c r="F1185" s="124"/>
      <c r="G1185" s="126"/>
    </row>
    <row r="1186" spans="1:7">
      <c r="A1186" s="98"/>
      <c r="B1186" s="98"/>
      <c r="C1186" s="123"/>
      <c r="D1186" s="124"/>
      <c r="E1186" s="125"/>
      <c r="F1186" s="124"/>
      <c r="G1186" s="126"/>
    </row>
    <row r="1187" spans="1:7">
      <c r="A1187" s="98"/>
      <c r="B1187" s="98"/>
      <c r="C1187" s="123"/>
      <c r="D1187" s="124"/>
      <c r="E1187" s="125"/>
      <c r="F1187" s="124"/>
      <c r="G1187" s="126"/>
    </row>
    <row r="1188" spans="1:7">
      <c r="A1188" s="98"/>
      <c r="B1188" s="98"/>
      <c r="C1188" s="123"/>
      <c r="D1188" s="124"/>
      <c r="E1188" s="125"/>
      <c r="F1188" s="124"/>
      <c r="G1188" s="126"/>
    </row>
    <row r="1189" spans="1:7">
      <c r="A1189" s="98"/>
      <c r="B1189" s="98"/>
      <c r="C1189" s="123"/>
      <c r="D1189" s="124"/>
      <c r="E1189" s="125"/>
      <c r="F1189" s="124"/>
      <c r="G1189" s="126"/>
    </row>
    <row r="1190" spans="1:7">
      <c r="A1190" s="98"/>
      <c r="B1190" s="98"/>
      <c r="C1190" s="123"/>
      <c r="D1190" s="124"/>
      <c r="E1190" s="125"/>
      <c r="F1190" s="124"/>
      <c r="G1190" s="126"/>
    </row>
    <row r="1191" spans="1:7">
      <c r="A1191" s="98"/>
      <c r="B1191" s="98"/>
      <c r="C1191" s="123"/>
      <c r="D1191" s="124"/>
      <c r="E1191" s="125"/>
      <c r="F1191" s="124"/>
      <c r="G1191" s="126"/>
    </row>
    <row r="1192" spans="1:7">
      <c r="A1192" s="98"/>
      <c r="B1192" s="98"/>
      <c r="C1192" s="123"/>
      <c r="D1192" s="124"/>
      <c r="E1192" s="125"/>
      <c r="F1192" s="124"/>
      <c r="G1192" s="126"/>
    </row>
    <row r="1193" spans="1:7">
      <c r="A1193" s="98"/>
      <c r="B1193" s="98"/>
      <c r="C1193" s="123"/>
      <c r="D1193" s="124"/>
      <c r="E1193" s="125"/>
      <c r="F1193" s="124"/>
      <c r="G1193" s="126"/>
    </row>
    <row r="1194" spans="1:7">
      <c r="A1194" s="98"/>
      <c r="B1194" s="98"/>
      <c r="C1194" s="123"/>
      <c r="D1194" s="124"/>
      <c r="E1194" s="125"/>
      <c r="F1194" s="124"/>
      <c r="G1194" s="126"/>
    </row>
    <row r="1195" spans="1:7">
      <c r="A1195" s="98"/>
      <c r="B1195" s="98"/>
      <c r="C1195" s="123"/>
      <c r="D1195" s="124"/>
      <c r="E1195" s="125"/>
      <c r="F1195" s="124"/>
      <c r="G1195" s="126"/>
    </row>
    <row r="1196" spans="1:7">
      <c r="A1196" s="98"/>
      <c r="B1196" s="98"/>
      <c r="C1196" s="123"/>
      <c r="D1196" s="124"/>
      <c r="E1196" s="125"/>
      <c r="F1196" s="124"/>
      <c r="G1196" s="126"/>
    </row>
    <row r="1197" spans="1:7">
      <c r="A1197" s="98"/>
      <c r="B1197" s="98"/>
      <c r="C1197" s="123"/>
      <c r="D1197" s="124"/>
      <c r="E1197" s="125"/>
      <c r="F1197" s="124"/>
      <c r="G1197" s="126"/>
    </row>
    <row r="1198" spans="1:7">
      <c r="A1198" s="98"/>
      <c r="B1198" s="98"/>
      <c r="C1198" s="123"/>
      <c r="D1198" s="124"/>
      <c r="E1198" s="125"/>
      <c r="F1198" s="124"/>
      <c r="G1198" s="126"/>
    </row>
    <row r="1199" spans="1:7">
      <c r="A1199" s="98"/>
      <c r="B1199" s="98"/>
      <c r="C1199" s="123"/>
      <c r="D1199" s="124"/>
      <c r="E1199" s="125"/>
      <c r="F1199" s="124"/>
      <c r="G1199" s="126"/>
    </row>
    <row r="1200" spans="1:7">
      <c r="A1200" s="98"/>
      <c r="B1200" s="98"/>
      <c r="C1200" s="123"/>
      <c r="D1200" s="124"/>
      <c r="E1200" s="125"/>
      <c r="F1200" s="124"/>
      <c r="G1200" s="126"/>
    </row>
    <row r="1201" spans="1:7">
      <c r="A1201" s="98"/>
      <c r="B1201" s="98"/>
      <c r="C1201" s="123"/>
      <c r="D1201" s="124"/>
      <c r="E1201" s="125"/>
      <c r="F1201" s="124"/>
      <c r="G1201" s="126"/>
    </row>
    <row r="1202" spans="1:7">
      <c r="A1202" s="98"/>
      <c r="B1202" s="98"/>
      <c r="C1202" s="123"/>
      <c r="D1202" s="124"/>
      <c r="E1202" s="125"/>
      <c r="F1202" s="124"/>
      <c r="G1202" s="126"/>
    </row>
    <row r="1203" spans="1:7">
      <c r="A1203" s="98"/>
      <c r="B1203" s="98"/>
      <c r="C1203" s="123"/>
      <c r="D1203" s="124"/>
      <c r="E1203" s="125"/>
      <c r="F1203" s="124"/>
      <c r="G1203" s="126"/>
    </row>
    <row r="1204" spans="1:7">
      <c r="A1204" s="98"/>
      <c r="B1204" s="98"/>
      <c r="C1204" s="123"/>
      <c r="D1204" s="124"/>
      <c r="E1204" s="125"/>
      <c r="F1204" s="124"/>
      <c r="G1204" s="126"/>
    </row>
    <row r="1205" spans="1:7">
      <c r="A1205" s="98"/>
      <c r="B1205" s="98"/>
      <c r="C1205" s="123"/>
      <c r="D1205" s="124"/>
      <c r="E1205" s="125"/>
      <c r="F1205" s="124"/>
      <c r="G1205" s="126"/>
    </row>
    <row r="1206" spans="1:7">
      <c r="A1206" s="98"/>
      <c r="B1206" s="98"/>
      <c r="C1206" s="123"/>
      <c r="D1206" s="124"/>
      <c r="E1206" s="125"/>
      <c r="F1206" s="124"/>
      <c r="G1206" s="126"/>
    </row>
    <row r="1207" spans="1:7">
      <c r="A1207" s="98"/>
      <c r="B1207" s="98"/>
      <c r="C1207" s="123"/>
      <c r="D1207" s="124"/>
      <c r="E1207" s="125"/>
      <c r="F1207" s="124"/>
      <c r="G1207" s="126"/>
    </row>
    <row r="1208" spans="1:7">
      <c r="A1208" s="98"/>
      <c r="B1208" s="98"/>
      <c r="C1208" s="123"/>
      <c r="D1208" s="124"/>
      <c r="E1208" s="125"/>
      <c r="F1208" s="124"/>
      <c r="G1208" s="126"/>
    </row>
    <row r="1209" spans="1:7">
      <c r="A1209" s="98"/>
      <c r="B1209" s="98"/>
      <c r="C1209" s="123"/>
      <c r="D1209" s="124"/>
      <c r="E1209" s="125"/>
      <c r="F1209" s="124"/>
      <c r="G1209" s="126"/>
    </row>
    <row r="1210" spans="1:7">
      <c r="A1210" s="98"/>
      <c r="B1210" s="98"/>
      <c r="C1210" s="123"/>
      <c r="D1210" s="124"/>
      <c r="E1210" s="125"/>
      <c r="F1210" s="124"/>
      <c r="G1210" s="126"/>
    </row>
    <row r="1211" spans="1:7">
      <c r="A1211" s="98"/>
      <c r="B1211" s="98"/>
      <c r="C1211" s="123"/>
      <c r="D1211" s="124"/>
      <c r="E1211" s="125"/>
      <c r="F1211" s="124"/>
      <c r="G1211" s="126"/>
    </row>
    <row r="1212" spans="1:7">
      <c r="A1212" s="98"/>
      <c r="B1212" s="98"/>
      <c r="C1212" s="123"/>
      <c r="D1212" s="124"/>
      <c r="E1212" s="125"/>
      <c r="F1212" s="124"/>
      <c r="G1212" s="126"/>
    </row>
    <row r="1213" spans="1:7">
      <c r="A1213" s="98"/>
      <c r="B1213" s="98"/>
      <c r="C1213" s="123"/>
      <c r="D1213" s="124"/>
      <c r="E1213" s="125"/>
      <c r="F1213" s="124"/>
      <c r="G1213" s="126"/>
    </row>
    <row r="1214" spans="1:7">
      <c r="A1214" s="98"/>
      <c r="B1214" s="98"/>
      <c r="C1214" s="123"/>
      <c r="D1214" s="124"/>
      <c r="E1214" s="125"/>
      <c r="F1214" s="124"/>
      <c r="G1214" s="126"/>
    </row>
    <row r="1215" spans="1:7">
      <c r="A1215" s="98"/>
      <c r="B1215" s="98"/>
      <c r="C1215" s="123"/>
      <c r="D1215" s="124"/>
      <c r="E1215" s="125"/>
      <c r="F1215" s="124"/>
      <c r="G1215" s="126"/>
    </row>
    <row r="1216" spans="1:7">
      <c r="A1216" s="98"/>
      <c r="B1216" s="98"/>
      <c r="C1216" s="123"/>
      <c r="D1216" s="124"/>
      <c r="E1216" s="125"/>
      <c r="F1216" s="124"/>
      <c r="G1216" s="126"/>
    </row>
    <row r="1217" spans="1:7">
      <c r="A1217" s="98"/>
      <c r="B1217" s="98"/>
      <c r="C1217" s="123"/>
      <c r="D1217" s="124"/>
      <c r="E1217" s="125"/>
      <c r="F1217" s="124"/>
      <c r="G1217" s="126"/>
    </row>
    <row r="1218" spans="1:7">
      <c r="A1218" s="98"/>
      <c r="B1218" s="98"/>
      <c r="C1218" s="123"/>
      <c r="D1218" s="124"/>
      <c r="E1218" s="125"/>
      <c r="F1218" s="124"/>
      <c r="G1218" s="126"/>
    </row>
    <row r="1219" spans="1:7">
      <c r="A1219" s="98"/>
      <c r="B1219" s="98"/>
      <c r="C1219" s="123"/>
      <c r="D1219" s="124"/>
      <c r="E1219" s="125"/>
      <c r="F1219" s="124"/>
      <c r="G1219" s="126"/>
    </row>
    <row r="1220" spans="1:7">
      <c r="A1220" s="98"/>
      <c r="B1220" s="98"/>
      <c r="C1220" s="123"/>
      <c r="D1220" s="124"/>
      <c r="E1220" s="125"/>
      <c r="F1220" s="124"/>
      <c r="G1220" s="126"/>
    </row>
    <row r="1221" spans="1:7">
      <c r="A1221" s="98"/>
      <c r="B1221" s="98"/>
      <c r="C1221" s="123"/>
      <c r="D1221" s="124"/>
      <c r="E1221" s="125"/>
      <c r="F1221" s="124"/>
      <c r="G1221" s="126"/>
    </row>
    <row r="1222" spans="1:7">
      <c r="A1222" s="98"/>
      <c r="B1222" s="98"/>
      <c r="C1222" s="123"/>
      <c r="D1222" s="124"/>
      <c r="E1222" s="125"/>
      <c r="F1222" s="124"/>
      <c r="G1222" s="126"/>
    </row>
    <row r="1223" spans="1:7">
      <c r="A1223" s="98"/>
      <c r="B1223" s="98"/>
      <c r="C1223" s="123"/>
      <c r="D1223" s="124"/>
      <c r="E1223" s="125"/>
      <c r="F1223" s="124"/>
      <c r="G1223" s="126"/>
    </row>
    <row r="1224" spans="1:7">
      <c r="A1224" s="98"/>
      <c r="B1224" s="98"/>
      <c r="C1224" s="123"/>
      <c r="D1224" s="124"/>
      <c r="E1224" s="125"/>
      <c r="F1224" s="124"/>
      <c r="G1224" s="126"/>
    </row>
    <row r="1225" spans="1:7">
      <c r="A1225" s="98"/>
      <c r="B1225" s="98"/>
      <c r="C1225" s="123"/>
      <c r="D1225" s="124"/>
      <c r="E1225" s="125"/>
      <c r="F1225" s="124"/>
      <c r="G1225" s="126"/>
    </row>
    <row r="1226" spans="1:7">
      <c r="A1226" s="98"/>
      <c r="B1226" s="98"/>
      <c r="C1226" s="123"/>
      <c r="D1226" s="124"/>
      <c r="E1226" s="125"/>
      <c r="F1226" s="124"/>
      <c r="G1226" s="126"/>
    </row>
    <row r="1227" spans="1:7">
      <c r="A1227" s="98"/>
      <c r="B1227" s="98"/>
      <c r="C1227" s="123"/>
      <c r="D1227" s="124"/>
      <c r="E1227" s="125"/>
      <c r="F1227" s="124"/>
      <c r="G1227" s="126"/>
    </row>
    <row r="1228" spans="1:7">
      <c r="A1228" s="98"/>
      <c r="B1228" s="98"/>
      <c r="C1228" s="123"/>
      <c r="D1228" s="124"/>
      <c r="E1228" s="125"/>
      <c r="F1228" s="124"/>
      <c r="G1228" s="126"/>
    </row>
    <row r="1229" spans="1:7">
      <c r="A1229" s="98"/>
      <c r="B1229" s="98"/>
      <c r="C1229" s="123"/>
      <c r="D1229" s="124"/>
      <c r="E1229" s="125"/>
      <c r="F1229" s="124"/>
      <c r="G1229" s="126"/>
    </row>
    <row r="1230" spans="1:7">
      <c r="A1230" s="98"/>
      <c r="B1230" s="98"/>
      <c r="C1230" s="123"/>
      <c r="D1230" s="124"/>
      <c r="E1230" s="125"/>
      <c r="F1230" s="124"/>
      <c r="G1230" s="126"/>
    </row>
    <row r="1231" spans="1:7">
      <c r="A1231" s="98"/>
      <c r="B1231" s="98"/>
      <c r="C1231" s="123"/>
      <c r="D1231" s="124"/>
      <c r="E1231" s="125"/>
      <c r="F1231" s="124"/>
      <c r="G1231" s="126"/>
    </row>
    <row r="1232" spans="1:7">
      <c r="A1232" s="98"/>
      <c r="B1232" s="98"/>
      <c r="C1232" s="123"/>
      <c r="D1232" s="124"/>
      <c r="E1232" s="125"/>
      <c r="F1232" s="124"/>
      <c r="G1232" s="126"/>
    </row>
    <row r="1233" spans="1:7">
      <c r="A1233" s="98"/>
      <c r="B1233" s="98"/>
      <c r="C1233" s="123"/>
      <c r="D1233" s="124"/>
      <c r="E1233" s="125"/>
      <c r="F1233" s="124"/>
      <c r="G1233" s="126"/>
    </row>
    <row r="1234" spans="1:7">
      <c r="A1234" s="98"/>
      <c r="B1234" s="98"/>
      <c r="C1234" s="123"/>
      <c r="D1234" s="124"/>
      <c r="E1234" s="125"/>
      <c r="F1234" s="124"/>
      <c r="G1234" s="126"/>
    </row>
    <row r="1235" spans="1:7">
      <c r="A1235" s="98"/>
      <c r="B1235" s="98"/>
      <c r="C1235" s="123"/>
      <c r="D1235" s="124"/>
      <c r="E1235" s="125"/>
      <c r="F1235" s="124"/>
      <c r="G1235" s="126"/>
    </row>
    <row r="1236" spans="1:7">
      <c r="A1236" s="98"/>
      <c r="B1236" s="98"/>
      <c r="C1236" s="123"/>
      <c r="D1236" s="124"/>
      <c r="E1236" s="125"/>
      <c r="F1236" s="124"/>
      <c r="G1236" s="126"/>
    </row>
    <row r="1237" spans="1:7">
      <c r="A1237" s="98"/>
      <c r="B1237" s="98"/>
      <c r="C1237" s="123"/>
      <c r="D1237" s="124"/>
      <c r="E1237" s="125"/>
      <c r="F1237" s="124"/>
      <c r="G1237" s="126"/>
    </row>
    <row r="1238" spans="1:7">
      <c r="A1238" s="98"/>
      <c r="B1238" s="98"/>
      <c r="C1238" s="123"/>
      <c r="D1238" s="124"/>
      <c r="E1238" s="125"/>
      <c r="F1238" s="124"/>
      <c r="G1238" s="126"/>
    </row>
    <row r="1239" spans="1:7">
      <c r="A1239" s="98"/>
      <c r="B1239" s="98"/>
      <c r="C1239" s="123"/>
      <c r="D1239" s="124"/>
      <c r="E1239" s="125"/>
      <c r="F1239" s="124"/>
      <c r="G1239" s="126"/>
    </row>
    <row r="1240" spans="1:7">
      <c r="A1240" s="98"/>
      <c r="B1240" s="98"/>
      <c r="C1240" s="123"/>
      <c r="D1240" s="124"/>
      <c r="E1240" s="125"/>
      <c r="F1240" s="124"/>
      <c r="G1240" s="126"/>
    </row>
    <row r="1241" spans="1:7">
      <c r="A1241" s="98"/>
      <c r="B1241" s="98"/>
      <c r="C1241" s="123"/>
      <c r="D1241" s="124"/>
      <c r="E1241" s="125"/>
      <c r="F1241" s="124"/>
      <c r="G1241" s="126"/>
    </row>
    <row r="1242" spans="1:7">
      <c r="A1242" s="98"/>
      <c r="B1242" s="98"/>
      <c r="C1242" s="123"/>
      <c r="D1242" s="124"/>
      <c r="E1242" s="125"/>
      <c r="F1242" s="124"/>
      <c r="G1242" s="126"/>
    </row>
    <row r="1243" spans="1:7">
      <c r="A1243" s="98"/>
      <c r="B1243" s="98"/>
      <c r="C1243" s="123"/>
      <c r="D1243" s="124"/>
      <c r="E1243" s="125"/>
      <c r="F1243" s="124"/>
      <c r="G1243" s="126"/>
    </row>
    <row r="1244" spans="1:7">
      <c r="A1244" s="98"/>
      <c r="B1244" s="98"/>
      <c r="C1244" s="123"/>
      <c r="D1244" s="124"/>
      <c r="E1244" s="125"/>
      <c r="F1244" s="124"/>
      <c r="G1244" s="126"/>
    </row>
    <row r="1245" spans="1:7">
      <c r="A1245" s="98"/>
      <c r="B1245" s="98"/>
      <c r="C1245" s="123"/>
      <c r="D1245" s="124"/>
      <c r="E1245" s="125"/>
      <c r="F1245" s="124"/>
      <c r="G1245" s="126"/>
    </row>
    <row r="1246" spans="1:7">
      <c r="A1246" s="98"/>
      <c r="B1246" s="98"/>
      <c r="C1246" s="123"/>
      <c r="D1246" s="124"/>
      <c r="E1246" s="125"/>
      <c r="F1246" s="124"/>
      <c r="G1246" s="126"/>
    </row>
    <row r="1247" spans="1:7">
      <c r="A1247" s="98"/>
      <c r="B1247" s="98"/>
      <c r="C1247" s="123"/>
      <c r="D1247" s="124"/>
      <c r="E1247" s="125"/>
      <c r="F1247" s="124"/>
      <c r="G1247" s="126"/>
    </row>
    <row r="1248" spans="1:7">
      <c r="A1248" s="98"/>
      <c r="B1248" s="98"/>
      <c r="C1248" s="123"/>
      <c r="D1248" s="124"/>
      <c r="E1248" s="125"/>
      <c r="F1248" s="124"/>
      <c r="G1248" s="126"/>
    </row>
    <row r="1249" spans="1:7">
      <c r="A1249" s="98"/>
      <c r="B1249" s="98"/>
      <c r="C1249" s="123"/>
      <c r="D1249" s="124"/>
      <c r="E1249" s="125"/>
      <c r="F1249" s="124"/>
      <c r="G1249" s="126"/>
    </row>
    <row r="1250" spans="1:7">
      <c r="A1250" s="98"/>
      <c r="B1250" s="98"/>
      <c r="C1250" s="123"/>
      <c r="D1250" s="124"/>
      <c r="E1250" s="125"/>
      <c r="F1250" s="124"/>
      <c r="G1250" s="126"/>
    </row>
    <row r="1251" spans="1:7">
      <c r="A1251" s="98"/>
      <c r="B1251" s="98"/>
      <c r="C1251" s="123"/>
      <c r="D1251" s="124"/>
      <c r="E1251" s="125"/>
      <c r="F1251" s="124"/>
      <c r="G1251" s="126"/>
    </row>
    <row r="1252" spans="1:7">
      <c r="A1252" s="98"/>
      <c r="B1252" s="98"/>
      <c r="C1252" s="123"/>
      <c r="D1252" s="124"/>
      <c r="E1252" s="125"/>
      <c r="F1252" s="124"/>
      <c r="G1252" s="126"/>
    </row>
    <row r="1253" spans="1:7">
      <c r="A1253" s="98"/>
      <c r="B1253" s="98"/>
      <c r="C1253" s="123"/>
      <c r="D1253" s="124"/>
      <c r="E1253" s="125"/>
      <c r="F1253" s="124"/>
      <c r="G1253" s="126"/>
    </row>
    <row r="1254" spans="1:7">
      <c r="A1254" s="98"/>
      <c r="B1254" s="98"/>
      <c r="C1254" s="123"/>
      <c r="D1254" s="124"/>
      <c r="E1254" s="125"/>
      <c r="F1254" s="124"/>
      <c r="G1254" s="126"/>
    </row>
    <row r="1255" spans="1:7">
      <c r="A1255" s="98"/>
      <c r="B1255" s="98"/>
      <c r="C1255" s="123"/>
      <c r="D1255" s="124"/>
      <c r="E1255" s="125"/>
      <c r="F1255" s="124"/>
      <c r="G1255" s="126"/>
    </row>
    <row r="1256" spans="1:7">
      <c r="A1256" s="98"/>
      <c r="B1256" s="98"/>
      <c r="C1256" s="123"/>
      <c r="D1256" s="124"/>
      <c r="E1256" s="125"/>
      <c r="F1256" s="124"/>
      <c r="G1256" s="126"/>
    </row>
    <row r="1257" spans="1:7">
      <c r="A1257" s="98"/>
      <c r="B1257" s="98"/>
      <c r="C1257" s="123"/>
      <c r="D1257" s="124"/>
      <c r="E1257" s="125"/>
      <c r="F1257" s="124"/>
      <c r="G1257" s="126"/>
    </row>
    <row r="1258" spans="1:7">
      <c r="A1258" s="98"/>
      <c r="B1258" s="98"/>
      <c r="C1258" s="123"/>
      <c r="D1258" s="124"/>
      <c r="E1258" s="125"/>
      <c r="F1258" s="124"/>
      <c r="G1258" s="126"/>
    </row>
    <row r="1259" spans="1:7">
      <c r="A1259" s="98"/>
      <c r="B1259" s="98"/>
      <c r="C1259" s="123"/>
      <c r="D1259" s="124"/>
      <c r="E1259" s="125"/>
      <c r="F1259" s="124"/>
      <c r="G1259" s="126"/>
    </row>
    <row r="1260" spans="1:7">
      <c r="A1260" s="98"/>
      <c r="B1260" s="98"/>
      <c r="C1260" s="123"/>
      <c r="D1260" s="124"/>
      <c r="E1260" s="125"/>
      <c r="F1260" s="124"/>
      <c r="G1260" s="126"/>
    </row>
    <row r="1261" spans="1:7">
      <c r="A1261" s="98"/>
      <c r="B1261" s="98"/>
      <c r="C1261" s="123"/>
      <c r="D1261" s="124"/>
      <c r="E1261" s="125"/>
      <c r="F1261" s="124"/>
      <c r="G1261" s="126"/>
    </row>
    <row r="1262" spans="1:7">
      <c r="A1262" s="98"/>
      <c r="B1262" s="98"/>
      <c r="C1262" s="123"/>
      <c r="D1262" s="124"/>
      <c r="E1262" s="125"/>
      <c r="F1262" s="124"/>
      <c r="G1262" s="126"/>
    </row>
    <row r="1263" spans="1:7">
      <c r="A1263" s="98"/>
      <c r="B1263" s="98"/>
      <c r="C1263" s="123"/>
      <c r="D1263" s="124"/>
      <c r="E1263" s="125"/>
      <c r="F1263" s="124"/>
      <c r="G1263" s="126"/>
    </row>
    <row r="1264" spans="1:7">
      <c r="A1264" s="98"/>
      <c r="B1264" s="98"/>
      <c r="C1264" s="123"/>
      <c r="D1264" s="124"/>
      <c r="E1264" s="125"/>
      <c r="F1264" s="124"/>
      <c r="G1264" s="126"/>
    </row>
    <row r="1265" spans="1:7">
      <c r="A1265" s="98"/>
      <c r="B1265" s="98"/>
      <c r="C1265" s="123"/>
      <c r="D1265" s="124"/>
      <c r="E1265" s="125"/>
      <c r="F1265" s="124"/>
      <c r="G1265" s="126"/>
    </row>
    <row r="1266" spans="1:7">
      <c r="A1266" s="98"/>
      <c r="B1266" s="98"/>
      <c r="C1266" s="123"/>
      <c r="D1266" s="124"/>
      <c r="E1266" s="125"/>
      <c r="F1266" s="124"/>
      <c r="G1266" s="126"/>
    </row>
    <row r="1267" spans="1:7">
      <c r="A1267" s="98"/>
      <c r="B1267" s="98"/>
      <c r="C1267" s="123"/>
      <c r="D1267" s="124"/>
      <c r="E1267" s="125"/>
      <c r="F1267" s="124"/>
      <c r="G1267" s="126"/>
    </row>
    <row r="1268" spans="1:7">
      <c r="A1268" s="98"/>
      <c r="B1268" s="98"/>
      <c r="C1268" s="123"/>
      <c r="D1268" s="124"/>
      <c r="E1268" s="125"/>
      <c r="F1268" s="124"/>
      <c r="G1268" s="126"/>
    </row>
    <row r="1269" spans="1:7">
      <c r="A1269" s="98"/>
      <c r="B1269" s="98"/>
      <c r="C1269" s="123"/>
      <c r="D1269" s="124"/>
      <c r="E1269" s="125"/>
      <c r="F1269" s="124"/>
      <c r="G1269" s="126"/>
    </row>
    <row r="1270" spans="1:7">
      <c r="A1270" s="98"/>
      <c r="B1270" s="98"/>
      <c r="C1270" s="123"/>
      <c r="D1270" s="124"/>
      <c r="E1270" s="125"/>
      <c r="F1270" s="124"/>
      <c r="G1270" s="126"/>
    </row>
    <row r="1271" spans="1:7">
      <c r="A1271" s="98"/>
      <c r="B1271" s="98"/>
      <c r="C1271" s="123"/>
      <c r="D1271" s="124"/>
      <c r="E1271" s="125"/>
      <c r="F1271" s="124"/>
      <c r="G1271" s="126"/>
    </row>
    <row r="1272" spans="1:7">
      <c r="A1272" s="98"/>
      <c r="B1272" s="98"/>
      <c r="C1272" s="123"/>
      <c r="D1272" s="124"/>
      <c r="E1272" s="125"/>
      <c r="F1272" s="124"/>
      <c r="G1272" s="126"/>
    </row>
    <row r="1273" spans="1:7">
      <c r="A1273" s="98"/>
      <c r="B1273" s="98"/>
      <c r="C1273" s="123"/>
      <c r="D1273" s="124"/>
      <c r="E1273" s="125"/>
      <c r="F1273" s="124"/>
      <c r="G1273" s="126"/>
    </row>
    <row r="1274" spans="1:7">
      <c r="A1274" s="98"/>
      <c r="B1274" s="98"/>
      <c r="C1274" s="123"/>
      <c r="D1274" s="124"/>
      <c r="E1274" s="125"/>
      <c r="F1274" s="124"/>
      <c r="G1274" s="126"/>
    </row>
    <row r="1275" spans="1:7">
      <c r="A1275" s="98"/>
      <c r="B1275" s="98"/>
      <c r="C1275" s="123"/>
      <c r="D1275" s="124"/>
      <c r="E1275" s="125"/>
      <c r="F1275" s="124"/>
      <c r="G1275" s="126"/>
    </row>
    <row r="1276" spans="1:7">
      <c r="A1276" s="98"/>
      <c r="B1276" s="98"/>
      <c r="C1276" s="123"/>
      <c r="D1276" s="124"/>
      <c r="E1276" s="125"/>
      <c r="F1276" s="124"/>
      <c r="G1276" s="126"/>
    </row>
    <row r="1277" spans="1:7">
      <c r="A1277" s="98"/>
      <c r="B1277" s="98"/>
      <c r="C1277" s="123"/>
      <c r="D1277" s="124"/>
      <c r="E1277" s="125"/>
      <c r="F1277" s="124"/>
      <c r="G1277" s="126"/>
    </row>
    <row r="1278" spans="1:7">
      <c r="A1278" s="98"/>
      <c r="B1278" s="98"/>
      <c r="C1278" s="123"/>
      <c r="D1278" s="124"/>
      <c r="E1278" s="125"/>
      <c r="F1278" s="124"/>
      <c r="G1278" s="126"/>
    </row>
    <row r="1279" spans="1:7">
      <c r="A1279" s="98"/>
      <c r="B1279" s="98"/>
      <c r="C1279" s="123"/>
      <c r="D1279" s="124"/>
      <c r="E1279" s="125"/>
      <c r="F1279" s="124"/>
      <c r="G1279" s="126"/>
    </row>
    <row r="1280" spans="1:7">
      <c r="A1280" s="98"/>
      <c r="B1280" s="98"/>
      <c r="C1280" s="123"/>
      <c r="D1280" s="124"/>
      <c r="E1280" s="125"/>
      <c r="F1280" s="124"/>
      <c r="G1280" s="126"/>
    </row>
    <row r="1281" spans="1:7">
      <c r="A1281" s="98"/>
      <c r="B1281" s="98"/>
      <c r="C1281" s="123"/>
      <c r="D1281" s="124"/>
      <c r="E1281" s="125"/>
      <c r="F1281" s="124"/>
      <c r="G1281" s="126"/>
    </row>
    <row r="1282" spans="1:7">
      <c r="A1282" s="98"/>
      <c r="B1282" s="98"/>
      <c r="C1282" s="123"/>
      <c r="D1282" s="124"/>
      <c r="E1282" s="125"/>
      <c r="F1282" s="124"/>
      <c r="G1282" s="126"/>
    </row>
    <row r="1283" spans="1:7">
      <c r="A1283" s="98"/>
      <c r="B1283" s="98"/>
      <c r="C1283" s="123"/>
      <c r="D1283" s="124"/>
      <c r="E1283" s="125"/>
      <c r="F1283" s="124"/>
      <c r="G1283" s="126"/>
    </row>
    <row r="1284" spans="1:7">
      <c r="A1284" s="98"/>
      <c r="B1284" s="98"/>
      <c r="C1284" s="123"/>
      <c r="D1284" s="124"/>
      <c r="E1284" s="125"/>
      <c r="F1284" s="124"/>
      <c r="G1284" s="126"/>
    </row>
    <row r="1285" spans="1:7">
      <c r="A1285" s="98"/>
      <c r="B1285" s="98"/>
      <c r="C1285" s="123"/>
      <c r="D1285" s="124"/>
      <c r="E1285" s="125"/>
      <c r="F1285" s="124"/>
      <c r="G1285" s="126"/>
    </row>
    <row r="1286" spans="1:7">
      <c r="A1286" s="98"/>
      <c r="B1286" s="98"/>
      <c r="C1286" s="123"/>
      <c r="D1286" s="124"/>
      <c r="E1286" s="125"/>
      <c r="F1286" s="124"/>
      <c r="G1286" s="126"/>
    </row>
    <row r="1287" spans="1:7">
      <c r="A1287" s="98"/>
      <c r="B1287" s="98"/>
      <c r="C1287" s="123"/>
      <c r="D1287" s="124"/>
      <c r="E1287" s="125"/>
      <c r="F1287" s="124"/>
      <c r="G1287" s="126"/>
    </row>
    <row r="1288" spans="1:7">
      <c r="A1288" s="98"/>
      <c r="B1288" s="98"/>
      <c r="C1288" s="123"/>
      <c r="D1288" s="124"/>
      <c r="E1288" s="125"/>
      <c r="F1288" s="124"/>
      <c r="G1288" s="126"/>
    </row>
    <row r="1289" spans="1:7">
      <c r="A1289" s="98"/>
      <c r="B1289" s="98"/>
      <c r="C1289" s="123"/>
      <c r="D1289" s="124"/>
      <c r="E1289" s="125"/>
      <c r="F1289" s="124"/>
      <c r="G1289" s="126"/>
    </row>
    <row r="1290" spans="1:7">
      <c r="A1290" s="98"/>
      <c r="B1290" s="98"/>
      <c r="C1290" s="123"/>
      <c r="D1290" s="124"/>
      <c r="E1290" s="125"/>
      <c r="F1290" s="124"/>
      <c r="G1290" s="126"/>
    </row>
    <row r="1291" spans="1:7">
      <c r="A1291" s="98"/>
      <c r="B1291" s="98"/>
      <c r="C1291" s="123"/>
      <c r="D1291" s="124"/>
      <c r="E1291" s="125"/>
      <c r="F1291" s="124"/>
      <c r="G1291" s="126"/>
    </row>
    <row r="1292" spans="1:7">
      <c r="A1292" s="98"/>
      <c r="B1292" s="98"/>
      <c r="C1292" s="123"/>
      <c r="D1292" s="124"/>
      <c r="E1292" s="125"/>
      <c r="F1292" s="124"/>
      <c r="G1292" s="126"/>
    </row>
    <row r="1293" spans="1:7">
      <c r="A1293" s="98"/>
      <c r="B1293" s="98"/>
      <c r="C1293" s="123"/>
      <c r="D1293" s="124"/>
      <c r="E1293" s="125"/>
      <c r="F1293" s="124"/>
      <c r="G1293" s="126"/>
    </row>
    <row r="1294" spans="1:7">
      <c r="A1294" s="98"/>
      <c r="B1294" s="98"/>
      <c r="C1294" s="123"/>
      <c r="D1294" s="124"/>
      <c r="E1294" s="125"/>
      <c r="F1294" s="124"/>
      <c r="G1294" s="126"/>
    </row>
    <row r="1295" spans="1:7">
      <c r="A1295" s="98"/>
      <c r="B1295" s="98"/>
      <c r="C1295" s="123"/>
      <c r="D1295" s="124"/>
      <c r="E1295" s="125"/>
      <c r="F1295" s="124"/>
      <c r="G1295" s="126"/>
    </row>
    <row r="1296" spans="1:7">
      <c r="A1296" s="98"/>
      <c r="B1296" s="98"/>
      <c r="C1296" s="123"/>
      <c r="D1296" s="124"/>
      <c r="E1296" s="125"/>
      <c r="F1296" s="124"/>
      <c r="G1296" s="126"/>
    </row>
    <row r="1297" spans="1:7">
      <c r="A1297" s="98"/>
      <c r="B1297" s="98"/>
      <c r="C1297" s="123"/>
      <c r="D1297" s="124"/>
      <c r="E1297" s="125"/>
      <c r="F1297" s="124"/>
      <c r="G1297" s="126"/>
    </row>
    <row r="1298" spans="1:7">
      <c r="A1298" s="98"/>
      <c r="B1298" s="98"/>
      <c r="C1298" s="123"/>
      <c r="D1298" s="124"/>
      <c r="E1298" s="125"/>
      <c r="F1298" s="124"/>
      <c r="G1298" s="126"/>
    </row>
    <row r="1299" spans="1:7">
      <c r="A1299" s="98"/>
      <c r="B1299" s="98"/>
      <c r="C1299" s="123"/>
      <c r="D1299" s="124"/>
      <c r="E1299" s="125"/>
      <c r="F1299" s="124"/>
      <c r="G1299" s="126"/>
    </row>
    <row r="1300" spans="1:7">
      <c r="A1300" s="98"/>
      <c r="B1300" s="98"/>
      <c r="C1300" s="123"/>
      <c r="D1300" s="124"/>
      <c r="E1300" s="125"/>
      <c r="F1300" s="124"/>
      <c r="G1300" s="126"/>
    </row>
    <row r="1301" spans="1:7">
      <c r="A1301" s="98"/>
      <c r="B1301" s="98"/>
      <c r="C1301" s="123"/>
      <c r="D1301" s="124"/>
      <c r="E1301" s="125"/>
      <c r="F1301" s="124"/>
      <c r="G1301" s="126"/>
    </row>
    <row r="1302" spans="1:7">
      <c r="A1302" s="98"/>
      <c r="B1302" s="98"/>
      <c r="C1302" s="123"/>
      <c r="D1302" s="124"/>
      <c r="E1302" s="125"/>
      <c r="F1302" s="124"/>
      <c r="G1302" s="126"/>
    </row>
    <row r="1303" spans="1:7">
      <c r="A1303" s="98"/>
      <c r="B1303" s="98"/>
      <c r="C1303" s="123"/>
      <c r="D1303" s="124"/>
      <c r="E1303" s="125"/>
      <c r="F1303" s="124"/>
      <c r="G1303" s="126"/>
    </row>
    <row r="1304" spans="1:7">
      <c r="A1304" s="98"/>
      <c r="B1304" s="98"/>
      <c r="C1304" s="123"/>
      <c r="D1304" s="124"/>
      <c r="E1304" s="125"/>
      <c r="F1304" s="124"/>
      <c r="G1304" s="126"/>
    </row>
    <row r="1305" spans="1:7">
      <c r="A1305" s="98"/>
      <c r="B1305" s="98"/>
      <c r="C1305" s="123"/>
      <c r="D1305" s="124"/>
      <c r="E1305" s="125"/>
      <c r="F1305" s="124"/>
      <c r="G1305" s="126"/>
    </row>
    <row r="1306" spans="1:7">
      <c r="A1306" s="98"/>
      <c r="B1306" s="98"/>
      <c r="C1306" s="123"/>
      <c r="D1306" s="124"/>
      <c r="E1306" s="125"/>
      <c r="F1306" s="124"/>
      <c r="G1306" s="126"/>
    </row>
    <row r="1307" spans="1:7">
      <c r="A1307" s="98"/>
      <c r="B1307" s="98"/>
      <c r="C1307" s="123"/>
      <c r="D1307" s="124"/>
      <c r="E1307" s="125"/>
      <c r="F1307" s="124"/>
      <c r="G1307" s="126"/>
    </row>
    <row r="1308" spans="1:7">
      <c r="A1308" s="98"/>
      <c r="B1308" s="98"/>
      <c r="C1308" s="123"/>
      <c r="D1308" s="124"/>
      <c r="E1308" s="125"/>
      <c r="F1308" s="124"/>
      <c r="G1308" s="126"/>
    </row>
    <row r="1309" spans="1:7">
      <c r="A1309" s="98"/>
      <c r="B1309" s="98"/>
      <c r="C1309" s="123"/>
      <c r="D1309" s="124"/>
      <c r="E1309" s="125"/>
      <c r="F1309" s="124"/>
      <c r="G1309" s="126"/>
    </row>
    <row r="1310" spans="1:7">
      <c r="A1310" s="98"/>
      <c r="B1310" s="98"/>
      <c r="C1310" s="123"/>
      <c r="D1310" s="124"/>
      <c r="E1310" s="125"/>
      <c r="F1310" s="124"/>
      <c r="G1310" s="126"/>
    </row>
    <row r="1311" spans="1:7">
      <c r="A1311" s="98"/>
      <c r="B1311" s="98"/>
      <c r="C1311" s="123"/>
      <c r="D1311" s="124"/>
      <c r="E1311" s="125"/>
      <c r="F1311" s="124"/>
      <c r="G1311" s="126"/>
    </row>
    <row r="1312" spans="1:7">
      <c r="A1312" s="98"/>
      <c r="B1312" s="98"/>
      <c r="C1312" s="123"/>
      <c r="D1312" s="124"/>
      <c r="E1312" s="125"/>
      <c r="F1312" s="124"/>
      <c r="G1312" s="126"/>
    </row>
    <row r="1313" spans="1:7">
      <c r="A1313" s="98"/>
      <c r="B1313" s="98"/>
      <c r="C1313" s="123"/>
      <c r="D1313" s="124"/>
      <c r="E1313" s="125"/>
      <c r="F1313" s="124"/>
      <c r="G1313" s="126"/>
    </row>
    <row r="1314" spans="1:7">
      <c r="A1314" s="98"/>
      <c r="B1314" s="98"/>
      <c r="C1314" s="123"/>
      <c r="D1314" s="124"/>
      <c r="E1314" s="125"/>
      <c r="F1314" s="124"/>
      <c r="G1314" s="126"/>
    </row>
    <row r="1315" spans="1:7">
      <c r="A1315" s="98"/>
      <c r="B1315" s="98"/>
      <c r="C1315" s="123"/>
      <c r="D1315" s="124"/>
      <c r="E1315" s="125"/>
      <c r="F1315" s="124"/>
      <c r="G1315" s="126"/>
    </row>
    <row r="1316" spans="1:7">
      <c r="A1316" s="98"/>
      <c r="B1316" s="98"/>
      <c r="C1316" s="123"/>
      <c r="D1316" s="124"/>
      <c r="E1316" s="125"/>
      <c r="F1316" s="124"/>
      <c r="G1316" s="126"/>
    </row>
    <row r="1317" spans="1:7">
      <c r="A1317" s="98"/>
      <c r="B1317" s="98"/>
      <c r="C1317" s="123"/>
      <c r="D1317" s="124"/>
      <c r="E1317" s="125"/>
      <c r="F1317" s="124"/>
      <c r="G1317" s="126"/>
    </row>
    <row r="1318" spans="1:7">
      <c r="A1318" s="98"/>
      <c r="B1318" s="98"/>
      <c r="C1318" s="123"/>
      <c r="D1318" s="124"/>
      <c r="E1318" s="125"/>
      <c r="F1318" s="124"/>
      <c r="G1318" s="126"/>
    </row>
    <row r="1319" spans="1:7">
      <c r="A1319" s="98"/>
      <c r="B1319" s="98"/>
      <c r="C1319" s="123"/>
      <c r="D1319" s="124"/>
      <c r="E1319" s="125"/>
      <c r="F1319" s="124"/>
      <c r="G1319" s="126"/>
    </row>
    <row r="1320" spans="1:7">
      <c r="A1320" s="98"/>
      <c r="B1320" s="98"/>
      <c r="C1320" s="123"/>
      <c r="D1320" s="124"/>
      <c r="E1320" s="125"/>
      <c r="F1320" s="124"/>
      <c r="G1320" s="126"/>
    </row>
    <row r="1321" spans="1:7">
      <c r="A1321" s="98"/>
      <c r="B1321" s="98"/>
      <c r="C1321" s="123"/>
      <c r="D1321" s="124"/>
      <c r="E1321" s="125"/>
      <c r="F1321" s="124"/>
      <c r="G1321" s="126"/>
    </row>
    <row r="1322" spans="1:7">
      <c r="A1322" s="98"/>
      <c r="B1322" s="98"/>
      <c r="C1322" s="123"/>
      <c r="D1322" s="124"/>
      <c r="E1322" s="125"/>
      <c r="F1322" s="124"/>
      <c r="G1322" s="126"/>
    </row>
    <row r="1323" spans="1:7">
      <c r="A1323" s="98"/>
      <c r="B1323" s="98"/>
      <c r="C1323" s="123"/>
      <c r="D1323" s="124"/>
      <c r="E1323" s="125"/>
      <c r="F1323" s="124"/>
      <c r="G1323" s="126"/>
    </row>
    <row r="1324" spans="1:7">
      <c r="A1324" s="98"/>
      <c r="B1324" s="98"/>
      <c r="C1324" s="123"/>
      <c r="D1324" s="124"/>
      <c r="E1324" s="125"/>
      <c r="F1324" s="124"/>
      <c r="G1324" s="126"/>
    </row>
    <row r="1325" spans="1:7">
      <c r="A1325" s="98"/>
      <c r="B1325" s="98"/>
      <c r="C1325" s="123"/>
      <c r="D1325" s="124"/>
      <c r="E1325" s="125"/>
      <c r="F1325" s="124"/>
      <c r="G1325" s="126"/>
    </row>
    <row r="1326" spans="1:7">
      <c r="A1326" s="98"/>
      <c r="B1326" s="98"/>
      <c r="C1326" s="123"/>
      <c r="D1326" s="124"/>
      <c r="E1326" s="125"/>
      <c r="F1326" s="124"/>
      <c r="G1326" s="126"/>
    </row>
    <row r="1327" spans="1:7">
      <c r="A1327" s="98"/>
      <c r="B1327" s="98"/>
      <c r="C1327" s="123"/>
      <c r="D1327" s="124"/>
      <c r="E1327" s="125"/>
      <c r="F1327" s="124"/>
      <c r="G1327" s="126"/>
    </row>
    <row r="1328" spans="1:7">
      <c r="A1328" s="98"/>
      <c r="B1328" s="98"/>
      <c r="C1328" s="123"/>
      <c r="D1328" s="124"/>
      <c r="E1328" s="125"/>
      <c r="F1328" s="124"/>
      <c r="G1328" s="126"/>
    </row>
    <row r="1329" spans="1:7">
      <c r="A1329" s="98"/>
      <c r="B1329" s="98"/>
      <c r="C1329" s="123"/>
      <c r="D1329" s="124"/>
      <c r="E1329" s="125"/>
      <c r="F1329" s="124"/>
      <c r="G1329" s="126"/>
    </row>
    <row r="1330" spans="1:7">
      <c r="A1330" s="98"/>
      <c r="B1330" s="98"/>
      <c r="C1330" s="123"/>
      <c r="D1330" s="124"/>
      <c r="E1330" s="125"/>
      <c r="F1330" s="124"/>
      <c r="G1330" s="126"/>
    </row>
    <row r="1331" spans="1:7">
      <c r="A1331" s="98"/>
      <c r="B1331" s="98"/>
      <c r="C1331" s="123"/>
      <c r="D1331" s="124"/>
      <c r="E1331" s="125"/>
      <c r="F1331" s="124"/>
      <c r="G1331" s="126"/>
    </row>
    <row r="1332" spans="1:7">
      <c r="A1332" s="98"/>
      <c r="B1332" s="98"/>
      <c r="C1332" s="123"/>
      <c r="D1332" s="124"/>
      <c r="E1332" s="125"/>
      <c r="F1332" s="124"/>
      <c r="G1332" s="126"/>
    </row>
    <row r="1333" spans="1:7">
      <c r="A1333" s="98"/>
      <c r="B1333" s="98"/>
      <c r="C1333" s="123"/>
      <c r="D1333" s="124"/>
      <c r="E1333" s="125"/>
      <c r="F1333" s="124"/>
      <c r="G1333" s="126"/>
    </row>
    <row r="1334" spans="1:7">
      <c r="A1334" s="98"/>
      <c r="B1334" s="98"/>
      <c r="C1334" s="123"/>
      <c r="D1334" s="124"/>
      <c r="E1334" s="125"/>
      <c r="F1334" s="124"/>
      <c r="G1334" s="126"/>
    </row>
    <row r="1335" spans="1:7">
      <c r="A1335" s="98"/>
      <c r="B1335" s="98"/>
      <c r="C1335" s="123"/>
      <c r="D1335" s="124"/>
      <c r="E1335" s="125"/>
      <c r="F1335" s="124"/>
      <c r="G1335" s="126"/>
    </row>
    <row r="1336" spans="1:7">
      <c r="A1336" s="98"/>
      <c r="B1336" s="98"/>
      <c r="C1336" s="123"/>
      <c r="D1336" s="124"/>
      <c r="E1336" s="125"/>
      <c r="F1336" s="124"/>
      <c r="G1336" s="126"/>
    </row>
    <row r="1337" spans="1:7">
      <c r="A1337" s="98"/>
      <c r="B1337" s="98"/>
      <c r="C1337" s="123"/>
      <c r="D1337" s="124"/>
      <c r="E1337" s="125"/>
      <c r="F1337" s="124"/>
      <c r="G1337" s="126"/>
    </row>
    <row r="1338" spans="1:7">
      <c r="A1338" s="98"/>
      <c r="B1338" s="98"/>
      <c r="C1338" s="123"/>
      <c r="D1338" s="124"/>
      <c r="E1338" s="125"/>
      <c r="F1338" s="124"/>
      <c r="G1338" s="126"/>
    </row>
    <row r="1339" spans="1:7">
      <c r="A1339" s="98"/>
      <c r="B1339" s="98"/>
      <c r="C1339" s="123"/>
      <c r="D1339" s="124"/>
      <c r="E1339" s="125"/>
      <c r="F1339" s="124"/>
      <c r="G1339" s="126"/>
    </row>
    <row r="1340" spans="1:7">
      <c r="A1340" s="98"/>
      <c r="B1340" s="98"/>
      <c r="C1340" s="123"/>
      <c r="D1340" s="124"/>
      <c r="E1340" s="125"/>
      <c r="F1340" s="124"/>
      <c r="G1340" s="126"/>
    </row>
    <row r="1341" spans="1:7">
      <c r="A1341" s="98"/>
      <c r="B1341" s="98"/>
      <c r="C1341" s="123"/>
      <c r="D1341" s="124"/>
      <c r="E1341" s="125"/>
      <c r="F1341" s="124"/>
      <c r="G1341" s="126"/>
    </row>
    <row r="1342" spans="1:7">
      <c r="A1342" s="98"/>
      <c r="B1342" s="98"/>
      <c r="C1342" s="123"/>
      <c r="D1342" s="124"/>
      <c r="E1342" s="125"/>
      <c r="F1342" s="124"/>
      <c r="G1342" s="126"/>
    </row>
    <row r="1343" spans="1:7">
      <c r="A1343" s="98"/>
      <c r="B1343" s="98"/>
      <c r="C1343" s="123"/>
      <c r="D1343" s="124"/>
      <c r="E1343" s="125"/>
      <c r="F1343" s="124"/>
      <c r="G1343" s="126"/>
    </row>
    <row r="1344" spans="1:7">
      <c r="A1344" s="98"/>
      <c r="B1344" s="98"/>
      <c r="C1344" s="123"/>
      <c r="D1344" s="124"/>
      <c r="E1344" s="125"/>
      <c r="F1344" s="124"/>
      <c r="G1344" s="126"/>
    </row>
    <row r="1345" spans="1:7">
      <c r="A1345" s="98"/>
      <c r="B1345" s="98"/>
      <c r="C1345" s="123"/>
      <c r="D1345" s="124"/>
      <c r="E1345" s="125"/>
      <c r="F1345" s="124"/>
      <c r="G1345" s="126"/>
    </row>
    <row r="1346" spans="1:7">
      <c r="A1346" s="98"/>
      <c r="B1346" s="98"/>
      <c r="C1346" s="123"/>
      <c r="D1346" s="124"/>
      <c r="E1346" s="125"/>
      <c r="F1346" s="124"/>
      <c r="G1346" s="126"/>
    </row>
    <row r="1347" spans="1:7">
      <c r="A1347" s="98"/>
      <c r="B1347" s="98"/>
      <c r="C1347" s="123"/>
      <c r="D1347" s="124"/>
      <c r="E1347" s="125"/>
      <c r="F1347" s="124"/>
      <c r="G1347" s="126"/>
    </row>
    <row r="1348" spans="1:7">
      <c r="A1348" s="98"/>
      <c r="B1348" s="98"/>
      <c r="C1348" s="123"/>
      <c r="D1348" s="124"/>
      <c r="E1348" s="125"/>
      <c r="F1348" s="124"/>
      <c r="G1348" s="126"/>
    </row>
    <row r="1349" spans="1:7">
      <c r="A1349" s="98"/>
      <c r="B1349" s="98"/>
      <c r="C1349" s="123"/>
      <c r="D1349" s="124"/>
      <c r="E1349" s="125"/>
      <c r="F1349" s="124"/>
      <c r="G1349" s="126"/>
    </row>
    <row r="1350" spans="1:7">
      <c r="A1350" s="98"/>
      <c r="B1350" s="98"/>
      <c r="C1350" s="123"/>
      <c r="D1350" s="124"/>
      <c r="E1350" s="125"/>
      <c r="F1350" s="124"/>
      <c r="G1350" s="126"/>
    </row>
    <row r="1351" spans="1:7">
      <c r="A1351" s="98"/>
      <c r="B1351" s="98"/>
      <c r="C1351" s="123"/>
      <c r="D1351" s="124"/>
      <c r="E1351" s="125"/>
      <c r="F1351" s="124"/>
      <c r="G1351" s="126"/>
    </row>
    <row r="1352" spans="1:7">
      <c r="A1352" s="98"/>
      <c r="B1352" s="98"/>
      <c r="C1352" s="123"/>
      <c r="D1352" s="124"/>
      <c r="E1352" s="125"/>
      <c r="F1352" s="124"/>
      <c r="G1352" s="126"/>
    </row>
    <row r="1353" spans="1:7">
      <c r="A1353" s="98"/>
      <c r="B1353" s="98"/>
      <c r="C1353" s="123"/>
      <c r="D1353" s="124"/>
      <c r="E1353" s="125"/>
      <c r="F1353" s="124"/>
      <c r="G1353" s="126"/>
    </row>
    <row r="1354" spans="1:7">
      <c r="A1354" s="98"/>
      <c r="B1354" s="98"/>
      <c r="C1354" s="123"/>
      <c r="D1354" s="124"/>
      <c r="E1354" s="125"/>
      <c r="F1354" s="124"/>
      <c r="G1354" s="126"/>
    </row>
    <row r="1355" spans="1:7">
      <c r="A1355" s="98"/>
      <c r="B1355" s="98"/>
      <c r="C1355" s="123"/>
      <c r="D1355" s="124"/>
      <c r="E1355" s="125"/>
      <c r="F1355" s="124"/>
      <c r="G1355" s="126"/>
    </row>
    <row r="1356" spans="1:7">
      <c r="A1356" s="98"/>
      <c r="B1356" s="98"/>
      <c r="C1356" s="123"/>
      <c r="D1356" s="124"/>
      <c r="E1356" s="125"/>
      <c r="F1356" s="124"/>
      <c r="G1356" s="126"/>
    </row>
    <row r="1357" spans="1:7">
      <c r="A1357" s="98"/>
      <c r="B1357" s="98"/>
      <c r="C1357" s="123"/>
      <c r="D1357" s="124"/>
      <c r="E1357" s="125"/>
      <c r="F1357" s="124"/>
      <c r="G1357" s="126"/>
    </row>
    <row r="1358" spans="1:7">
      <c r="A1358" s="98"/>
      <c r="B1358" s="98"/>
      <c r="C1358" s="123"/>
      <c r="D1358" s="124"/>
      <c r="E1358" s="125"/>
      <c r="F1358" s="124"/>
      <c r="G1358" s="126"/>
    </row>
    <row r="1359" spans="1:7">
      <c r="A1359" s="98"/>
      <c r="B1359" s="98"/>
      <c r="C1359" s="123"/>
      <c r="D1359" s="124"/>
      <c r="E1359" s="125"/>
      <c r="F1359" s="124"/>
      <c r="G1359" s="126"/>
    </row>
    <row r="1360" spans="1:7">
      <c r="A1360" s="98"/>
      <c r="B1360" s="98"/>
      <c r="C1360" s="123"/>
      <c r="D1360" s="124"/>
      <c r="E1360" s="125"/>
      <c r="F1360" s="124"/>
      <c r="G1360" s="126"/>
    </row>
    <row r="1361" spans="1:7">
      <c r="A1361" s="98"/>
      <c r="B1361" s="98"/>
      <c r="C1361" s="123"/>
      <c r="D1361" s="124"/>
      <c r="E1361" s="125"/>
      <c r="F1361" s="124"/>
      <c r="G1361" s="126"/>
    </row>
    <row r="1362" spans="1:7">
      <c r="A1362" s="98"/>
      <c r="B1362" s="98"/>
      <c r="C1362" s="123"/>
      <c r="D1362" s="124"/>
      <c r="E1362" s="125"/>
      <c r="F1362" s="124"/>
      <c r="G1362" s="126"/>
    </row>
    <row r="1363" spans="1:7">
      <c r="A1363" s="98"/>
      <c r="B1363" s="98"/>
      <c r="C1363" s="123"/>
      <c r="D1363" s="124"/>
      <c r="E1363" s="125"/>
      <c r="F1363" s="124"/>
      <c r="G1363" s="126"/>
    </row>
    <row r="1364" spans="1:7">
      <c r="A1364" s="98"/>
      <c r="B1364" s="98"/>
      <c r="C1364" s="123"/>
      <c r="D1364" s="124"/>
      <c r="E1364" s="125"/>
      <c r="F1364" s="124"/>
      <c r="G1364" s="126"/>
    </row>
    <row r="1365" spans="1:7">
      <c r="A1365" s="98"/>
      <c r="B1365" s="98"/>
      <c r="C1365" s="123"/>
      <c r="D1365" s="124"/>
      <c r="E1365" s="125"/>
      <c r="F1365" s="124"/>
      <c r="G1365" s="126"/>
    </row>
    <row r="1366" spans="1:7">
      <c r="A1366" s="98"/>
      <c r="B1366" s="98"/>
      <c r="C1366" s="123"/>
      <c r="D1366" s="124"/>
      <c r="E1366" s="125"/>
      <c r="F1366" s="124"/>
      <c r="G1366" s="126"/>
    </row>
    <row r="1367" spans="1:7">
      <c r="A1367" s="98"/>
      <c r="B1367" s="98"/>
      <c r="C1367" s="123"/>
      <c r="D1367" s="124"/>
      <c r="E1367" s="125"/>
      <c r="F1367" s="124"/>
      <c r="G1367" s="126"/>
    </row>
    <row r="1368" spans="1:7">
      <c r="A1368" s="98"/>
      <c r="B1368" s="98"/>
      <c r="C1368" s="123"/>
      <c r="D1368" s="124"/>
      <c r="E1368" s="125"/>
      <c r="F1368" s="124"/>
      <c r="G1368" s="126"/>
    </row>
    <row r="1369" spans="1:7">
      <c r="A1369" s="98"/>
      <c r="B1369" s="98"/>
      <c r="C1369" s="123"/>
      <c r="D1369" s="124"/>
      <c r="E1369" s="125"/>
      <c r="F1369" s="124"/>
      <c r="G1369" s="126"/>
    </row>
    <row r="1370" spans="1:7">
      <c r="A1370" s="98"/>
      <c r="B1370" s="98"/>
      <c r="C1370" s="123"/>
      <c r="D1370" s="124"/>
      <c r="E1370" s="125"/>
      <c r="F1370" s="124"/>
      <c r="G1370" s="126"/>
    </row>
    <row r="1371" spans="1:7">
      <c r="A1371" s="98"/>
      <c r="B1371" s="98"/>
      <c r="C1371" s="123"/>
      <c r="D1371" s="124"/>
      <c r="E1371" s="125"/>
      <c r="F1371" s="124"/>
      <c r="G1371" s="126"/>
    </row>
    <row r="1372" spans="1:7">
      <c r="A1372" s="98"/>
      <c r="B1372" s="98"/>
      <c r="C1372" s="123"/>
      <c r="D1372" s="124"/>
      <c r="E1372" s="125"/>
      <c r="F1372" s="124"/>
      <c r="G1372" s="126"/>
    </row>
    <row r="1373" spans="1:7">
      <c r="A1373" s="98"/>
      <c r="B1373" s="98"/>
      <c r="C1373" s="123"/>
      <c r="D1373" s="124"/>
      <c r="E1373" s="125"/>
      <c r="F1373" s="124"/>
      <c r="G1373" s="126"/>
    </row>
    <row r="1374" spans="1:7">
      <c r="A1374" s="98"/>
      <c r="B1374" s="98"/>
      <c r="C1374" s="123"/>
      <c r="D1374" s="124"/>
      <c r="E1374" s="125"/>
      <c r="F1374" s="124"/>
      <c r="G1374" s="126"/>
    </row>
    <row r="1375" spans="1:7">
      <c r="A1375" s="98"/>
      <c r="B1375" s="98"/>
      <c r="C1375" s="123"/>
      <c r="D1375" s="124"/>
      <c r="E1375" s="125"/>
      <c r="F1375" s="124"/>
      <c r="G1375" s="126"/>
    </row>
    <row r="1376" spans="1:7">
      <c r="A1376" s="98"/>
      <c r="B1376" s="98"/>
      <c r="C1376" s="123"/>
      <c r="D1376" s="124"/>
      <c r="E1376" s="125"/>
      <c r="F1376" s="124"/>
      <c r="G1376" s="126"/>
    </row>
    <row r="1377" spans="1:7">
      <c r="A1377" s="98"/>
      <c r="B1377" s="98"/>
      <c r="C1377" s="123"/>
      <c r="D1377" s="124"/>
      <c r="E1377" s="125"/>
      <c r="F1377" s="124"/>
      <c r="G1377" s="126"/>
    </row>
    <row r="1378" spans="1:7">
      <c r="A1378" s="98"/>
      <c r="B1378" s="98"/>
      <c r="C1378" s="123"/>
      <c r="D1378" s="124"/>
      <c r="E1378" s="125"/>
      <c r="F1378" s="124"/>
      <c r="G1378" s="126"/>
    </row>
    <row r="1379" spans="1:7">
      <c r="A1379" s="98"/>
      <c r="B1379" s="98"/>
      <c r="C1379" s="123"/>
      <c r="D1379" s="124"/>
      <c r="E1379" s="125"/>
      <c r="F1379" s="124"/>
      <c r="G1379" s="126"/>
    </row>
    <row r="1380" spans="1:7">
      <c r="A1380" s="98"/>
      <c r="B1380" s="98"/>
      <c r="C1380" s="123"/>
      <c r="D1380" s="124"/>
      <c r="E1380" s="125"/>
      <c r="F1380" s="124"/>
      <c r="G1380" s="126"/>
    </row>
    <row r="1381" spans="1:7">
      <c r="A1381" s="98"/>
      <c r="B1381" s="98"/>
      <c r="C1381" s="123"/>
      <c r="D1381" s="124"/>
      <c r="E1381" s="125"/>
      <c r="F1381" s="124"/>
      <c r="G1381" s="126"/>
    </row>
    <row r="1382" spans="1:7">
      <c r="A1382" s="98"/>
      <c r="B1382" s="98"/>
      <c r="C1382" s="123"/>
      <c r="D1382" s="124"/>
      <c r="E1382" s="125"/>
      <c r="F1382" s="124"/>
      <c r="G1382" s="126"/>
    </row>
    <row r="1383" spans="1:7">
      <c r="A1383" s="98"/>
      <c r="B1383" s="98"/>
      <c r="C1383" s="123"/>
      <c r="D1383" s="124"/>
      <c r="E1383" s="125"/>
      <c r="F1383" s="124"/>
      <c r="G1383" s="126"/>
    </row>
    <row r="1384" spans="1:7">
      <c r="A1384" s="98"/>
      <c r="B1384" s="98"/>
      <c r="C1384" s="123"/>
      <c r="D1384" s="124"/>
      <c r="E1384" s="125"/>
      <c r="F1384" s="124"/>
      <c r="G1384" s="126"/>
    </row>
    <row r="1385" spans="1:7">
      <c r="A1385" s="98"/>
      <c r="B1385" s="98"/>
      <c r="C1385" s="123"/>
      <c r="D1385" s="124"/>
      <c r="E1385" s="125"/>
      <c r="F1385" s="124"/>
      <c r="G1385" s="126"/>
    </row>
    <row r="1386" spans="1:7">
      <c r="A1386" s="98"/>
      <c r="B1386" s="98"/>
      <c r="C1386" s="123"/>
      <c r="D1386" s="124"/>
      <c r="E1386" s="125"/>
      <c r="F1386" s="124"/>
      <c r="G1386" s="126"/>
    </row>
    <row r="1387" spans="1:7">
      <c r="A1387" s="98"/>
      <c r="B1387" s="98"/>
      <c r="C1387" s="123"/>
      <c r="D1387" s="124"/>
      <c r="E1387" s="125"/>
      <c r="F1387" s="124"/>
      <c r="G1387" s="126"/>
    </row>
    <row r="1388" spans="1:7">
      <c r="A1388" s="98"/>
      <c r="B1388" s="98"/>
      <c r="C1388" s="123"/>
      <c r="D1388" s="124"/>
      <c r="E1388" s="125"/>
      <c r="F1388" s="124"/>
      <c r="G1388" s="126"/>
    </row>
    <row r="1389" spans="1:7">
      <c r="A1389" s="98"/>
      <c r="B1389" s="98"/>
      <c r="C1389" s="123"/>
      <c r="D1389" s="124"/>
      <c r="E1389" s="125"/>
      <c r="F1389" s="124"/>
      <c r="G1389" s="126"/>
    </row>
    <row r="1390" spans="1:7">
      <c r="A1390" s="98"/>
      <c r="B1390" s="98"/>
      <c r="C1390" s="123"/>
      <c r="D1390" s="124"/>
      <c r="E1390" s="125"/>
      <c r="F1390" s="124"/>
      <c r="G1390" s="126"/>
    </row>
    <row r="1391" spans="1:7">
      <c r="A1391" s="98"/>
      <c r="B1391" s="98"/>
      <c r="C1391" s="123"/>
      <c r="D1391" s="124"/>
      <c r="E1391" s="125"/>
      <c r="F1391" s="124"/>
      <c r="G1391" s="126"/>
    </row>
    <row r="1392" spans="1:7">
      <c r="A1392" s="98"/>
      <c r="B1392" s="98"/>
      <c r="C1392" s="123"/>
      <c r="D1392" s="124"/>
      <c r="E1392" s="125"/>
      <c r="F1392" s="124"/>
      <c r="G1392" s="126"/>
    </row>
    <row r="1393" spans="1:7">
      <c r="A1393" s="98"/>
      <c r="B1393" s="98"/>
      <c r="C1393" s="123"/>
      <c r="D1393" s="124"/>
      <c r="E1393" s="125"/>
      <c r="F1393" s="124"/>
      <c r="G1393" s="126"/>
    </row>
    <row r="1394" spans="1:7">
      <c r="A1394" s="98"/>
      <c r="B1394" s="98"/>
      <c r="C1394" s="123"/>
      <c r="D1394" s="124"/>
      <c r="E1394" s="125"/>
      <c r="F1394" s="124"/>
      <c r="G1394" s="126"/>
    </row>
    <row r="1395" spans="1:7">
      <c r="A1395" s="98"/>
      <c r="B1395" s="98"/>
      <c r="C1395" s="123"/>
      <c r="D1395" s="124"/>
      <c r="E1395" s="125"/>
      <c r="F1395" s="124"/>
      <c r="G1395" s="126"/>
    </row>
    <row r="1396" spans="1:7">
      <c r="A1396" s="98"/>
      <c r="B1396" s="98"/>
      <c r="C1396" s="123"/>
      <c r="D1396" s="124"/>
      <c r="E1396" s="125"/>
      <c r="F1396" s="124"/>
      <c r="G1396" s="126"/>
    </row>
    <row r="1397" spans="1:7">
      <c r="A1397" s="98"/>
      <c r="B1397" s="98"/>
      <c r="C1397" s="123"/>
      <c r="D1397" s="124"/>
      <c r="E1397" s="125"/>
      <c r="F1397" s="124"/>
      <c r="G1397" s="126"/>
    </row>
    <row r="1398" spans="1:7">
      <c r="A1398" s="98"/>
      <c r="B1398" s="98"/>
      <c r="C1398" s="123"/>
      <c r="D1398" s="124"/>
      <c r="E1398" s="125"/>
      <c r="F1398" s="124"/>
      <c r="G1398" s="126"/>
    </row>
    <row r="1399" spans="1:7">
      <c r="A1399" s="98"/>
      <c r="B1399" s="98"/>
      <c r="C1399" s="123"/>
      <c r="D1399" s="124"/>
      <c r="E1399" s="125"/>
      <c r="F1399" s="124"/>
      <c r="G1399" s="126"/>
    </row>
    <row r="1400" spans="1:7">
      <c r="A1400" s="98"/>
      <c r="B1400" s="98"/>
      <c r="C1400" s="123"/>
      <c r="D1400" s="124"/>
      <c r="E1400" s="125"/>
      <c r="F1400" s="124"/>
      <c r="G1400" s="126"/>
    </row>
    <row r="1401" spans="1:7">
      <c r="A1401" s="98"/>
      <c r="B1401" s="98"/>
      <c r="C1401" s="123"/>
      <c r="D1401" s="124"/>
      <c r="E1401" s="125"/>
      <c r="F1401" s="124"/>
      <c r="G1401" s="126"/>
    </row>
    <row r="1402" spans="1:7">
      <c r="A1402" s="98"/>
      <c r="B1402" s="98"/>
      <c r="C1402" s="123"/>
      <c r="D1402" s="124"/>
      <c r="E1402" s="125"/>
      <c r="F1402" s="124"/>
      <c r="G1402" s="126"/>
    </row>
    <row r="1403" spans="1:7">
      <c r="A1403" s="98"/>
      <c r="B1403" s="98"/>
      <c r="C1403" s="123"/>
      <c r="D1403" s="124"/>
      <c r="E1403" s="125"/>
      <c r="F1403" s="124"/>
      <c r="G1403" s="126"/>
    </row>
    <row r="1404" spans="1:7">
      <c r="A1404" s="98"/>
      <c r="B1404" s="98"/>
      <c r="C1404" s="123"/>
      <c r="D1404" s="124"/>
      <c r="E1404" s="125"/>
      <c r="F1404" s="124"/>
      <c r="G1404" s="126"/>
    </row>
    <row r="1405" spans="1:7">
      <c r="A1405" s="98"/>
      <c r="B1405" s="98"/>
      <c r="C1405" s="123"/>
      <c r="D1405" s="124"/>
      <c r="E1405" s="125"/>
      <c r="F1405" s="124"/>
      <c r="G1405" s="126"/>
    </row>
    <row r="1406" spans="1:7">
      <c r="A1406" s="98"/>
      <c r="B1406" s="98"/>
      <c r="C1406" s="123"/>
      <c r="D1406" s="124"/>
      <c r="E1406" s="125"/>
      <c r="F1406" s="124"/>
      <c r="G1406" s="126"/>
    </row>
    <row r="1407" spans="1:7">
      <c r="A1407" s="98"/>
      <c r="B1407" s="98"/>
      <c r="C1407" s="123"/>
      <c r="D1407" s="124"/>
      <c r="E1407" s="125"/>
      <c r="F1407" s="124"/>
      <c r="G1407" s="126"/>
    </row>
    <row r="1408" spans="1:7">
      <c r="A1408" s="98"/>
      <c r="B1408" s="98"/>
      <c r="C1408" s="123"/>
      <c r="D1408" s="124"/>
      <c r="E1408" s="125"/>
      <c r="F1408" s="124"/>
      <c r="G1408" s="126"/>
    </row>
    <row r="1409" spans="1:7">
      <c r="A1409" s="98"/>
      <c r="B1409" s="98"/>
      <c r="C1409" s="123"/>
      <c r="D1409" s="124"/>
      <c r="E1409" s="125"/>
      <c r="F1409" s="124"/>
      <c r="G1409" s="126"/>
    </row>
    <row r="1410" spans="1:7">
      <c r="A1410" s="98"/>
      <c r="B1410" s="98"/>
      <c r="C1410" s="123"/>
      <c r="D1410" s="124"/>
      <c r="E1410" s="125"/>
      <c r="F1410" s="124"/>
      <c r="G1410" s="126"/>
    </row>
    <row r="1411" spans="1:7">
      <c r="A1411" s="98"/>
      <c r="B1411" s="98"/>
      <c r="C1411" s="123"/>
      <c r="D1411" s="124"/>
      <c r="E1411" s="125"/>
      <c r="F1411" s="124"/>
      <c r="G1411" s="126"/>
    </row>
    <row r="1412" spans="1:7">
      <c r="A1412" s="98"/>
      <c r="B1412" s="98"/>
      <c r="C1412" s="123"/>
      <c r="D1412" s="124"/>
      <c r="E1412" s="125"/>
      <c r="F1412" s="124"/>
      <c r="G1412" s="126"/>
    </row>
    <row r="1413" spans="1:7">
      <c r="A1413" s="98"/>
      <c r="B1413" s="98"/>
      <c r="C1413" s="123"/>
      <c r="D1413" s="124"/>
      <c r="E1413" s="125"/>
      <c r="F1413" s="124"/>
      <c r="G1413" s="126"/>
    </row>
    <row r="1414" spans="1:7">
      <c r="A1414" s="98"/>
      <c r="B1414" s="98"/>
      <c r="C1414" s="123"/>
      <c r="D1414" s="124"/>
      <c r="E1414" s="125"/>
      <c r="F1414" s="124"/>
      <c r="G1414" s="126"/>
    </row>
    <row r="1415" spans="1:7">
      <c r="A1415" s="98"/>
      <c r="B1415" s="98"/>
      <c r="C1415" s="123"/>
      <c r="D1415" s="124"/>
      <c r="E1415" s="125"/>
      <c r="F1415" s="124"/>
      <c r="G1415" s="126"/>
    </row>
    <row r="1416" spans="1:7">
      <c r="A1416" s="98"/>
      <c r="B1416" s="98"/>
      <c r="C1416" s="123"/>
      <c r="D1416" s="124"/>
      <c r="E1416" s="125"/>
      <c r="F1416" s="124"/>
      <c r="G1416" s="126"/>
    </row>
    <row r="1417" spans="1:7">
      <c r="A1417" s="98"/>
      <c r="B1417" s="98"/>
      <c r="C1417" s="123"/>
      <c r="D1417" s="124"/>
      <c r="E1417" s="125"/>
      <c r="F1417" s="124"/>
      <c r="G1417" s="126"/>
    </row>
    <row r="1418" spans="1:7">
      <c r="A1418" s="98"/>
      <c r="B1418" s="98"/>
      <c r="C1418" s="123"/>
      <c r="D1418" s="124"/>
      <c r="E1418" s="125"/>
      <c r="F1418" s="124"/>
      <c r="G1418" s="126"/>
    </row>
    <row r="1419" spans="1:7">
      <c r="A1419" s="98"/>
      <c r="B1419" s="98"/>
      <c r="C1419" s="123"/>
      <c r="D1419" s="124"/>
      <c r="E1419" s="125"/>
      <c r="F1419" s="124"/>
      <c r="G1419" s="126"/>
    </row>
    <row r="1420" spans="1:7">
      <c r="A1420" s="98"/>
      <c r="B1420" s="98"/>
      <c r="C1420" s="123"/>
      <c r="D1420" s="124"/>
      <c r="E1420" s="125"/>
      <c r="F1420" s="124"/>
      <c r="G1420" s="126"/>
    </row>
    <row r="1421" spans="1:7">
      <c r="A1421" s="98"/>
      <c r="B1421" s="98"/>
      <c r="C1421" s="123"/>
      <c r="D1421" s="124"/>
      <c r="E1421" s="125"/>
      <c r="F1421" s="124"/>
      <c r="G1421" s="126"/>
    </row>
    <row r="1422" spans="1:7">
      <c r="A1422" s="98"/>
      <c r="B1422" s="98"/>
      <c r="C1422" s="123"/>
      <c r="D1422" s="124"/>
      <c r="E1422" s="125"/>
      <c r="F1422" s="124"/>
      <c r="G1422" s="126"/>
    </row>
    <row r="1423" spans="1:7">
      <c r="A1423" s="98"/>
      <c r="B1423" s="98"/>
      <c r="C1423" s="123"/>
      <c r="D1423" s="124"/>
      <c r="E1423" s="125"/>
      <c r="F1423" s="124"/>
      <c r="G1423" s="126"/>
    </row>
    <row r="1424" spans="1:7">
      <c r="A1424" s="98"/>
      <c r="B1424" s="98"/>
      <c r="C1424" s="123"/>
      <c r="D1424" s="124"/>
      <c r="E1424" s="125"/>
      <c r="F1424" s="124"/>
      <c r="G1424" s="126"/>
    </row>
    <row r="1425" spans="1:7">
      <c r="A1425" s="98"/>
      <c r="B1425" s="98"/>
      <c r="C1425" s="123"/>
      <c r="D1425" s="124"/>
      <c r="E1425" s="125"/>
      <c r="F1425" s="124"/>
      <c r="G1425" s="126"/>
    </row>
    <row r="1426" spans="1:7">
      <c r="A1426" s="98"/>
      <c r="B1426" s="98"/>
      <c r="C1426" s="123"/>
      <c r="D1426" s="124"/>
      <c r="E1426" s="125"/>
      <c r="F1426" s="124"/>
      <c r="G1426" s="126"/>
    </row>
    <row r="1427" spans="1:7">
      <c r="A1427" s="98"/>
      <c r="B1427" s="98"/>
      <c r="C1427" s="123"/>
      <c r="D1427" s="124"/>
      <c r="E1427" s="125"/>
      <c r="F1427" s="124"/>
      <c r="G1427" s="126"/>
    </row>
    <row r="1428" spans="1:7">
      <c r="A1428" s="98"/>
      <c r="B1428" s="98"/>
      <c r="C1428" s="123"/>
      <c r="D1428" s="124"/>
      <c r="E1428" s="125"/>
      <c r="F1428" s="124"/>
      <c r="G1428" s="126"/>
    </row>
    <row r="1429" spans="1:7">
      <c r="A1429" s="98"/>
      <c r="B1429" s="98"/>
      <c r="C1429" s="123"/>
      <c r="D1429" s="124"/>
      <c r="E1429" s="125"/>
      <c r="F1429" s="124"/>
      <c r="G1429" s="126"/>
    </row>
    <row r="1430" spans="1:7">
      <c r="A1430" s="98"/>
      <c r="B1430" s="98"/>
      <c r="C1430" s="123"/>
      <c r="D1430" s="124"/>
      <c r="E1430" s="125"/>
      <c r="F1430" s="124"/>
      <c r="G1430" s="126"/>
    </row>
    <row r="1431" spans="1:7">
      <c r="A1431" s="98"/>
      <c r="B1431" s="98"/>
      <c r="C1431" s="123"/>
      <c r="D1431" s="124"/>
      <c r="E1431" s="125"/>
      <c r="F1431" s="124"/>
      <c r="G1431" s="126"/>
    </row>
    <row r="1432" spans="1:7">
      <c r="A1432" s="98"/>
      <c r="B1432" s="98"/>
      <c r="C1432" s="123"/>
      <c r="D1432" s="124"/>
      <c r="E1432" s="125"/>
      <c r="F1432" s="124"/>
      <c r="G1432" s="126"/>
    </row>
    <row r="1433" spans="1:7">
      <c r="A1433" s="98"/>
      <c r="B1433" s="98"/>
      <c r="C1433" s="123"/>
      <c r="D1433" s="124"/>
      <c r="E1433" s="125"/>
      <c r="F1433" s="124"/>
      <c r="G1433" s="126"/>
    </row>
    <row r="1434" spans="1:7">
      <c r="A1434" s="98"/>
      <c r="B1434" s="98"/>
      <c r="C1434" s="123"/>
      <c r="D1434" s="124"/>
      <c r="E1434" s="125"/>
      <c r="F1434" s="124"/>
      <c r="G1434" s="126"/>
    </row>
    <row r="1435" spans="1:7">
      <c r="A1435" s="98"/>
      <c r="B1435" s="98"/>
      <c r="C1435" s="123"/>
      <c r="D1435" s="124"/>
      <c r="E1435" s="125"/>
      <c r="F1435" s="124"/>
      <c r="G1435" s="126"/>
    </row>
    <row r="1436" spans="1:7">
      <c r="A1436" s="98"/>
      <c r="B1436" s="98"/>
      <c r="C1436" s="123"/>
      <c r="D1436" s="124"/>
      <c r="E1436" s="125"/>
      <c r="F1436" s="124"/>
      <c r="G1436" s="126"/>
    </row>
    <row r="1437" spans="1:7">
      <c r="A1437" s="98"/>
      <c r="B1437" s="98"/>
      <c r="C1437" s="123"/>
      <c r="D1437" s="124"/>
      <c r="E1437" s="125"/>
      <c r="F1437" s="124"/>
      <c r="G1437" s="126"/>
    </row>
    <row r="1438" spans="1:7">
      <c r="A1438" s="98"/>
      <c r="B1438" s="98"/>
      <c r="C1438" s="123"/>
      <c r="D1438" s="124"/>
      <c r="E1438" s="125"/>
      <c r="F1438" s="124"/>
      <c r="G1438" s="126"/>
    </row>
    <row r="1439" spans="1:7">
      <c r="A1439" s="98"/>
      <c r="B1439" s="98"/>
      <c r="C1439" s="123"/>
      <c r="D1439" s="124"/>
      <c r="E1439" s="125"/>
      <c r="F1439" s="124"/>
      <c r="G1439" s="126"/>
    </row>
    <row r="1440" spans="1:7">
      <c r="A1440" s="98"/>
      <c r="B1440" s="98"/>
      <c r="C1440" s="123"/>
      <c r="D1440" s="124"/>
      <c r="E1440" s="125"/>
      <c r="F1440" s="124"/>
      <c r="G1440" s="126"/>
    </row>
    <row r="1441" spans="1:7">
      <c r="A1441" s="98"/>
      <c r="B1441" s="98"/>
      <c r="C1441" s="123"/>
      <c r="D1441" s="124"/>
      <c r="E1441" s="125"/>
      <c r="F1441" s="124"/>
      <c r="G1441" s="126"/>
    </row>
    <row r="1442" spans="1:7">
      <c r="A1442" s="98"/>
      <c r="B1442" s="98"/>
      <c r="C1442" s="123"/>
      <c r="D1442" s="124"/>
      <c r="E1442" s="125"/>
      <c r="F1442" s="124"/>
      <c r="G1442" s="126"/>
    </row>
    <row r="1443" spans="1:7">
      <c r="A1443" s="98"/>
      <c r="B1443" s="98"/>
      <c r="C1443" s="123"/>
      <c r="D1443" s="124"/>
      <c r="E1443" s="125"/>
      <c r="F1443" s="124"/>
      <c r="G1443" s="126"/>
    </row>
    <row r="1444" spans="1:7">
      <c r="A1444" s="98"/>
      <c r="B1444" s="98"/>
      <c r="C1444" s="123"/>
      <c r="D1444" s="124"/>
      <c r="E1444" s="125"/>
      <c r="F1444" s="124"/>
      <c r="G1444" s="126"/>
    </row>
    <row r="1445" spans="1:7">
      <c r="A1445" s="98"/>
      <c r="B1445" s="98"/>
      <c r="C1445" s="123"/>
      <c r="D1445" s="124"/>
      <c r="E1445" s="125"/>
      <c r="F1445" s="124"/>
      <c r="G1445" s="126"/>
    </row>
    <row r="1446" spans="1:7">
      <c r="A1446" s="98"/>
      <c r="B1446" s="98"/>
      <c r="C1446" s="123"/>
      <c r="D1446" s="124"/>
      <c r="E1446" s="125"/>
      <c r="F1446" s="124"/>
      <c r="G1446" s="126"/>
    </row>
    <row r="1447" spans="1:7">
      <c r="A1447" s="98"/>
      <c r="B1447" s="98"/>
      <c r="C1447" s="123"/>
      <c r="D1447" s="124"/>
      <c r="E1447" s="125"/>
      <c r="F1447" s="124"/>
      <c r="G1447" s="126"/>
    </row>
    <row r="1448" spans="1:7">
      <c r="A1448" s="98"/>
      <c r="B1448" s="98"/>
      <c r="C1448" s="123"/>
      <c r="D1448" s="124"/>
      <c r="E1448" s="125"/>
      <c r="F1448" s="124"/>
      <c r="G1448" s="126"/>
    </row>
    <row r="1449" spans="1:7">
      <c r="A1449" s="98"/>
      <c r="B1449" s="98"/>
      <c r="C1449" s="123"/>
      <c r="D1449" s="124"/>
      <c r="E1449" s="125"/>
      <c r="F1449" s="124"/>
      <c r="G1449" s="126"/>
    </row>
    <row r="1450" spans="1:7">
      <c r="A1450" s="98"/>
      <c r="B1450" s="98"/>
      <c r="C1450" s="123"/>
      <c r="D1450" s="124"/>
      <c r="E1450" s="125"/>
      <c r="F1450" s="124"/>
      <c r="G1450" s="126"/>
    </row>
    <row r="1451" spans="1:7">
      <c r="A1451" s="98"/>
      <c r="B1451" s="98"/>
      <c r="C1451" s="123"/>
      <c r="D1451" s="124"/>
      <c r="E1451" s="125"/>
      <c r="F1451" s="124"/>
      <c r="G1451" s="126"/>
    </row>
    <row r="1452" spans="1:7">
      <c r="A1452" s="98"/>
      <c r="B1452" s="98"/>
      <c r="C1452" s="123"/>
      <c r="D1452" s="124"/>
      <c r="E1452" s="125"/>
      <c r="F1452" s="124"/>
      <c r="G1452" s="126"/>
    </row>
    <row r="1453" spans="1:7">
      <c r="A1453" s="98"/>
      <c r="B1453" s="98"/>
      <c r="C1453" s="123"/>
      <c r="D1453" s="124"/>
      <c r="E1453" s="125"/>
      <c r="F1453" s="124"/>
      <c r="G1453" s="126"/>
    </row>
    <row r="1454" spans="1:7">
      <c r="A1454" s="98"/>
      <c r="B1454" s="98"/>
      <c r="C1454" s="123"/>
      <c r="D1454" s="124"/>
      <c r="E1454" s="125"/>
      <c r="F1454" s="124"/>
      <c r="G1454" s="126"/>
    </row>
    <row r="1455" spans="1:7">
      <c r="A1455" s="98"/>
      <c r="B1455" s="98"/>
      <c r="C1455" s="123"/>
      <c r="D1455" s="124"/>
      <c r="E1455" s="125"/>
      <c r="F1455" s="124"/>
      <c r="G1455" s="126"/>
    </row>
    <row r="1456" spans="1:7">
      <c r="A1456" s="98"/>
      <c r="B1456" s="98"/>
      <c r="C1456" s="123"/>
      <c r="D1456" s="124"/>
      <c r="E1456" s="125"/>
      <c r="F1456" s="124"/>
      <c r="G1456" s="126"/>
    </row>
    <row r="1457" spans="1:7">
      <c r="A1457" s="98"/>
      <c r="B1457" s="98"/>
      <c r="C1457" s="123"/>
      <c r="D1457" s="124"/>
      <c r="E1457" s="125"/>
      <c r="F1457" s="124"/>
      <c r="G1457" s="126"/>
    </row>
    <row r="1458" spans="1:7">
      <c r="A1458" s="98"/>
      <c r="B1458" s="98"/>
      <c r="C1458" s="123"/>
      <c r="D1458" s="124"/>
      <c r="E1458" s="125"/>
      <c r="F1458" s="124"/>
      <c r="G1458" s="126"/>
    </row>
    <row r="1459" spans="1:7">
      <c r="A1459" s="98"/>
      <c r="B1459" s="98"/>
      <c r="C1459" s="123"/>
      <c r="D1459" s="124"/>
      <c r="E1459" s="125"/>
      <c r="F1459" s="124"/>
      <c r="G1459" s="126"/>
    </row>
    <row r="1460" spans="1:7">
      <c r="A1460" s="98"/>
      <c r="B1460" s="98"/>
      <c r="C1460" s="123"/>
      <c r="D1460" s="124"/>
      <c r="E1460" s="125"/>
      <c r="F1460" s="124"/>
      <c r="G1460" s="126"/>
    </row>
    <row r="1461" spans="1:7">
      <c r="A1461" s="98"/>
      <c r="B1461" s="98"/>
      <c r="C1461" s="123"/>
      <c r="D1461" s="124"/>
      <c r="E1461" s="125"/>
      <c r="F1461" s="124"/>
      <c r="G1461" s="126"/>
    </row>
    <row r="1462" spans="1:7">
      <c r="A1462" s="98"/>
      <c r="B1462" s="98"/>
      <c r="C1462" s="123"/>
      <c r="D1462" s="124"/>
      <c r="E1462" s="125"/>
      <c r="F1462" s="124"/>
      <c r="G1462" s="126"/>
    </row>
    <row r="1463" spans="1:7">
      <c r="A1463" s="98"/>
      <c r="B1463" s="98"/>
      <c r="C1463" s="123"/>
      <c r="D1463" s="124"/>
      <c r="E1463" s="125"/>
      <c r="F1463" s="124"/>
      <c r="G1463" s="126"/>
    </row>
    <row r="1464" spans="1:7">
      <c r="A1464" s="98"/>
      <c r="B1464" s="98"/>
      <c r="C1464" s="123"/>
      <c r="D1464" s="124"/>
      <c r="E1464" s="125"/>
      <c r="F1464" s="124"/>
      <c r="G1464" s="126"/>
    </row>
    <row r="1465" spans="1:7">
      <c r="A1465" s="98"/>
      <c r="B1465" s="98"/>
      <c r="C1465" s="123"/>
      <c r="D1465" s="124"/>
      <c r="E1465" s="125"/>
      <c r="F1465" s="124"/>
      <c r="G1465" s="126"/>
    </row>
    <row r="1466" spans="1:7">
      <c r="A1466" s="98"/>
      <c r="B1466" s="98"/>
      <c r="C1466" s="123"/>
      <c r="D1466" s="124"/>
      <c r="E1466" s="125"/>
      <c r="F1466" s="124"/>
      <c r="G1466" s="126"/>
    </row>
    <row r="1467" spans="1:7">
      <c r="A1467" s="98"/>
      <c r="B1467" s="98"/>
      <c r="C1467" s="123"/>
      <c r="D1467" s="124"/>
      <c r="E1467" s="125"/>
      <c r="F1467" s="124"/>
      <c r="G1467" s="126"/>
    </row>
    <row r="1468" spans="1:7">
      <c r="A1468" s="98"/>
      <c r="B1468" s="98"/>
      <c r="C1468" s="123"/>
      <c r="D1468" s="124"/>
      <c r="E1468" s="125"/>
      <c r="F1468" s="124"/>
      <c r="G1468" s="126"/>
    </row>
    <row r="1469" spans="1:7">
      <c r="A1469" s="98"/>
      <c r="B1469" s="98"/>
      <c r="C1469" s="123"/>
      <c r="D1469" s="124"/>
      <c r="E1469" s="125"/>
      <c r="F1469" s="124"/>
      <c r="G1469" s="126"/>
    </row>
    <row r="1470" spans="1:7">
      <c r="A1470" s="98"/>
      <c r="B1470" s="98"/>
      <c r="C1470" s="123"/>
      <c r="D1470" s="124"/>
      <c r="E1470" s="125"/>
      <c r="F1470" s="124"/>
      <c r="G1470" s="126"/>
    </row>
    <row r="1471" spans="1:7">
      <c r="A1471" s="98"/>
      <c r="B1471" s="98"/>
      <c r="C1471" s="123"/>
      <c r="D1471" s="124"/>
      <c r="E1471" s="125"/>
      <c r="F1471" s="124"/>
      <c r="G1471" s="126"/>
    </row>
    <row r="1472" spans="1:7">
      <c r="A1472" s="98"/>
      <c r="B1472" s="98"/>
      <c r="C1472" s="123"/>
      <c r="D1472" s="124"/>
      <c r="E1472" s="125"/>
      <c r="F1472" s="124"/>
      <c r="G1472" s="126"/>
    </row>
    <row r="1473" spans="1:7">
      <c r="A1473" s="98"/>
      <c r="B1473" s="98"/>
      <c r="C1473" s="123"/>
      <c r="D1473" s="124"/>
      <c r="E1473" s="125"/>
      <c r="F1473" s="124"/>
      <c r="G1473" s="126"/>
    </row>
    <row r="1474" spans="1:7">
      <c r="A1474" s="98"/>
      <c r="B1474" s="98"/>
      <c r="C1474" s="123"/>
      <c r="D1474" s="124"/>
      <c r="E1474" s="125"/>
      <c r="F1474" s="124"/>
      <c r="G1474" s="126"/>
    </row>
    <row r="1475" spans="1:7">
      <c r="A1475" s="98"/>
      <c r="B1475" s="98"/>
      <c r="C1475" s="123"/>
      <c r="D1475" s="124"/>
      <c r="E1475" s="125"/>
      <c r="F1475" s="124"/>
      <c r="G1475" s="126"/>
    </row>
    <row r="1476" spans="1:7">
      <c r="A1476" s="98"/>
      <c r="B1476" s="98"/>
      <c r="C1476" s="123"/>
      <c r="D1476" s="124"/>
      <c r="E1476" s="125"/>
      <c r="F1476" s="124"/>
      <c r="G1476" s="126"/>
    </row>
    <row r="1477" spans="1:7">
      <c r="A1477" s="98"/>
      <c r="B1477" s="98"/>
      <c r="C1477" s="123"/>
      <c r="D1477" s="124"/>
      <c r="E1477" s="125"/>
      <c r="F1477" s="124"/>
      <c r="G1477" s="126"/>
    </row>
    <row r="1478" spans="1:7">
      <c r="A1478" s="98"/>
      <c r="B1478" s="98"/>
      <c r="C1478" s="123"/>
      <c r="D1478" s="124"/>
      <c r="E1478" s="125"/>
      <c r="F1478" s="124"/>
      <c r="G1478" s="126"/>
    </row>
    <row r="1479" spans="1:7">
      <c r="A1479" s="98"/>
      <c r="B1479" s="98"/>
      <c r="C1479" s="123"/>
      <c r="D1479" s="124"/>
      <c r="E1479" s="125"/>
      <c r="F1479" s="124"/>
      <c r="G1479" s="126"/>
    </row>
    <row r="1480" spans="1:7">
      <c r="A1480" s="98"/>
      <c r="B1480" s="98"/>
      <c r="C1480" s="123"/>
      <c r="D1480" s="124"/>
      <c r="E1480" s="125"/>
      <c r="F1480" s="124"/>
      <c r="G1480" s="126"/>
    </row>
    <row r="1481" spans="1:7">
      <c r="A1481" s="98"/>
      <c r="B1481" s="98"/>
      <c r="C1481" s="123"/>
      <c r="D1481" s="124"/>
      <c r="E1481" s="125"/>
      <c r="F1481" s="124"/>
      <c r="G1481" s="126"/>
    </row>
    <row r="1482" spans="1:7">
      <c r="A1482" s="98"/>
      <c r="B1482" s="98"/>
      <c r="C1482" s="123"/>
      <c r="D1482" s="124"/>
      <c r="E1482" s="125"/>
      <c r="F1482" s="124"/>
      <c r="G1482" s="126"/>
    </row>
    <row r="1483" spans="1:7">
      <c r="A1483" s="98"/>
      <c r="B1483" s="98"/>
      <c r="C1483" s="123"/>
      <c r="D1483" s="124"/>
      <c r="E1483" s="125"/>
      <c r="F1483" s="124"/>
      <c r="G1483" s="126"/>
    </row>
    <row r="1484" spans="1:7">
      <c r="A1484" s="98"/>
      <c r="B1484" s="98"/>
      <c r="C1484" s="123"/>
      <c r="D1484" s="124"/>
      <c r="E1484" s="125"/>
      <c r="F1484" s="124"/>
      <c r="G1484" s="126"/>
    </row>
    <row r="1485" spans="1:7">
      <c r="A1485" s="98"/>
      <c r="B1485" s="98"/>
      <c r="C1485" s="123"/>
      <c r="D1485" s="124"/>
      <c r="E1485" s="125"/>
      <c r="F1485" s="124"/>
      <c r="G1485" s="126"/>
    </row>
    <row r="1486" spans="1:7">
      <c r="A1486" s="98"/>
      <c r="B1486" s="98"/>
      <c r="C1486" s="123"/>
      <c r="D1486" s="124"/>
      <c r="E1486" s="125"/>
      <c r="F1486" s="124"/>
      <c r="G1486" s="126"/>
    </row>
    <row r="1487" spans="1:7">
      <c r="A1487" s="98"/>
      <c r="B1487" s="98"/>
      <c r="C1487" s="123"/>
      <c r="D1487" s="124"/>
      <c r="E1487" s="125"/>
      <c r="F1487" s="124"/>
      <c r="G1487" s="126"/>
    </row>
    <row r="1488" spans="1:7">
      <c r="A1488" s="98"/>
      <c r="B1488" s="98"/>
      <c r="C1488" s="123"/>
      <c r="D1488" s="124"/>
      <c r="E1488" s="125"/>
      <c r="F1488" s="124"/>
      <c r="G1488" s="126"/>
    </row>
    <row r="1489" spans="1:7">
      <c r="A1489" s="98"/>
      <c r="B1489" s="98"/>
      <c r="C1489" s="123"/>
      <c r="D1489" s="124"/>
      <c r="E1489" s="125"/>
      <c r="F1489" s="124"/>
      <c r="G1489" s="126"/>
    </row>
    <row r="1490" spans="1:7">
      <c r="A1490" s="98"/>
      <c r="B1490" s="98"/>
      <c r="C1490" s="123"/>
      <c r="D1490" s="124"/>
      <c r="E1490" s="125"/>
      <c r="F1490" s="124"/>
      <c r="G1490" s="126"/>
    </row>
    <row r="1491" spans="1:7">
      <c r="A1491" s="98"/>
      <c r="B1491" s="98"/>
      <c r="C1491" s="123"/>
      <c r="D1491" s="124"/>
      <c r="E1491" s="125"/>
      <c r="F1491" s="124"/>
      <c r="G1491" s="126"/>
    </row>
    <row r="1492" spans="1:7">
      <c r="A1492" s="98"/>
      <c r="B1492" s="98"/>
      <c r="C1492" s="123"/>
      <c r="D1492" s="124"/>
      <c r="E1492" s="125"/>
      <c r="F1492" s="124"/>
      <c r="G1492" s="126"/>
    </row>
    <row r="1493" spans="1:7">
      <c r="A1493" s="98"/>
      <c r="B1493" s="98"/>
      <c r="C1493" s="123"/>
      <c r="D1493" s="124"/>
      <c r="E1493" s="125"/>
      <c r="F1493" s="124"/>
      <c r="G1493" s="126"/>
    </row>
    <row r="1494" spans="1:7">
      <c r="A1494" s="98"/>
      <c r="B1494" s="98"/>
      <c r="C1494" s="123"/>
      <c r="D1494" s="124"/>
      <c r="E1494" s="125"/>
      <c r="F1494" s="124"/>
      <c r="G1494" s="126"/>
    </row>
    <row r="1495" spans="1:7">
      <c r="A1495" s="98"/>
      <c r="B1495" s="98"/>
      <c r="C1495" s="123"/>
      <c r="D1495" s="124"/>
      <c r="E1495" s="125"/>
      <c r="F1495" s="124"/>
      <c r="G1495" s="126"/>
    </row>
    <row r="1496" spans="1:7">
      <c r="A1496" s="98"/>
      <c r="B1496" s="98"/>
      <c r="C1496" s="123"/>
      <c r="D1496" s="124"/>
      <c r="E1496" s="125"/>
      <c r="F1496" s="124"/>
      <c r="G1496" s="126"/>
    </row>
    <row r="1497" spans="1:7">
      <c r="A1497" s="98"/>
      <c r="B1497" s="98"/>
      <c r="C1497" s="123"/>
      <c r="D1497" s="124"/>
      <c r="E1497" s="125"/>
      <c r="F1497" s="124"/>
      <c r="G1497" s="126"/>
    </row>
    <row r="1498" spans="1:7">
      <c r="A1498" s="98"/>
      <c r="B1498" s="98"/>
      <c r="C1498" s="123"/>
      <c r="D1498" s="124"/>
      <c r="E1498" s="125"/>
      <c r="F1498" s="124"/>
      <c r="G1498" s="126"/>
    </row>
    <row r="1499" spans="1:7">
      <c r="A1499" s="98"/>
      <c r="B1499" s="98"/>
      <c r="C1499" s="123"/>
      <c r="D1499" s="124"/>
      <c r="E1499" s="125"/>
      <c r="F1499" s="124"/>
      <c r="G1499" s="126"/>
    </row>
    <row r="1500" spans="1:7">
      <c r="A1500" s="98"/>
      <c r="B1500" s="98"/>
      <c r="C1500" s="123"/>
      <c r="D1500" s="124"/>
      <c r="E1500" s="125"/>
      <c r="F1500" s="124"/>
      <c r="G1500" s="126"/>
    </row>
    <row r="1501" spans="1:7">
      <c r="A1501" s="98"/>
      <c r="B1501" s="98"/>
      <c r="C1501" s="123"/>
      <c r="D1501" s="124"/>
      <c r="E1501" s="125"/>
      <c r="F1501" s="124"/>
      <c r="G1501" s="126"/>
    </row>
    <row r="1502" spans="1:7">
      <c r="A1502" s="98"/>
      <c r="B1502" s="98"/>
      <c r="C1502" s="123"/>
      <c r="D1502" s="124"/>
      <c r="E1502" s="125"/>
      <c r="F1502" s="124"/>
      <c r="G1502" s="126"/>
    </row>
    <row r="1503" spans="1:7">
      <c r="A1503" s="98"/>
      <c r="B1503" s="98"/>
      <c r="C1503" s="123"/>
      <c r="D1503" s="124"/>
      <c r="E1503" s="125"/>
      <c r="F1503" s="124"/>
      <c r="G1503" s="126"/>
    </row>
    <row r="1504" spans="1:7">
      <c r="A1504" s="98"/>
      <c r="B1504" s="98"/>
      <c r="C1504" s="123"/>
      <c r="D1504" s="124"/>
      <c r="E1504" s="125"/>
      <c r="F1504" s="124"/>
      <c r="G1504" s="126"/>
    </row>
    <row r="1505" spans="1:7">
      <c r="A1505" s="98"/>
      <c r="B1505" s="98"/>
      <c r="C1505" s="123"/>
      <c r="D1505" s="124"/>
      <c r="E1505" s="125"/>
      <c r="F1505" s="124"/>
      <c r="G1505" s="126"/>
    </row>
    <row r="1506" spans="1:7">
      <c r="A1506" s="98"/>
      <c r="B1506" s="98"/>
      <c r="C1506" s="123"/>
      <c r="D1506" s="124"/>
      <c r="E1506" s="125"/>
      <c r="F1506" s="124"/>
      <c r="G1506" s="126"/>
    </row>
    <row r="1507" spans="1:7">
      <c r="A1507" s="98"/>
      <c r="B1507" s="98"/>
      <c r="C1507" s="123"/>
      <c r="D1507" s="124"/>
      <c r="E1507" s="125"/>
      <c r="F1507" s="124"/>
      <c r="G1507" s="126"/>
    </row>
    <row r="1508" spans="1:7">
      <c r="A1508" s="98"/>
      <c r="B1508" s="98"/>
      <c r="C1508" s="123"/>
      <c r="D1508" s="124"/>
      <c r="E1508" s="125"/>
      <c r="F1508" s="124"/>
      <c r="G1508" s="126"/>
    </row>
    <row r="1509" spans="1:7">
      <c r="A1509" s="98"/>
      <c r="B1509" s="98"/>
      <c r="C1509" s="123"/>
      <c r="D1509" s="124"/>
      <c r="E1509" s="125"/>
      <c r="F1509" s="124"/>
      <c r="G1509" s="126"/>
    </row>
    <row r="1510" spans="1:7">
      <c r="A1510" s="98"/>
      <c r="B1510" s="98"/>
      <c r="C1510" s="123"/>
      <c r="D1510" s="124"/>
      <c r="E1510" s="125"/>
      <c r="F1510" s="124"/>
      <c r="G1510" s="126"/>
    </row>
    <row r="1511" spans="1:7">
      <c r="A1511" s="98"/>
      <c r="B1511" s="98"/>
      <c r="C1511" s="123"/>
      <c r="D1511" s="124"/>
      <c r="E1511" s="125"/>
      <c r="F1511" s="124"/>
      <c r="G1511" s="126"/>
    </row>
    <row r="1512" spans="1:7">
      <c r="A1512" s="98"/>
      <c r="B1512" s="98"/>
      <c r="C1512" s="123"/>
      <c r="D1512" s="124"/>
      <c r="E1512" s="125"/>
      <c r="F1512" s="124"/>
      <c r="G1512" s="126"/>
    </row>
    <row r="1513" spans="1:7">
      <c r="A1513" s="98"/>
      <c r="B1513" s="98"/>
      <c r="C1513" s="123"/>
      <c r="D1513" s="124"/>
      <c r="E1513" s="125"/>
      <c r="F1513" s="124"/>
      <c r="G1513" s="126"/>
    </row>
    <row r="1514" spans="1:7">
      <c r="A1514" s="98"/>
      <c r="B1514" s="98"/>
      <c r="C1514" s="123"/>
      <c r="D1514" s="124"/>
      <c r="E1514" s="125"/>
      <c r="F1514" s="124"/>
      <c r="G1514" s="126"/>
    </row>
    <row r="1515" spans="1:7">
      <c r="A1515" s="98"/>
      <c r="B1515" s="98"/>
      <c r="C1515" s="123"/>
      <c r="D1515" s="124"/>
      <c r="E1515" s="125"/>
      <c r="F1515" s="124"/>
      <c r="G1515" s="126"/>
    </row>
    <row r="1516" spans="1:7">
      <c r="A1516" s="98"/>
      <c r="B1516" s="98"/>
      <c r="C1516" s="123"/>
      <c r="D1516" s="124"/>
      <c r="E1516" s="125"/>
      <c r="F1516" s="124"/>
      <c r="G1516" s="126"/>
    </row>
    <row r="1517" spans="1:7">
      <c r="A1517" s="98"/>
      <c r="B1517" s="98"/>
      <c r="C1517" s="123"/>
      <c r="D1517" s="124"/>
      <c r="E1517" s="125"/>
      <c r="F1517" s="124"/>
      <c r="G1517" s="126"/>
    </row>
    <row r="1518" spans="1:7">
      <c r="A1518" s="98"/>
      <c r="B1518" s="98"/>
      <c r="C1518" s="123"/>
      <c r="D1518" s="124"/>
      <c r="E1518" s="125"/>
      <c r="F1518" s="124"/>
      <c r="G1518" s="126"/>
    </row>
    <row r="1519" spans="1:7">
      <c r="A1519" s="98"/>
      <c r="B1519" s="98"/>
      <c r="C1519" s="123"/>
      <c r="D1519" s="124"/>
      <c r="E1519" s="125"/>
      <c r="F1519" s="124"/>
      <c r="G1519" s="126"/>
    </row>
    <row r="1520" spans="1:7">
      <c r="A1520" s="98"/>
      <c r="B1520" s="98"/>
      <c r="C1520" s="123"/>
      <c r="D1520" s="124"/>
      <c r="E1520" s="125"/>
      <c r="F1520" s="124"/>
      <c r="G1520" s="126"/>
    </row>
    <row r="1521" spans="1:7">
      <c r="A1521" s="98"/>
      <c r="B1521" s="98"/>
      <c r="C1521" s="123"/>
      <c r="D1521" s="124"/>
      <c r="E1521" s="125"/>
      <c r="F1521" s="124"/>
      <c r="G1521" s="126"/>
    </row>
    <row r="1522" spans="1:7">
      <c r="A1522" s="98"/>
      <c r="B1522" s="98"/>
      <c r="C1522" s="123"/>
      <c r="D1522" s="124"/>
      <c r="E1522" s="125"/>
      <c r="F1522" s="124"/>
      <c r="G1522" s="126"/>
    </row>
    <row r="1523" spans="1:7">
      <c r="A1523" s="98"/>
      <c r="B1523" s="98"/>
      <c r="C1523" s="123"/>
      <c r="D1523" s="124"/>
      <c r="E1523" s="125"/>
      <c r="F1523" s="124"/>
      <c r="G1523" s="126"/>
    </row>
    <row r="1524" spans="1:7">
      <c r="A1524" s="98"/>
      <c r="B1524" s="98"/>
      <c r="C1524" s="123"/>
      <c r="D1524" s="124"/>
      <c r="E1524" s="125"/>
      <c r="F1524" s="124"/>
      <c r="G1524" s="126"/>
    </row>
    <row r="1525" spans="1:7">
      <c r="A1525" s="98"/>
      <c r="B1525" s="98"/>
      <c r="C1525" s="123"/>
      <c r="D1525" s="124"/>
      <c r="E1525" s="125"/>
      <c r="F1525" s="124"/>
      <c r="G1525" s="126"/>
    </row>
    <row r="1526" spans="1:7">
      <c r="A1526" s="98"/>
      <c r="B1526" s="98"/>
      <c r="C1526" s="123"/>
      <c r="D1526" s="124"/>
      <c r="E1526" s="125"/>
      <c r="F1526" s="124"/>
      <c r="G1526" s="126"/>
    </row>
    <row r="1527" spans="1:7">
      <c r="A1527" s="98"/>
      <c r="B1527" s="98"/>
      <c r="C1527" s="123"/>
      <c r="D1527" s="124"/>
      <c r="E1527" s="125"/>
      <c r="F1527" s="124"/>
      <c r="G1527" s="126"/>
    </row>
    <row r="1528" spans="1:7">
      <c r="A1528" s="98"/>
      <c r="B1528" s="98"/>
      <c r="C1528" s="123"/>
      <c r="D1528" s="124"/>
      <c r="E1528" s="125"/>
      <c r="F1528" s="124"/>
      <c r="G1528" s="126"/>
    </row>
    <row r="1529" spans="1:7">
      <c r="A1529" s="98"/>
      <c r="B1529" s="98"/>
      <c r="C1529" s="123"/>
      <c r="D1529" s="124"/>
      <c r="E1529" s="125"/>
      <c r="F1529" s="124"/>
      <c r="G1529" s="126"/>
    </row>
    <row r="1530" spans="1:7">
      <c r="A1530" s="98"/>
      <c r="B1530" s="98"/>
      <c r="C1530" s="123"/>
      <c r="D1530" s="124"/>
      <c r="E1530" s="125"/>
      <c r="F1530" s="124"/>
      <c r="G1530" s="126"/>
    </row>
    <row r="1531" spans="1:7">
      <c r="A1531" s="98"/>
      <c r="B1531" s="98"/>
      <c r="C1531" s="123"/>
      <c r="D1531" s="124"/>
      <c r="E1531" s="125"/>
      <c r="F1531" s="124"/>
      <c r="G1531" s="126"/>
    </row>
    <row r="1532" spans="1:7">
      <c r="A1532" s="98"/>
      <c r="B1532" s="98"/>
      <c r="C1532" s="123"/>
      <c r="D1532" s="124"/>
      <c r="E1532" s="125"/>
      <c r="F1532" s="124"/>
      <c r="G1532" s="126"/>
    </row>
    <row r="1533" spans="1:7">
      <c r="A1533" s="98"/>
      <c r="B1533" s="98"/>
      <c r="C1533" s="123"/>
      <c r="D1533" s="124"/>
      <c r="E1533" s="125"/>
      <c r="F1533" s="124"/>
      <c r="G1533" s="126"/>
    </row>
    <row r="1534" spans="1:7">
      <c r="A1534" s="98"/>
      <c r="B1534" s="98"/>
      <c r="C1534" s="123"/>
      <c r="D1534" s="124"/>
      <c r="E1534" s="125"/>
      <c r="F1534" s="124"/>
      <c r="G1534" s="126"/>
    </row>
    <row r="1535" spans="1:7">
      <c r="A1535" s="98"/>
      <c r="B1535" s="98"/>
      <c r="C1535" s="123"/>
      <c r="D1535" s="124"/>
      <c r="E1535" s="125"/>
      <c r="F1535" s="124"/>
      <c r="G1535" s="126"/>
    </row>
    <row r="1536" spans="1:7">
      <c r="A1536" s="98"/>
      <c r="B1536" s="98"/>
      <c r="C1536" s="123"/>
      <c r="D1536" s="124"/>
      <c r="E1536" s="125"/>
      <c r="F1536" s="124"/>
      <c r="G1536" s="126"/>
    </row>
    <row r="1537" spans="1:7">
      <c r="A1537" s="98"/>
      <c r="B1537" s="98"/>
      <c r="C1537" s="123"/>
      <c r="D1537" s="124"/>
      <c r="E1537" s="125"/>
      <c r="F1537" s="124"/>
      <c r="G1537" s="126"/>
    </row>
    <row r="1538" spans="1:7">
      <c r="A1538" s="98"/>
      <c r="B1538" s="98"/>
      <c r="C1538" s="123"/>
      <c r="D1538" s="124"/>
      <c r="E1538" s="125"/>
      <c r="F1538" s="124"/>
      <c r="G1538" s="126"/>
    </row>
    <row r="1539" spans="1:7">
      <c r="A1539" s="98"/>
      <c r="B1539" s="98"/>
      <c r="C1539" s="123"/>
      <c r="D1539" s="124"/>
      <c r="E1539" s="125"/>
      <c r="F1539" s="124"/>
      <c r="G1539" s="126"/>
    </row>
    <row r="1540" spans="1:7">
      <c r="A1540" s="98"/>
      <c r="B1540" s="98"/>
      <c r="C1540" s="123"/>
      <c r="D1540" s="124"/>
      <c r="E1540" s="125"/>
      <c r="F1540" s="124"/>
      <c r="G1540" s="126"/>
    </row>
    <row r="1541" spans="1:7">
      <c r="A1541" s="98"/>
      <c r="B1541" s="98"/>
      <c r="C1541" s="123"/>
      <c r="D1541" s="124"/>
      <c r="E1541" s="125"/>
      <c r="F1541" s="124"/>
      <c r="G1541" s="126"/>
    </row>
    <row r="1542" spans="1:7">
      <c r="A1542" s="98"/>
      <c r="B1542" s="98"/>
      <c r="C1542" s="123"/>
      <c r="D1542" s="124"/>
      <c r="E1542" s="125"/>
      <c r="F1542" s="124"/>
      <c r="G1542" s="126"/>
    </row>
    <row r="1543" spans="1:7">
      <c r="A1543" s="98"/>
      <c r="B1543" s="98"/>
      <c r="C1543" s="123"/>
      <c r="D1543" s="124"/>
      <c r="E1543" s="125"/>
      <c r="F1543" s="124"/>
      <c r="G1543" s="126"/>
    </row>
    <row r="1544" spans="1:7">
      <c r="A1544" s="98"/>
      <c r="B1544" s="98"/>
      <c r="C1544" s="123"/>
      <c r="D1544" s="124"/>
      <c r="E1544" s="125"/>
      <c r="F1544" s="124"/>
      <c r="G1544" s="126"/>
    </row>
    <row r="1545" spans="1:7">
      <c r="A1545" s="98"/>
      <c r="B1545" s="98"/>
      <c r="C1545" s="123"/>
      <c r="D1545" s="124"/>
      <c r="E1545" s="125"/>
      <c r="F1545" s="124"/>
      <c r="G1545" s="126"/>
    </row>
    <row r="1546" spans="1:7">
      <c r="A1546" s="98"/>
      <c r="B1546" s="98"/>
      <c r="C1546" s="123"/>
      <c r="D1546" s="124"/>
      <c r="E1546" s="125"/>
      <c r="F1546" s="124"/>
      <c r="G1546" s="126"/>
    </row>
    <row r="1547" spans="1:7">
      <c r="A1547" s="98"/>
      <c r="B1547" s="98"/>
      <c r="C1547" s="123"/>
      <c r="D1547" s="124"/>
      <c r="E1547" s="125"/>
      <c r="F1547" s="124"/>
      <c r="G1547" s="126"/>
    </row>
    <row r="1548" spans="1:7">
      <c r="A1548" s="98"/>
      <c r="B1548" s="98"/>
      <c r="C1548" s="123"/>
      <c r="D1548" s="124"/>
      <c r="E1548" s="125"/>
      <c r="F1548" s="124"/>
      <c r="G1548" s="126"/>
    </row>
    <row r="1549" spans="1:7">
      <c r="A1549" s="98"/>
      <c r="B1549" s="98"/>
      <c r="C1549" s="123"/>
      <c r="D1549" s="124"/>
      <c r="E1549" s="125"/>
      <c r="F1549" s="124"/>
      <c r="G1549" s="126"/>
    </row>
    <row r="1550" spans="1:7">
      <c r="A1550" s="98"/>
      <c r="B1550" s="98"/>
      <c r="C1550" s="123"/>
      <c r="D1550" s="124"/>
      <c r="E1550" s="125"/>
      <c r="F1550" s="124"/>
      <c r="G1550" s="126"/>
    </row>
    <row r="1551" spans="1:7">
      <c r="A1551" s="98"/>
      <c r="B1551" s="98"/>
      <c r="C1551" s="123"/>
      <c r="D1551" s="124"/>
      <c r="E1551" s="125"/>
      <c r="F1551" s="124"/>
      <c r="G1551" s="126"/>
    </row>
    <row r="1552" spans="1:7">
      <c r="A1552" s="98"/>
      <c r="B1552" s="98"/>
      <c r="C1552" s="123"/>
      <c r="D1552" s="124"/>
      <c r="E1552" s="125"/>
      <c r="F1552" s="124"/>
      <c r="G1552" s="126"/>
    </row>
    <row r="1553" spans="1:7">
      <c r="A1553" s="98"/>
      <c r="B1553" s="98"/>
      <c r="C1553" s="123"/>
      <c r="D1553" s="124"/>
      <c r="E1553" s="125"/>
      <c r="F1553" s="124"/>
      <c r="G1553" s="126"/>
    </row>
    <row r="1554" spans="1:7">
      <c r="A1554" s="98"/>
      <c r="B1554" s="98"/>
      <c r="C1554" s="123"/>
      <c r="D1554" s="124"/>
      <c r="E1554" s="125"/>
      <c r="F1554" s="124"/>
      <c r="G1554" s="126"/>
    </row>
    <row r="1555" spans="1:7">
      <c r="A1555" s="98"/>
      <c r="B1555" s="98"/>
      <c r="C1555" s="123"/>
      <c r="D1555" s="124"/>
      <c r="E1555" s="125"/>
      <c r="F1555" s="124"/>
      <c r="G1555" s="126"/>
    </row>
    <row r="1556" spans="1:7">
      <c r="A1556" s="98"/>
      <c r="B1556" s="98"/>
      <c r="C1556" s="123"/>
      <c r="D1556" s="124"/>
      <c r="E1556" s="125"/>
      <c r="F1556" s="124"/>
      <c r="G1556" s="126"/>
    </row>
    <row r="1557" spans="1:7">
      <c r="A1557" s="98"/>
      <c r="B1557" s="98"/>
      <c r="C1557" s="123"/>
      <c r="D1557" s="124"/>
      <c r="E1557" s="125"/>
      <c r="F1557" s="124"/>
      <c r="G1557" s="126"/>
    </row>
    <row r="1558" spans="1:7">
      <c r="A1558" s="98"/>
      <c r="B1558" s="98"/>
      <c r="C1558" s="123"/>
      <c r="D1558" s="124"/>
      <c r="E1558" s="125"/>
      <c r="F1558" s="124"/>
      <c r="G1558" s="126"/>
    </row>
    <row r="1559" spans="1:7">
      <c r="A1559" s="98"/>
      <c r="B1559" s="98"/>
      <c r="C1559" s="123"/>
      <c r="D1559" s="124"/>
      <c r="E1559" s="125"/>
      <c r="F1559" s="124"/>
      <c r="G1559" s="126"/>
    </row>
    <row r="1560" spans="1:7">
      <c r="A1560" s="98"/>
      <c r="B1560" s="98"/>
      <c r="C1560" s="123"/>
      <c r="D1560" s="124"/>
      <c r="E1560" s="125"/>
      <c r="F1560" s="124"/>
      <c r="G1560" s="126"/>
    </row>
    <row r="1561" spans="1:7">
      <c r="A1561" s="98"/>
      <c r="B1561" s="98"/>
      <c r="C1561" s="123"/>
      <c r="D1561" s="124"/>
      <c r="E1561" s="125"/>
      <c r="F1561" s="124"/>
      <c r="G1561" s="126"/>
    </row>
    <row r="1562" spans="1:7">
      <c r="A1562" s="98"/>
      <c r="B1562" s="98"/>
      <c r="C1562" s="123"/>
      <c r="D1562" s="124"/>
      <c r="E1562" s="125"/>
      <c r="F1562" s="124"/>
      <c r="G1562" s="126"/>
    </row>
    <row r="1563" spans="1:7">
      <c r="A1563" s="98"/>
      <c r="B1563" s="98"/>
      <c r="C1563" s="123"/>
      <c r="D1563" s="124"/>
      <c r="E1563" s="125"/>
      <c r="F1563" s="124"/>
      <c r="G1563" s="126"/>
    </row>
    <row r="1564" spans="1:7">
      <c r="A1564" s="98"/>
      <c r="B1564" s="98"/>
      <c r="C1564" s="123"/>
      <c r="D1564" s="124"/>
      <c r="E1564" s="125"/>
      <c r="F1564" s="124"/>
      <c r="G1564" s="126"/>
    </row>
    <row r="1565" spans="1:7">
      <c r="A1565" s="98"/>
      <c r="B1565" s="98"/>
      <c r="C1565" s="123"/>
      <c r="D1565" s="124"/>
      <c r="E1565" s="125"/>
      <c r="F1565" s="124"/>
      <c r="G1565" s="126"/>
    </row>
    <row r="1566" spans="1:7">
      <c r="A1566" s="98"/>
      <c r="B1566" s="98"/>
      <c r="C1566" s="123"/>
      <c r="D1566" s="124"/>
      <c r="E1566" s="125"/>
      <c r="F1566" s="124"/>
      <c r="G1566" s="126"/>
    </row>
    <row r="1567" spans="1:7">
      <c r="A1567" s="98"/>
      <c r="B1567" s="98"/>
      <c r="C1567" s="123"/>
      <c r="D1567" s="124"/>
      <c r="E1567" s="125"/>
      <c r="F1567" s="124"/>
      <c r="G1567" s="126"/>
    </row>
    <row r="1568" spans="1:7">
      <c r="A1568" s="98"/>
      <c r="B1568" s="98"/>
      <c r="C1568" s="123"/>
      <c r="D1568" s="124"/>
      <c r="E1568" s="125"/>
      <c r="F1568" s="124"/>
      <c r="G1568" s="126"/>
    </row>
    <row r="1569" spans="1:7">
      <c r="A1569" s="98"/>
      <c r="B1569" s="98"/>
      <c r="C1569" s="123"/>
      <c r="D1569" s="124"/>
      <c r="E1569" s="125"/>
      <c r="F1569" s="124"/>
      <c r="G1569" s="126"/>
    </row>
    <row r="1570" spans="1:7">
      <c r="A1570" s="98"/>
      <c r="B1570" s="98"/>
      <c r="C1570" s="123"/>
      <c r="D1570" s="124"/>
      <c r="E1570" s="125"/>
      <c r="F1570" s="124"/>
      <c r="G1570" s="126"/>
    </row>
    <row r="1571" spans="1:7">
      <c r="A1571" s="98"/>
      <c r="B1571" s="98"/>
      <c r="C1571" s="123"/>
      <c r="D1571" s="124"/>
      <c r="E1571" s="125"/>
      <c r="F1571" s="124"/>
      <c r="G1571" s="126"/>
    </row>
    <row r="1572" spans="1:7">
      <c r="A1572" s="98"/>
      <c r="B1572" s="98"/>
      <c r="C1572" s="123"/>
      <c r="D1572" s="124"/>
      <c r="E1572" s="125"/>
      <c r="F1572" s="124"/>
      <c r="G1572" s="126"/>
    </row>
    <row r="1573" spans="1:7">
      <c r="A1573" s="98"/>
      <c r="B1573" s="98"/>
      <c r="C1573" s="123"/>
      <c r="D1573" s="124"/>
      <c r="E1573" s="125"/>
      <c r="F1573" s="124"/>
      <c r="G1573" s="126"/>
    </row>
    <row r="1574" spans="1:7">
      <c r="A1574" s="98"/>
      <c r="B1574" s="98"/>
      <c r="C1574" s="123"/>
      <c r="D1574" s="124"/>
      <c r="E1574" s="125"/>
      <c r="F1574" s="124"/>
      <c r="G1574" s="126"/>
    </row>
    <row r="1575" spans="1:7">
      <c r="A1575" s="98"/>
      <c r="B1575" s="98"/>
      <c r="C1575" s="123"/>
      <c r="D1575" s="124"/>
      <c r="E1575" s="125"/>
      <c r="F1575" s="124"/>
      <c r="G1575" s="126"/>
    </row>
    <row r="1576" spans="1:7">
      <c r="A1576" s="98"/>
      <c r="B1576" s="98"/>
      <c r="C1576" s="123"/>
      <c r="D1576" s="124"/>
      <c r="E1576" s="125"/>
      <c r="F1576" s="124"/>
      <c r="G1576" s="126"/>
    </row>
    <row r="1577" spans="1:7">
      <c r="A1577" s="98"/>
      <c r="B1577" s="98"/>
      <c r="C1577" s="123"/>
      <c r="D1577" s="124"/>
      <c r="E1577" s="125"/>
      <c r="F1577" s="124"/>
      <c r="G1577" s="126"/>
    </row>
    <row r="1578" spans="1:7">
      <c r="A1578" s="98"/>
      <c r="B1578" s="98"/>
      <c r="C1578" s="123"/>
      <c r="D1578" s="124"/>
      <c r="E1578" s="125"/>
      <c r="F1578" s="124"/>
      <c r="G1578" s="126"/>
    </row>
    <row r="1579" spans="1:7">
      <c r="A1579" s="98"/>
      <c r="B1579" s="98"/>
      <c r="C1579" s="123"/>
      <c r="D1579" s="124"/>
      <c r="E1579" s="125"/>
      <c r="F1579" s="124"/>
      <c r="G1579" s="126"/>
    </row>
    <row r="1580" spans="1:7">
      <c r="A1580" s="98"/>
      <c r="B1580" s="98"/>
      <c r="C1580" s="123"/>
      <c r="D1580" s="124"/>
      <c r="E1580" s="125"/>
      <c r="F1580" s="124"/>
      <c r="G1580" s="126"/>
    </row>
    <row r="1581" spans="1:7">
      <c r="A1581" s="98"/>
      <c r="B1581" s="98"/>
      <c r="C1581" s="123"/>
      <c r="D1581" s="124"/>
      <c r="E1581" s="125"/>
      <c r="F1581" s="124"/>
      <c r="G1581" s="126"/>
    </row>
    <row r="1582" spans="1:7">
      <c r="A1582" s="98"/>
      <c r="B1582" s="98"/>
      <c r="C1582" s="123"/>
      <c r="D1582" s="124"/>
      <c r="E1582" s="125"/>
      <c r="F1582" s="124"/>
      <c r="G1582" s="126"/>
    </row>
    <row r="1583" spans="1:7">
      <c r="A1583" s="98"/>
      <c r="B1583" s="98"/>
      <c r="C1583" s="123"/>
      <c r="D1583" s="124"/>
      <c r="E1583" s="125"/>
      <c r="F1583" s="124"/>
      <c r="G1583" s="126"/>
    </row>
    <row r="1584" spans="1:7">
      <c r="A1584" s="98"/>
      <c r="B1584" s="98"/>
      <c r="C1584" s="123"/>
      <c r="D1584" s="124"/>
      <c r="E1584" s="125"/>
      <c r="F1584" s="124"/>
      <c r="G1584" s="126"/>
    </row>
    <row r="1585" spans="1:7">
      <c r="A1585" s="98"/>
      <c r="B1585" s="98"/>
      <c r="C1585" s="123"/>
      <c r="D1585" s="124"/>
      <c r="E1585" s="125"/>
      <c r="F1585" s="124"/>
      <c r="G1585" s="126"/>
    </row>
    <row r="1586" spans="1:7">
      <c r="A1586" s="98"/>
      <c r="B1586" s="98"/>
      <c r="C1586" s="123"/>
      <c r="D1586" s="124"/>
      <c r="E1586" s="125"/>
      <c r="F1586" s="124"/>
      <c r="G1586" s="126"/>
    </row>
    <row r="1587" spans="1:7">
      <c r="A1587" s="98"/>
      <c r="B1587" s="98"/>
      <c r="C1587" s="123"/>
      <c r="D1587" s="124"/>
      <c r="E1587" s="125"/>
      <c r="F1587" s="124"/>
      <c r="G1587" s="126"/>
    </row>
    <row r="1588" spans="1:7">
      <c r="A1588" s="98"/>
      <c r="B1588" s="98"/>
      <c r="C1588" s="123"/>
      <c r="D1588" s="124"/>
      <c r="E1588" s="125"/>
      <c r="F1588" s="124"/>
      <c r="G1588" s="126"/>
    </row>
    <row r="1589" spans="1:7">
      <c r="A1589" s="98"/>
      <c r="B1589" s="98"/>
      <c r="C1589" s="123"/>
      <c r="D1589" s="124"/>
      <c r="E1589" s="125"/>
      <c r="F1589" s="124"/>
      <c r="G1589" s="126"/>
    </row>
    <row r="1590" spans="1:7">
      <c r="A1590" s="98"/>
      <c r="B1590" s="98"/>
      <c r="C1590" s="123"/>
      <c r="D1590" s="124"/>
      <c r="E1590" s="125"/>
      <c r="F1590" s="124"/>
      <c r="G1590" s="126"/>
    </row>
    <row r="1591" spans="1:7">
      <c r="A1591" s="98"/>
      <c r="B1591" s="98"/>
      <c r="C1591" s="123"/>
      <c r="D1591" s="124"/>
      <c r="E1591" s="125"/>
      <c r="F1591" s="124"/>
      <c r="G1591" s="126"/>
    </row>
    <row r="1592" spans="1:7">
      <c r="A1592" s="98"/>
      <c r="B1592" s="98"/>
      <c r="C1592" s="123"/>
      <c r="D1592" s="124"/>
      <c r="E1592" s="125"/>
      <c r="F1592" s="124"/>
      <c r="G1592" s="126"/>
    </row>
    <row r="1593" spans="1:7">
      <c r="A1593" s="98"/>
      <c r="B1593" s="98"/>
      <c r="C1593" s="123"/>
      <c r="D1593" s="124"/>
      <c r="E1593" s="125"/>
      <c r="F1593" s="124"/>
      <c r="G1593" s="126"/>
    </row>
    <row r="1594" spans="1:7">
      <c r="A1594" s="98"/>
      <c r="B1594" s="98"/>
      <c r="C1594" s="123"/>
      <c r="D1594" s="124"/>
      <c r="E1594" s="125"/>
      <c r="F1594" s="124"/>
      <c r="G1594" s="126"/>
    </row>
    <row r="1595" spans="1:7">
      <c r="A1595" s="98"/>
      <c r="B1595" s="98"/>
      <c r="C1595" s="123"/>
      <c r="D1595" s="124"/>
      <c r="E1595" s="125"/>
      <c r="F1595" s="124"/>
      <c r="G1595" s="126"/>
    </row>
    <row r="1596" spans="1:7">
      <c r="A1596" s="98"/>
      <c r="B1596" s="98"/>
      <c r="C1596" s="123"/>
      <c r="D1596" s="124"/>
      <c r="E1596" s="125"/>
      <c r="F1596" s="124"/>
      <c r="G1596" s="126"/>
    </row>
    <row r="1597" spans="1:7">
      <c r="A1597" s="98"/>
      <c r="B1597" s="98"/>
      <c r="C1597" s="123"/>
      <c r="D1597" s="124"/>
      <c r="E1597" s="125"/>
      <c r="F1597" s="124"/>
      <c r="G1597" s="126"/>
    </row>
    <row r="1598" spans="1:7">
      <c r="A1598" s="98"/>
      <c r="B1598" s="98"/>
      <c r="C1598" s="123"/>
      <c r="D1598" s="124"/>
      <c r="E1598" s="125"/>
      <c r="F1598" s="124"/>
      <c r="G1598" s="126"/>
    </row>
    <row r="1599" spans="1:7">
      <c r="A1599" s="98"/>
      <c r="B1599" s="98"/>
      <c r="C1599" s="123"/>
      <c r="D1599" s="124"/>
      <c r="E1599" s="125"/>
      <c r="F1599" s="124"/>
      <c r="G1599" s="126"/>
    </row>
    <row r="1600" spans="1:7">
      <c r="A1600" s="98"/>
      <c r="B1600" s="98"/>
      <c r="C1600" s="123"/>
      <c r="D1600" s="124"/>
      <c r="E1600" s="125"/>
      <c r="F1600" s="124"/>
      <c r="G1600" s="126"/>
    </row>
    <row r="1601" spans="1:7">
      <c r="A1601" s="98"/>
      <c r="B1601" s="98"/>
      <c r="C1601" s="123"/>
      <c r="D1601" s="124"/>
      <c r="E1601" s="125"/>
      <c r="F1601" s="124"/>
      <c r="G1601" s="126"/>
    </row>
    <row r="1602" spans="1:7">
      <c r="A1602" s="98"/>
      <c r="B1602" s="98"/>
      <c r="C1602" s="123"/>
      <c r="D1602" s="124"/>
      <c r="E1602" s="125"/>
      <c r="F1602" s="124"/>
      <c r="G1602" s="126"/>
    </row>
    <row r="1603" spans="1:7">
      <c r="A1603" s="98"/>
      <c r="B1603" s="98"/>
      <c r="C1603" s="123"/>
      <c r="D1603" s="124"/>
      <c r="E1603" s="125"/>
      <c r="F1603" s="124"/>
      <c r="G1603" s="126"/>
    </row>
    <row r="1604" spans="1:7">
      <c r="A1604" s="98"/>
      <c r="B1604" s="98"/>
      <c r="C1604" s="123"/>
      <c r="D1604" s="124"/>
      <c r="E1604" s="125"/>
      <c r="F1604" s="124"/>
      <c r="G1604" s="126"/>
    </row>
    <row r="1605" spans="1:7">
      <c r="A1605" s="98"/>
      <c r="B1605" s="98"/>
      <c r="C1605" s="123"/>
      <c r="D1605" s="124"/>
      <c r="E1605" s="125"/>
      <c r="F1605" s="124"/>
      <c r="G1605" s="126"/>
    </row>
    <row r="1606" spans="1:7">
      <c r="A1606" s="98"/>
      <c r="B1606" s="98"/>
      <c r="C1606" s="123"/>
      <c r="D1606" s="124"/>
      <c r="E1606" s="125"/>
      <c r="F1606" s="124"/>
      <c r="G1606" s="126"/>
    </row>
    <row r="1607" spans="1:7">
      <c r="A1607" s="98"/>
      <c r="B1607" s="98"/>
      <c r="C1607" s="123"/>
      <c r="D1607" s="124"/>
      <c r="E1607" s="125"/>
      <c r="F1607" s="124"/>
      <c r="G1607" s="126"/>
    </row>
    <row r="1608" spans="1:7">
      <c r="A1608" s="98"/>
      <c r="B1608" s="98"/>
      <c r="C1608" s="123"/>
      <c r="D1608" s="124"/>
      <c r="E1608" s="125"/>
      <c r="F1608" s="124"/>
      <c r="G1608" s="126"/>
    </row>
    <row r="1609" spans="1:7">
      <c r="A1609" s="98"/>
      <c r="B1609" s="98"/>
      <c r="C1609" s="123"/>
      <c r="D1609" s="124"/>
      <c r="E1609" s="125"/>
      <c r="F1609" s="124"/>
      <c r="G1609" s="126"/>
    </row>
    <row r="1610" spans="1:7">
      <c r="A1610" s="98"/>
      <c r="B1610" s="98"/>
      <c r="C1610" s="123"/>
      <c r="D1610" s="124"/>
      <c r="E1610" s="125"/>
      <c r="F1610" s="124"/>
      <c r="G1610" s="126"/>
    </row>
    <row r="1611" spans="1:7">
      <c r="A1611" s="98"/>
      <c r="B1611" s="98"/>
      <c r="C1611" s="123"/>
      <c r="D1611" s="124"/>
      <c r="E1611" s="125"/>
      <c r="F1611" s="124"/>
      <c r="G1611" s="126"/>
    </row>
    <row r="1612" spans="1:7">
      <c r="A1612" s="98"/>
      <c r="B1612" s="98"/>
      <c r="C1612" s="123"/>
      <c r="D1612" s="124"/>
      <c r="E1612" s="125"/>
      <c r="F1612" s="124"/>
      <c r="G1612" s="126"/>
    </row>
    <row r="1613" spans="1:7">
      <c r="A1613" s="98"/>
      <c r="B1613" s="98"/>
      <c r="C1613" s="123"/>
      <c r="D1613" s="124"/>
      <c r="E1613" s="125"/>
      <c r="F1613" s="124"/>
      <c r="G1613" s="126"/>
    </row>
    <row r="1614" spans="1:7">
      <c r="A1614" s="98"/>
      <c r="B1614" s="98"/>
      <c r="C1614" s="123"/>
      <c r="D1614" s="124"/>
      <c r="E1614" s="125"/>
      <c r="F1614" s="124"/>
      <c r="G1614" s="126"/>
    </row>
    <row r="1615" spans="1:7">
      <c r="A1615" s="98"/>
      <c r="B1615" s="98"/>
      <c r="C1615" s="123"/>
      <c r="D1615" s="124"/>
      <c r="E1615" s="125"/>
      <c r="F1615" s="124"/>
      <c r="G1615" s="126"/>
    </row>
    <row r="1616" spans="1:7">
      <c r="A1616" s="98"/>
      <c r="B1616" s="98"/>
      <c r="C1616" s="123"/>
      <c r="D1616" s="124"/>
      <c r="E1616" s="125"/>
      <c r="F1616" s="124"/>
      <c r="G1616" s="126"/>
    </row>
    <row r="1617" spans="1:7">
      <c r="A1617" s="98"/>
      <c r="B1617" s="98"/>
      <c r="C1617" s="123"/>
      <c r="D1617" s="124"/>
      <c r="E1617" s="125"/>
      <c r="F1617" s="124"/>
      <c r="G1617" s="126"/>
    </row>
    <row r="1618" spans="1:7">
      <c r="A1618" s="98"/>
      <c r="B1618" s="98"/>
      <c r="C1618" s="123"/>
      <c r="D1618" s="124"/>
      <c r="E1618" s="125"/>
      <c r="F1618" s="124"/>
      <c r="G1618" s="126"/>
    </row>
    <row r="1619" spans="1:7">
      <c r="A1619" s="98"/>
      <c r="B1619" s="98"/>
      <c r="C1619" s="123"/>
      <c r="D1619" s="124"/>
      <c r="E1619" s="125"/>
      <c r="F1619" s="124"/>
      <c r="G1619" s="126"/>
    </row>
    <row r="1620" spans="1:7">
      <c r="A1620" s="98"/>
      <c r="B1620" s="98"/>
      <c r="C1620" s="123"/>
      <c r="D1620" s="124"/>
      <c r="E1620" s="125"/>
      <c r="F1620" s="124"/>
      <c r="G1620" s="126"/>
    </row>
    <row r="1621" spans="1:7">
      <c r="A1621" s="98"/>
      <c r="B1621" s="98"/>
      <c r="C1621" s="123"/>
      <c r="D1621" s="124"/>
      <c r="E1621" s="125"/>
      <c r="F1621" s="124"/>
      <c r="G1621" s="126"/>
    </row>
    <row r="1622" spans="1:7">
      <c r="A1622" s="98"/>
      <c r="B1622" s="98"/>
      <c r="C1622" s="123"/>
      <c r="D1622" s="124"/>
      <c r="E1622" s="125"/>
      <c r="F1622" s="124"/>
      <c r="G1622" s="126"/>
    </row>
    <row r="1623" spans="1:7">
      <c r="A1623" s="98"/>
      <c r="B1623" s="98"/>
      <c r="C1623" s="123"/>
      <c r="D1623" s="124"/>
      <c r="E1623" s="125"/>
      <c r="F1623" s="124"/>
      <c r="G1623" s="126"/>
    </row>
    <row r="1624" spans="1:7">
      <c r="A1624" s="98"/>
      <c r="B1624" s="98"/>
      <c r="C1624" s="123"/>
      <c r="D1624" s="124"/>
      <c r="E1624" s="125"/>
      <c r="F1624" s="124"/>
      <c r="G1624" s="126"/>
    </row>
    <row r="1625" spans="1:7">
      <c r="A1625" s="98"/>
      <c r="B1625" s="98"/>
      <c r="C1625" s="123"/>
      <c r="D1625" s="124"/>
      <c r="E1625" s="125"/>
      <c r="F1625" s="124"/>
      <c r="G1625" s="126"/>
    </row>
    <row r="1626" spans="1:7">
      <c r="A1626" s="98"/>
      <c r="B1626" s="98"/>
      <c r="C1626" s="123"/>
      <c r="D1626" s="124"/>
      <c r="E1626" s="125"/>
      <c r="F1626" s="124"/>
      <c r="G1626" s="126"/>
    </row>
    <row r="1627" spans="1:7">
      <c r="A1627" s="98"/>
      <c r="B1627" s="98"/>
      <c r="C1627" s="123"/>
      <c r="D1627" s="124"/>
      <c r="E1627" s="125"/>
      <c r="F1627" s="124"/>
      <c r="G1627" s="126"/>
    </row>
    <row r="1628" spans="1:7">
      <c r="A1628" s="98"/>
      <c r="B1628" s="98"/>
      <c r="C1628" s="123"/>
      <c r="D1628" s="124"/>
      <c r="E1628" s="125"/>
      <c r="F1628" s="124"/>
      <c r="G1628" s="126"/>
    </row>
    <row r="1629" spans="1:7">
      <c r="A1629" s="98"/>
      <c r="B1629" s="98"/>
      <c r="C1629" s="123"/>
      <c r="D1629" s="124"/>
      <c r="E1629" s="125"/>
      <c r="F1629" s="124"/>
      <c r="G1629" s="126"/>
    </row>
    <row r="1630" spans="1:7">
      <c r="A1630" s="98"/>
      <c r="B1630" s="98"/>
      <c r="C1630" s="123"/>
      <c r="D1630" s="124"/>
      <c r="E1630" s="125"/>
      <c r="F1630" s="124"/>
      <c r="G1630" s="126"/>
    </row>
    <row r="1631" spans="1:7">
      <c r="A1631" s="98"/>
      <c r="B1631" s="98"/>
      <c r="C1631" s="123"/>
      <c r="D1631" s="124"/>
      <c r="E1631" s="125"/>
      <c r="F1631" s="124"/>
      <c r="G1631" s="126"/>
    </row>
    <row r="1632" spans="1:7">
      <c r="A1632" s="98"/>
      <c r="B1632" s="98"/>
      <c r="C1632" s="123"/>
      <c r="D1632" s="124"/>
      <c r="E1632" s="125"/>
      <c r="F1632" s="124"/>
      <c r="G1632" s="126"/>
    </row>
    <row r="1633" spans="1:7">
      <c r="A1633" s="98"/>
      <c r="B1633" s="98"/>
      <c r="C1633" s="123"/>
      <c r="D1633" s="124"/>
      <c r="E1633" s="125"/>
      <c r="F1633" s="124"/>
      <c r="G1633" s="126"/>
    </row>
    <row r="1634" spans="1:7">
      <c r="A1634" s="98"/>
      <c r="B1634" s="98"/>
      <c r="C1634" s="123"/>
      <c r="D1634" s="124"/>
      <c r="E1634" s="125"/>
      <c r="F1634" s="124"/>
      <c r="G1634" s="126"/>
    </row>
    <row r="1635" spans="1:7">
      <c r="A1635" s="98"/>
      <c r="B1635" s="98"/>
      <c r="C1635" s="123"/>
      <c r="D1635" s="124"/>
      <c r="E1635" s="125"/>
      <c r="F1635" s="124"/>
      <c r="G1635" s="126"/>
    </row>
    <row r="1636" spans="1:7">
      <c r="A1636" s="98"/>
      <c r="B1636" s="98"/>
      <c r="C1636" s="123"/>
      <c r="D1636" s="124"/>
      <c r="E1636" s="125"/>
      <c r="F1636" s="124"/>
      <c r="G1636" s="126"/>
    </row>
    <row r="1637" spans="1:7">
      <c r="A1637" s="98"/>
      <c r="B1637" s="98"/>
      <c r="C1637" s="123"/>
      <c r="D1637" s="124"/>
      <c r="E1637" s="125"/>
      <c r="F1637" s="124"/>
      <c r="G1637" s="126"/>
    </row>
    <row r="1638" spans="1:7">
      <c r="A1638" s="98"/>
      <c r="B1638" s="98"/>
      <c r="C1638" s="123"/>
      <c r="D1638" s="124"/>
      <c r="E1638" s="125"/>
      <c r="F1638" s="124"/>
      <c r="G1638" s="126"/>
    </row>
    <row r="1639" spans="1:7">
      <c r="A1639" s="98"/>
      <c r="B1639" s="98"/>
      <c r="C1639" s="123"/>
      <c r="D1639" s="124"/>
      <c r="E1639" s="125"/>
      <c r="F1639" s="124"/>
      <c r="G1639" s="126"/>
    </row>
    <row r="1640" spans="1:7">
      <c r="A1640" s="98"/>
      <c r="B1640" s="98"/>
      <c r="C1640" s="123"/>
      <c r="D1640" s="124"/>
      <c r="E1640" s="125"/>
      <c r="F1640" s="124"/>
      <c r="G1640" s="126"/>
    </row>
    <row r="1641" spans="1:7">
      <c r="A1641" s="98"/>
      <c r="B1641" s="98"/>
      <c r="C1641" s="123"/>
      <c r="D1641" s="124"/>
      <c r="E1641" s="125"/>
      <c r="F1641" s="124"/>
      <c r="G1641" s="126"/>
    </row>
    <row r="1642" spans="1:7">
      <c r="A1642" s="98"/>
      <c r="B1642" s="98"/>
      <c r="C1642" s="123"/>
      <c r="D1642" s="124"/>
      <c r="E1642" s="125"/>
      <c r="F1642" s="124"/>
      <c r="G1642" s="126"/>
    </row>
    <row r="1643" spans="1:7">
      <c r="A1643" s="98"/>
      <c r="B1643" s="98"/>
      <c r="C1643" s="123"/>
      <c r="D1643" s="124"/>
      <c r="E1643" s="125"/>
      <c r="F1643" s="124"/>
      <c r="G1643" s="126"/>
    </row>
    <row r="1644" spans="1:7">
      <c r="A1644" s="98"/>
      <c r="B1644" s="98"/>
      <c r="C1644" s="123"/>
      <c r="D1644" s="124"/>
      <c r="E1644" s="125"/>
      <c r="F1644" s="124"/>
      <c r="G1644" s="126"/>
    </row>
    <row r="1645" spans="1:7">
      <c r="A1645" s="98"/>
      <c r="B1645" s="98"/>
      <c r="C1645" s="123"/>
      <c r="D1645" s="124"/>
      <c r="E1645" s="125"/>
      <c r="F1645" s="124"/>
      <c r="G1645" s="126"/>
    </row>
    <row r="1646" spans="1:7">
      <c r="A1646" s="98"/>
      <c r="B1646" s="98"/>
      <c r="C1646" s="123"/>
      <c r="D1646" s="124"/>
      <c r="E1646" s="125"/>
      <c r="F1646" s="124"/>
      <c r="G1646" s="126"/>
    </row>
    <row r="1647" spans="1:7">
      <c r="A1647" s="98"/>
      <c r="B1647" s="98"/>
      <c r="C1647" s="123"/>
      <c r="D1647" s="124"/>
      <c r="E1647" s="125"/>
      <c r="F1647" s="124"/>
      <c r="G1647" s="126"/>
    </row>
    <row r="1648" spans="1:7">
      <c r="A1648" s="98"/>
      <c r="B1648" s="98"/>
      <c r="C1648" s="123"/>
      <c r="D1648" s="124"/>
      <c r="E1648" s="125"/>
      <c r="F1648" s="124"/>
      <c r="G1648" s="126"/>
    </row>
    <row r="1649" spans="1:7">
      <c r="A1649" s="98"/>
      <c r="B1649" s="98"/>
      <c r="C1649" s="123"/>
      <c r="D1649" s="124"/>
      <c r="E1649" s="125"/>
      <c r="F1649" s="124"/>
      <c r="G1649" s="126"/>
    </row>
    <row r="1650" spans="1:7">
      <c r="A1650" s="98"/>
      <c r="B1650" s="98"/>
      <c r="C1650" s="123"/>
      <c r="D1650" s="124"/>
      <c r="E1650" s="125"/>
      <c r="F1650" s="124"/>
      <c r="G1650" s="126"/>
    </row>
    <row r="1651" spans="1:7">
      <c r="A1651" s="98"/>
      <c r="B1651" s="98"/>
      <c r="C1651" s="123"/>
      <c r="D1651" s="124"/>
      <c r="E1651" s="125"/>
      <c r="F1651" s="124"/>
      <c r="G1651" s="126"/>
    </row>
    <row r="1652" spans="1:7">
      <c r="A1652" s="98"/>
      <c r="B1652" s="98"/>
      <c r="C1652" s="123"/>
      <c r="D1652" s="124"/>
      <c r="E1652" s="125"/>
      <c r="F1652" s="124"/>
      <c r="G1652" s="126"/>
    </row>
    <row r="1653" spans="1:7">
      <c r="A1653" s="98"/>
      <c r="B1653" s="98"/>
      <c r="C1653" s="123"/>
      <c r="D1653" s="124"/>
      <c r="E1653" s="125"/>
      <c r="F1653" s="124"/>
      <c r="G1653" s="126"/>
    </row>
    <row r="1654" spans="1:7">
      <c r="A1654" s="98"/>
      <c r="B1654" s="98"/>
      <c r="C1654" s="123"/>
      <c r="D1654" s="124"/>
      <c r="E1654" s="125"/>
      <c r="F1654" s="124"/>
      <c r="G1654" s="126"/>
    </row>
    <row r="1655" spans="1:7">
      <c r="A1655" s="98"/>
      <c r="B1655" s="98"/>
      <c r="C1655" s="123"/>
      <c r="D1655" s="124"/>
      <c r="E1655" s="125"/>
      <c r="F1655" s="124"/>
      <c r="G1655" s="126"/>
    </row>
    <row r="1656" spans="1:7">
      <c r="A1656" s="98"/>
      <c r="B1656" s="98"/>
      <c r="C1656" s="123"/>
      <c r="D1656" s="124"/>
      <c r="E1656" s="125"/>
      <c r="F1656" s="124"/>
      <c r="G1656" s="126"/>
    </row>
    <row r="1657" spans="1:7">
      <c r="A1657" s="98"/>
      <c r="B1657" s="98"/>
      <c r="C1657" s="123"/>
      <c r="D1657" s="124"/>
      <c r="E1657" s="125"/>
      <c r="F1657" s="124"/>
      <c r="G1657" s="126"/>
    </row>
    <row r="1658" spans="1:7">
      <c r="A1658" s="98"/>
      <c r="B1658" s="98"/>
      <c r="C1658" s="123"/>
      <c r="D1658" s="124"/>
      <c r="E1658" s="125"/>
      <c r="F1658" s="124"/>
      <c r="G1658" s="126"/>
    </row>
    <row r="1659" spans="1:7">
      <c r="A1659" s="98"/>
      <c r="B1659" s="98"/>
      <c r="C1659" s="123"/>
      <c r="D1659" s="124"/>
      <c r="E1659" s="125"/>
      <c r="F1659" s="124"/>
      <c r="G1659" s="126"/>
    </row>
    <row r="1660" spans="1:7">
      <c r="A1660" s="98"/>
      <c r="B1660" s="98"/>
      <c r="C1660" s="123"/>
      <c r="D1660" s="124"/>
      <c r="E1660" s="125"/>
      <c r="F1660" s="124"/>
      <c r="G1660" s="126"/>
    </row>
    <row r="1661" spans="1:7">
      <c r="A1661" s="98"/>
      <c r="B1661" s="98"/>
      <c r="C1661" s="123"/>
      <c r="D1661" s="124"/>
      <c r="E1661" s="125"/>
      <c r="F1661" s="124"/>
      <c r="G1661" s="126"/>
    </row>
    <row r="1662" spans="1:7">
      <c r="A1662" s="98"/>
      <c r="B1662" s="98"/>
      <c r="C1662" s="123"/>
      <c r="D1662" s="124"/>
      <c r="E1662" s="125"/>
      <c r="F1662" s="124"/>
      <c r="G1662" s="126"/>
    </row>
    <row r="1663" spans="1:7">
      <c r="A1663" s="98"/>
      <c r="B1663" s="98"/>
      <c r="C1663" s="123"/>
      <c r="D1663" s="124"/>
      <c r="E1663" s="125"/>
      <c r="F1663" s="124"/>
      <c r="G1663" s="126"/>
    </row>
    <row r="1664" spans="1:7">
      <c r="A1664" s="98"/>
      <c r="B1664" s="98"/>
      <c r="C1664" s="123"/>
      <c r="D1664" s="124"/>
      <c r="E1664" s="125"/>
      <c r="F1664" s="124"/>
      <c r="G1664" s="126"/>
    </row>
    <row r="1665" spans="1:7">
      <c r="A1665" s="98"/>
      <c r="B1665" s="98"/>
      <c r="C1665" s="123"/>
      <c r="D1665" s="124"/>
      <c r="E1665" s="125"/>
      <c r="F1665" s="124"/>
      <c r="G1665" s="126"/>
    </row>
    <row r="1666" spans="1:7">
      <c r="A1666" s="98"/>
      <c r="B1666" s="98"/>
      <c r="C1666" s="123"/>
      <c r="D1666" s="124"/>
      <c r="E1666" s="125"/>
      <c r="F1666" s="124"/>
      <c r="G1666" s="126"/>
    </row>
    <row r="1667" spans="1:7">
      <c r="A1667" s="98"/>
      <c r="B1667" s="98"/>
      <c r="C1667" s="123"/>
      <c r="D1667" s="124"/>
      <c r="E1667" s="125"/>
      <c r="F1667" s="124"/>
      <c r="G1667" s="126"/>
    </row>
    <row r="1668" spans="1:7">
      <c r="A1668" s="98"/>
      <c r="B1668" s="98"/>
      <c r="C1668" s="123"/>
      <c r="D1668" s="124"/>
      <c r="E1668" s="125"/>
      <c r="F1668" s="124"/>
      <c r="G1668" s="126"/>
    </row>
    <row r="1669" spans="1:7">
      <c r="A1669" s="98"/>
      <c r="B1669" s="98"/>
      <c r="C1669" s="123"/>
      <c r="D1669" s="124"/>
      <c r="E1669" s="125"/>
      <c r="F1669" s="124"/>
      <c r="G1669" s="126"/>
    </row>
    <row r="1670" spans="1:7">
      <c r="A1670" s="98"/>
      <c r="B1670" s="98"/>
      <c r="C1670" s="123"/>
      <c r="D1670" s="124"/>
      <c r="E1670" s="125"/>
      <c r="F1670" s="124"/>
      <c r="G1670" s="126"/>
    </row>
    <row r="1671" spans="1:7">
      <c r="A1671" s="98"/>
      <c r="B1671" s="98"/>
      <c r="C1671" s="123"/>
      <c r="D1671" s="124"/>
      <c r="E1671" s="125"/>
      <c r="F1671" s="124"/>
      <c r="G1671" s="126"/>
    </row>
    <row r="1672" spans="1:7">
      <c r="A1672" s="98"/>
      <c r="B1672" s="98"/>
      <c r="C1672" s="123"/>
      <c r="D1672" s="124"/>
      <c r="E1672" s="125"/>
      <c r="F1672" s="124"/>
      <c r="G1672" s="126"/>
    </row>
    <row r="1673" spans="1:7">
      <c r="A1673" s="98"/>
      <c r="B1673" s="98"/>
      <c r="C1673" s="123"/>
      <c r="D1673" s="124"/>
      <c r="E1673" s="125"/>
      <c r="F1673" s="124"/>
      <c r="G1673" s="126"/>
    </row>
    <row r="1674" spans="1:7">
      <c r="A1674" s="98"/>
      <c r="B1674" s="98"/>
      <c r="C1674" s="123"/>
      <c r="D1674" s="124"/>
      <c r="E1674" s="125"/>
      <c r="F1674" s="124"/>
      <c r="G1674" s="126"/>
    </row>
    <row r="1675" spans="1:7">
      <c r="A1675" s="98"/>
      <c r="B1675" s="98"/>
      <c r="C1675" s="123"/>
      <c r="D1675" s="124"/>
      <c r="E1675" s="125"/>
      <c r="F1675" s="124"/>
      <c r="G1675" s="126"/>
    </row>
    <row r="1676" spans="1:7">
      <c r="A1676" s="98"/>
      <c r="B1676" s="98"/>
      <c r="C1676" s="123"/>
      <c r="D1676" s="124"/>
      <c r="E1676" s="125"/>
      <c r="F1676" s="124"/>
      <c r="G1676" s="126"/>
    </row>
    <row r="1677" spans="1:7">
      <c r="A1677" s="98"/>
      <c r="B1677" s="98"/>
      <c r="C1677" s="123"/>
      <c r="D1677" s="124"/>
      <c r="E1677" s="125"/>
      <c r="F1677" s="124"/>
      <c r="G1677" s="126"/>
    </row>
    <row r="1678" spans="1:7">
      <c r="A1678" s="98"/>
      <c r="B1678" s="98"/>
      <c r="C1678" s="123"/>
      <c r="D1678" s="124"/>
      <c r="E1678" s="125"/>
      <c r="F1678" s="124"/>
      <c r="G1678" s="126"/>
    </row>
    <row r="1679" spans="1:7">
      <c r="A1679" s="98"/>
      <c r="B1679" s="98"/>
      <c r="C1679" s="123"/>
      <c r="D1679" s="124"/>
      <c r="E1679" s="125"/>
      <c r="F1679" s="124"/>
      <c r="G1679" s="126"/>
    </row>
    <row r="1680" spans="1:7">
      <c r="A1680" s="98"/>
      <c r="B1680" s="98"/>
      <c r="C1680" s="123"/>
      <c r="D1680" s="124"/>
      <c r="E1680" s="125"/>
      <c r="F1680" s="124"/>
      <c r="G1680" s="126"/>
    </row>
    <row r="1681" spans="1:7">
      <c r="A1681" s="98"/>
      <c r="B1681" s="98"/>
      <c r="C1681" s="123"/>
      <c r="D1681" s="124"/>
      <c r="E1681" s="125"/>
      <c r="F1681" s="124"/>
      <c r="G1681" s="126"/>
    </row>
    <row r="1682" spans="1:7">
      <c r="A1682" s="98"/>
      <c r="B1682" s="98"/>
      <c r="C1682" s="123"/>
      <c r="D1682" s="124"/>
      <c r="E1682" s="125"/>
      <c r="F1682" s="124"/>
      <c r="G1682" s="126"/>
    </row>
    <row r="1683" spans="1:7">
      <c r="A1683" s="98"/>
      <c r="B1683" s="98"/>
      <c r="C1683" s="123"/>
      <c r="D1683" s="124"/>
      <c r="E1683" s="125"/>
      <c r="F1683" s="124"/>
      <c r="G1683" s="126"/>
    </row>
    <row r="1684" spans="1:7">
      <c r="A1684" s="98"/>
      <c r="B1684" s="98"/>
      <c r="C1684" s="123"/>
      <c r="D1684" s="124"/>
      <c r="E1684" s="125"/>
      <c r="F1684" s="124"/>
      <c r="G1684" s="126"/>
    </row>
    <row r="1685" spans="1:7">
      <c r="A1685" s="98"/>
      <c r="B1685" s="98"/>
      <c r="C1685" s="123"/>
      <c r="D1685" s="124"/>
      <c r="E1685" s="125"/>
      <c r="F1685" s="124"/>
      <c r="G1685" s="126"/>
    </row>
    <row r="1686" spans="1:7">
      <c r="A1686" s="98"/>
      <c r="B1686" s="98"/>
      <c r="C1686" s="123"/>
      <c r="D1686" s="124"/>
      <c r="E1686" s="125"/>
      <c r="F1686" s="124"/>
      <c r="G1686" s="126"/>
    </row>
    <row r="1687" spans="1:7">
      <c r="A1687" s="98"/>
      <c r="B1687" s="98"/>
      <c r="C1687" s="123"/>
      <c r="D1687" s="124"/>
      <c r="E1687" s="125"/>
      <c r="F1687" s="124"/>
      <c r="G1687" s="126"/>
    </row>
    <row r="1688" spans="1:7">
      <c r="A1688" s="98"/>
      <c r="B1688" s="98"/>
      <c r="C1688" s="123"/>
      <c r="D1688" s="124"/>
      <c r="E1688" s="125"/>
      <c r="F1688" s="124"/>
      <c r="G1688" s="126"/>
    </row>
    <row r="1689" spans="1:7">
      <c r="A1689" s="98"/>
      <c r="B1689" s="98"/>
      <c r="C1689" s="123"/>
      <c r="D1689" s="124"/>
      <c r="E1689" s="125"/>
      <c r="F1689" s="124"/>
      <c r="G1689" s="126"/>
    </row>
    <row r="1690" spans="1:7">
      <c r="A1690" s="98"/>
      <c r="B1690" s="98"/>
      <c r="C1690" s="123"/>
      <c r="D1690" s="124"/>
      <c r="E1690" s="125"/>
      <c r="F1690" s="124"/>
      <c r="G1690" s="126"/>
    </row>
    <row r="1691" spans="1:7">
      <c r="A1691" s="98"/>
      <c r="B1691" s="98"/>
      <c r="C1691" s="123"/>
      <c r="D1691" s="124"/>
      <c r="E1691" s="125"/>
      <c r="F1691" s="124"/>
      <c r="G1691" s="126"/>
    </row>
    <row r="1692" spans="1:7">
      <c r="A1692" s="98"/>
      <c r="B1692" s="98"/>
      <c r="C1692" s="123"/>
      <c r="D1692" s="124"/>
      <c r="E1692" s="125"/>
      <c r="F1692" s="124"/>
      <c r="G1692" s="126"/>
    </row>
    <row r="1693" spans="1:7">
      <c r="A1693" s="98"/>
      <c r="B1693" s="98"/>
      <c r="C1693" s="123"/>
      <c r="D1693" s="124"/>
      <c r="E1693" s="125"/>
      <c r="F1693" s="124"/>
      <c r="G1693" s="126"/>
    </row>
    <row r="1694" spans="1:7">
      <c r="A1694" s="98"/>
      <c r="B1694" s="98"/>
      <c r="C1694" s="123"/>
      <c r="D1694" s="124"/>
      <c r="E1694" s="125"/>
      <c r="F1694" s="124"/>
      <c r="G1694" s="126"/>
    </row>
    <row r="1695" spans="1:7">
      <c r="A1695" s="98"/>
      <c r="B1695" s="98"/>
      <c r="C1695" s="123"/>
      <c r="D1695" s="124"/>
      <c r="E1695" s="125"/>
      <c r="F1695" s="124"/>
      <c r="G1695" s="126"/>
    </row>
    <row r="1696" spans="1:7">
      <c r="A1696" s="98"/>
      <c r="B1696" s="98"/>
      <c r="C1696" s="123"/>
      <c r="D1696" s="124"/>
      <c r="E1696" s="125"/>
      <c r="F1696" s="124"/>
      <c r="G1696" s="126"/>
    </row>
    <row r="1697" spans="1:7">
      <c r="A1697" s="98"/>
      <c r="B1697" s="98"/>
      <c r="C1697" s="123"/>
      <c r="D1697" s="124"/>
      <c r="E1697" s="125"/>
      <c r="F1697" s="124"/>
      <c r="G1697" s="126"/>
    </row>
    <row r="1698" spans="1:7">
      <c r="A1698" s="98"/>
      <c r="B1698" s="98"/>
      <c r="C1698" s="123"/>
      <c r="D1698" s="124"/>
      <c r="E1698" s="125"/>
      <c r="F1698" s="124"/>
      <c r="G1698" s="126"/>
    </row>
    <row r="1699" spans="1:7">
      <c r="A1699" s="98"/>
      <c r="B1699" s="98"/>
      <c r="C1699" s="123"/>
      <c r="D1699" s="124"/>
      <c r="E1699" s="125"/>
      <c r="F1699" s="124"/>
      <c r="G1699" s="126"/>
    </row>
    <row r="1700" spans="1:7">
      <c r="A1700" s="98"/>
      <c r="B1700" s="98"/>
      <c r="C1700" s="123"/>
      <c r="D1700" s="124"/>
      <c r="E1700" s="125"/>
      <c r="F1700" s="124"/>
      <c r="G1700" s="126"/>
    </row>
    <row r="1701" spans="1:7">
      <c r="A1701" s="98"/>
      <c r="B1701" s="98"/>
      <c r="C1701" s="123"/>
      <c r="D1701" s="124"/>
      <c r="E1701" s="125"/>
      <c r="F1701" s="124"/>
      <c r="G1701" s="126"/>
    </row>
    <row r="1702" spans="1:7">
      <c r="A1702" s="98"/>
      <c r="B1702" s="98"/>
      <c r="C1702" s="123"/>
      <c r="D1702" s="124"/>
      <c r="E1702" s="125"/>
      <c r="F1702" s="124"/>
      <c r="G1702" s="126"/>
    </row>
    <row r="1703" spans="1:7">
      <c r="A1703" s="98"/>
      <c r="B1703" s="98"/>
      <c r="C1703" s="123"/>
      <c r="D1703" s="124"/>
      <c r="E1703" s="125"/>
      <c r="F1703" s="124"/>
      <c r="G1703" s="126"/>
    </row>
    <row r="1704" spans="1:7">
      <c r="A1704" s="98"/>
      <c r="B1704" s="98"/>
      <c r="C1704" s="123"/>
      <c r="D1704" s="124"/>
      <c r="E1704" s="125"/>
      <c r="F1704" s="124"/>
      <c r="G1704" s="126"/>
    </row>
    <row r="1705" spans="1:7">
      <c r="A1705" s="98"/>
      <c r="B1705" s="98"/>
      <c r="C1705" s="123"/>
      <c r="D1705" s="124"/>
      <c r="E1705" s="125"/>
      <c r="F1705" s="124"/>
      <c r="G1705" s="126"/>
    </row>
    <row r="1706" spans="1:7">
      <c r="A1706" s="98"/>
      <c r="B1706" s="98"/>
      <c r="C1706" s="123"/>
      <c r="D1706" s="124"/>
      <c r="E1706" s="125"/>
      <c r="F1706" s="124"/>
      <c r="G1706" s="126"/>
    </row>
    <row r="1707" spans="1:7">
      <c r="A1707" s="98"/>
      <c r="B1707" s="98"/>
      <c r="C1707" s="123"/>
      <c r="D1707" s="124"/>
      <c r="E1707" s="125"/>
      <c r="F1707" s="124"/>
      <c r="G1707" s="126"/>
    </row>
    <row r="1708" spans="1:7">
      <c r="A1708" s="98"/>
      <c r="B1708" s="98"/>
      <c r="C1708" s="123"/>
      <c r="D1708" s="124"/>
      <c r="E1708" s="125"/>
      <c r="F1708" s="124"/>
      <c r="G1708" s="126"/>
    </row>
    <row r="1709" spans="1:7">
      <c r="A1709" s="98"/>
      <c r="B1709" s="98"/>
      <c r="C1709" s="123"/>
      <c r="D1709" s="124"/>
      <c r="E1709" s="125"/>
      <c r="F1709" s="124"/>
      <c r="G1709" s="126"/>
    </row>
    <row r="1710" spans="1:7">
      <c r="A1710" s="98"/>
      <c r="B1710" s="98"/>
      <c r="C1710" s="123"/>
      <c r="D1710" s="124"/>
      <c r="E1710" s="125"/>
      <c r="F1710" s="124"/>
      <c r="G1710" s="126"/>
    </row>
    <row r="1711" spans="1:7">
      <c r="A1711" s="98"/>
      <c r="B1711" s="98"/>
      <c r="C1711" s="123"/>
      <c r="D1711" s="124"/>
      <c r="E1711" s="125"/>
      <c r="F1711" s="124"/>
      <c r="G1711" s="126"/>
    </row>
    <row r="1712" spans="1:7">
      <c r="A1712" s="98"/>
      <c r="B1712" s="98"/>
      <c r="C1712" s="123"/>
      <c r="D1712" s="124"/>
      <c r="E1712" s="125"/>
      <c r="F1712" s="124"/>
      <c r="G1712" s="126"/>
    </row>
    <row r="1713" spans="1:7">
      <c r="A1713" s="98"/>
      <c r="B1713" s="98"/>
      <c r="C1713" s="123"/>
      <c r="D1713" s="124"/>
      <c r="E1713" s="125"/>
      <c r="F1713" s="124"/>
      <c r="G1713" s="126"/>
    </row>
    <row r="1714" spans="1:7">
      <c r="A1714" s="98"/>
      <c r="B1714" s="98"/>
      <c r="C1714" s="123"/>
      <c r="D1714" s="124"/>
      <c r="E1714" s="125"/>
      <c r="F1714" s="124"/>
      <c r="G1714" s="126"/>
    </row>
    <row r="1715" spans="1:7">
      <c r="A1715" s="98"/>
      <c r="B1715" s="98"/>
      <c r="C1715" s="123"/>
      <c r="D1715" s="124"/>
      <c r="E1715" s="125"/>
      <c r="F1715" s="124"/>
      <c r="G1715" s="126"/>
    </row>
    <row r="1716" spans="1:7">
      <c r="A1716" s="98"/>
      <c r="B1716" s="98"/>
      <c r="C1716" s="123"/>
      <c r="D1716" s="124"/>
      <c r="E1716" s="125"/>
      <c r="F1716" s="124"/>
      <c r="G1716" s="126"/>
    </row>
    <row r="1717" spans="1:7">
      <c r="A1717" s="98"/>
      <c r="B1717" s="98"/>
      <c r="C1717" s="123"/>
      <c r="D1717" s="124"/>
      <c r="E1717" s="125"/>
      <c r="F1717" s="124"/>
      <c r="G1717" s="126"/>
    </row>
    <row r="1718" spans="1:7">
      <c r="A1718" s="98"/>
      <c r="B1718" s="98"/>
      <c r="C1718" s="123"/>
      <c r="D1718" s="124"/>
      <c r="E1718" s="125"/>
      <c r="F1718" s="124"/>
      <c r="G1718" s="126"/>
    </row>
    <row r="1719" spans="1:7">
      <c r="A1719" s="98"/>
      <c r="B1719" s="98"/>
      <c r="C1719" s="123"/>
      <c r="D1719" s="124"/>
      <c r="E1719" s="125"/>
      <c r="F1719" s="124"/>
      <c r="G1719" s="126"/>
    </row>
    <row r="1720" spans="1:7">
      <c r="A1720" s="98"/>
      <c r="B1720" s="98"/>
      <c r="C1720" s="123"/>
      <c r="D1720" s="124"/>
      <c r="E1720" s="125"/>
      <c r="F1720" s="124"/>
      <c r="G1720" s="126"/>
    </row>
    <row r="1721" spans="1:7">
      <c r="A1721" s="98"/>
      <c r="B1721" s="98"/>
      <c r="C1721" s="123"/>
      <c r="D1721" s="124"/>
      <c r="E1721" s="125"/>
      <c r="F1721" s="124"/>
      <c r="G1721" s="126"/>
    </row>
    <row r="1722" spans="1:7">
      <c r="A1722" s="98"/>
      <c r="B1722" s="98"/>
      <c r="C1722" s="123"/>
      <c r="D1722" s="124"/>
      <c r="E1722" s="125"/>
      <c r="F1722" s="124"/>
      <c r="G1722" s="126"/>
    </row>
    <row r="1723" spans="1:7">
      <c r="A1723" s="98"/>
      <c r="B1723" s="98"/>
      <c r="C1723" s="123"/>
      <c r="D1723" s="124"/>
      <c r="E1723" s="125"/>
      <c r="F1723" s="124"/>
      <c r="G1723" s="126"/>
    </row>
    <row r="1724" spans="1:7">
      <c r="A1724" s="98"/>
      <c r="B1724" s="98"/>
      <c r="C1724" s="123"/>
      <c r="D1724" s="124"/>
      <c r="E1724" s="125"/>
      <c r="F1724" s="124"/>
      <c r="G1724" s="126"/>
    </row>
    <row r="1725" spans="1:7">
      <c r="A1725" s="98"/>
      <c r="B1725" s="98"/>
      <c r="C1725" s="123"/>
      <c r="D1725" s="124"/>
      <c r="E1725" s="125"/>
      <c r="F1725" s="124"/>
      <c r="G1725" s="126"/>
    </row>
    <row r="1726" spans="1:7">
      <c r="A1726" s="98"/>
      <c r="B1726" s="98"/>
      <c r="C1726" s="123"/>
      <c r="D1726" s="124"/>
      <c r="E1726" s="125"/>
      <c r="F1726" s="124"/>
      <c r="G1726" s="126"/>
    </row>
    <row r="1727" spans="1:7">
      <c r="A1727" s="98"/>
      <c r="B1727" s="98"/>
      <c r="C1727" s="123"/>
      <c r="D1727" s="124"/>
      <c r="E1727" s="125"/>
      <c r="F1727" s="124"/>
      <c r="G1727" s="126"/>
    </row>
    <row r="1728" spans="1:7">
      <c r="A1728" s="98"/>
      <c r="B1728" s="98"/>
      <c r="C1728" s="123"/>
      <c r="D1728" s="124"/>
      <c r="E1728" s="125"/>
      <c r="F1728" s="124"/>
      <c r="G1728" s="126"/>
    </row>
    <row r="1729" spans="1:7">
      <c r="A1729" s="98"/>
      <c r="B1729" s="98"/>
      <c r="C1729" s="123"/>
      <c r="D1729" s="124"/>
      <c r="E1729" s="125"/>
      <c r="F1729" s="124"/>
      <c r="G1729" s="126"/>
    </row>
    <row r="1730" spans="1:7">
      <c r="A1730" s="98"/>
      <c r="B1730" s="98"/>
      <c r="C1730" s="123"/>
      <c r="D1730" s="124"/>
      <c r="E1730" s="125"/>
      <c r="F1730" s="124"/>
      <c r="G1730" s="126"/>
    </row>
    <row r="1731" spans="1:7">
      <c r="A1731" s="98"/>
      <c r="B1731" s="98"/>
      <c r="C1731" s="123"/>
      <c r="D1731" s="124"/>
      <c r="E1731" s="125"/>
      <c r="F1731" s="124"/>
      <c r="G1731" s="126"/>
    </row>
    <row r="1732" spans="1:7">
      <c r="A1732" s="98"/>
      <c r="B1732" s="98"/>
      <c r="C1732" s="123"/>
      <c r="D1732" s="124"/>
      <c r="E1732" s="125"/>
      <c r="F1732" s="124"/>
      <c r="G1732" s="126"/>
    </row>
    <row r="1733" spans="1:7">
      <c r="A1733" s="98"/>
      <c r="B1733" s="98"/>
      <c r="C1733" s="123"/>
      <c r="D1733" s="124"/>
      <c r="E1733" s="125"/>
      <c r="F1733" s="124"/>
      <c r="G1733" s="126"/>
    </row>
    <row r="1734" spans="1:7">
      <c r="A1734" s="98"/>
      <c r="B1734" s="98"/>
      <c r="C1734" s="123"/>
      <c r="D1734" s="124"/>
      <c r="E1734" s="125"/>
      <c r="F1734" s="124"/>
      <c r="G1734" s="126"/>
    </row>
    <row r="1735" spans="1:7">
      <c r="A1735" s="98"/>
      <c r="B1735" s="98"/>
      <c r="C1735" s="123"/>
      <c r="D1735" s="124"/>
      <c r="E1735" s="125"/>
      <c r="F1735" s="124"/>
      <c r="G1735" s="126"/>
    </row>
    <row r="1736" spans="1:7">
      <c r="A1736" s="98"/>
      <c r="B1736" s="98"/>
      <c r="C1736" s="123"/>
      <c r="D1736" s="124"/>
      <c r="E1736" s="125"/>
      <c r="F1736" s="124"/>
      <c r="G1736" s="126"/>
    </row>
    <row r="1737" spans="1:7">
      <c r="A1737" s="98"/>
      <c r="B1737" s="98"/>
      <c r="C1737" s="123"/>
      <c r="D1737" s="124"/>
      <c r="E1737" s="125"/>
      <c r="F1737" s="124"/>
      <c r="G1737" s="126"/>
    </row>
    <row r="1738" spans="1:7">
      <c r="A1738" s="98"/>
      <c r="B1738" s="98"/>
      <c r="C1738" s="123"/>
      <c r="D1738" s="124"/>
      <c r="E1738" s="125"/>
      <c r="F1738" s="124"/>
      <c r="G1738" s="126"/>
    </row>
    <row r="1739" spans="1:7">
      <c r="A1739" s="98"/>
      <c r="B1739" s="98"/>
      <c r="C1739" s="123"/>
      <c r="D1739" s="124"/>
      <c r="E1739" s="125"/>
      <c r="F1739" s="124"/>
      <c r="G1739" s="126"/>
    </row>
    <row r="1740" spans="1:7">
      <c r="A1740" s="98"/>
      <c r="B1740" s="98"/>
      <c r="C1740" s="123"/>
      <c r="D1740" s="124"/>
      <c r="E1740" s="125"/>
      <c r="F1740" s="124"/>
      <c r="G1740" s="126"/>
    </row>
    <row r="1741" spans="1:7">
      <c r="A1741" s="98"/>
      <c r="B1741" s="98"/>
      <c r="C1741" s="123"/>
      <c r="D1741" s="124"/>
      <c r="E1741" s="125"/>
      <c r="F1741" s="124"/>
      <c r="G1741" s="126"/>
    </row>
    <row r="1742" spans="1:7">
      <c r="A1742" s="98"/>
      <c r="B1742" s="98"/>
      <c r="C1742" s="123"/>
      <c r="D1742" s="124"/>
      <c r="E1742" s="125"/>
      <c r="F1742" s="124"/>
      <c r="G1742" s="126"/>
    </row>
    <row r="1743" spans="1:7">
      <c r="A1743" s="98"/>
      <c r="B1743" s="98"/>
      <c r="C1743" s="123"/>
      <c r="D1743" s="124"/>
      <c r="E1743" s="125"/>
      <c r="F1743" s="124"/>
      <c r="G1743" s="126"/>
    </row>
    <row r="1744" spans="1:7">
      <c r="A1744" s="98"/>
      <c r="B1744" s="98"/>
      <c r="C1744" s="123"/>
      <c r="D1744" s="124"/>
      <c r="E1744" s="125"/>
      <c r="F1744" s="124"/>
      <c r="G1744" s="126"/>
    </row>
    <row r="1745" spans="1:7">
      <c r="A1745" s="98"/>
      <c r="B1745" s="98"/>
      <c r="C1745" s="123"/>
      <c r="D1745" s="124"/>
      <c r="E1745" s="125"/>
      <c r="F1745" s="124"/>
      <c r="G1745" s="126"/>
    </row>
    <row r="1746" spans="1:7">
      <c r="A1746" s="98"/>
      <c r="B1746" s="98"/>
      <c r="C1746" s="123"/>
      <c r="D1746" s="124"/>
      <c r="E1746" s="125"/>
      <c r="F1746" s="124"/>
      <c r="G1746" s="126"/>
    </row>
    <row r="1747" spans="1:7">
      <c r="A1747" s="98"/>
      <c r="B1747" s="98"/>
      <c r="C1747" s="123"/>
      <c r="D1747" s="124"/>
      <c r="E1747" s="125"/>
      <c r="F1747" s="124"/>
      <c r="G1747" s="126"/>
    </row>
    <row r="1748" spans="1:7">
      <c r="A1748" s="98"/>
      <c r="B1748" s="98"/>
      <c r="C1748" s="123"/>
      <c r="D1748" s="124"/>
      <c r="E1748" s="125"/>
      <c r="F1748" s="124"/>
      <c r="G1748" s="126"/>
    </row>
    <row r="1749" spans="1:7">
      <c r="A1749" s="98"/>
      <c r="B1749" s="98"/>
      <c r="C1749" s="123"/>
      <c r="D1749" s="124"/>
      <c r="E1749" s="125"/>
      <c r="F1749" s="124"/>
      <c r="G1749" s="126"/>
    </row>
    <row r="1750" spans="1:7">
      <c r="A1750" s="98"/>
      <c r="B1750" s="98"/>
      <c r="C1750" s="123"/>
      <c r="D1750" s="124"/>
      <c r="E1750" s="125"/>
      <c r="F1750" s="124"/>
      <c r="G1750" s="126"/>
    </row>
    <row r="1751" spans="1:7">
      <c r="A1751" s="98"/>
      <c r="B1751" s="98"/>
      <c r="C1751" s="123"/>
      <c r="D1751" s="124"/>
      <c r="E1751" s="125"/>
      <c r="F1751" s="124"/>
      <c r="G1751" s="126"/>
    </row>
    <row r="1752" spans="1:7">
      <c r="A1752" s="98"/>
      <c r="B1752" s="98"/>
      <c r="C1752" s="123"/>
      <c r="D1752" s="124"/>
      <c r="E1752" s="125"/>
      <c r="F1752" s="124"/>
      <c r="G1752" s="126"/>
    </row>
    <row r="1753" spans="1:7">
      <c r="A1753" s="98"/>
      <c r="B1753" s="98"/>
      <c r="C1753" s="123"/>
      <c r="D1753" s="124"/>
      <c r="E1753" s="125"/>
      <c r="F1753" s="124"/>
      <c r="G1753" s="126"/>
    </row>
    <row r="1754" spans="1:7">
      <c r="A1754" s="98"/>
      <c r="B1754" s="98"/>
      <c r="C1754" s="123"/>
      <c r="D1754" s="124"/>
      <c r="E1754" s="125"/>
      <c r="F1754" s="124"/>
      <c r="G1754" s="126"/>
    </row>
    <row r="1755" spans="1:7">
      <c r="A1755" s="98"/>
      <c r="B1755" s="98"/>
      <c r="C1755" s="123"/>
      <c r="D1755" s="124"/>
      <c r="E1755" s="125"/>
      <c r="F1755" s="124"/>
      <c r="G1755" s="126"/>
    </row>
    <row r="1756" spans="1:7">
      <c r="A1756" s="98"/>
      <c r="B1756" s="98"/>
      <c r="C1756" s="123"/>
      <c r="D1756" s="124"/>
      <c r="E1756" s="125"/>
      <c r="F1756" s="124"/>
      <c r="G1756" s="126"/>
    </row>
    <row r="1757" spans="1:7">
      <c r="A1757" s="98"/>
      <c r="B1757" s="98"/>
      <c r="C1757" s="123"/>
      <c r="D1757" s="124"/>
      <c r="E1757" s="125"/>
      <c r="F1757" s="124"/>
      <c r="G1757" s="126"/>
    </row>
    <row r="1758" spans="1:7">
      <c r="A1758" s="98"/>
      <c r="B1758" s="98"/>
      <c r="C1758" s="123"/>
      <c r="D1758" s="124"/>
      <c r="E1758" s="125"/>
      <c r="F1758" s="124"/>
      <c r="G1758" s="126"/>
    </row>
    <row r="1759" spans="1:7">
      <c r="A1759" s="98"/>
      <c r="B1759" s="98"/>
      <c r="C1759" s="123"/>
      <c r="D1759" s="124"/>
      <c r="E1759" s="125"/>
      <c r="F1759" s="124"/>
      <c r="G1759" s="126"/>
    </row>
    <row r="1760" spans="1:7">
      <c r="A1760" s="98"/>
      <c r="B1760" s="98"/>
      <c r="C1760" s="123"/>
      <c r="D1760" s="124"/>
      <c r="E1760" s="125"/>
      <c r="F1760" s="124"/>
      <c r="G1760" s="126"/>
    </row>
    <row r="1761" spans="1:7">
      <c r="A1761" s="98"/>
      <c r="B1761" s="98"/>
      <c r="C1761" s="123"/>
      <c r="D1761" s="124"/>
      <c r="E1761" s="125"/>
      <c r="F1761" s="124"/>
      <c r="G1761" s="126"/>
    </row>
    <row r="1762" spans="1:7">
      <c r="A1762" s="98"/>
      <c r="B1762" s="98"/>
      <c r="C1762" s="123"/>
      <c r="D1762" s="124"/>
      <c r="E1762" s="125"/>
      <c r="F1762" s="124"/>
      <c r="G1762" s="126"/>
    </row>
    <row r="1763" spans="1:7">
      <c r="A1763" s="98"/>
      <c r="B1763" s="98"/>
      <c r="C1763" s="123"/>
      <c r="D1763" s="124"/>
      <c r="E1763" s="125"/>
      <c r="F1763" s="124"/>
      <c r="G1763" s="126"/>
    </row>
    <row r="1764" spans="1:7">
      <c r="A1764" s="98"/>
      <c r="B1764" s="98"/>
      <c r="C1764" s="123"/>
      <c r="D1764" s="124"/>
      <c r="E1764" s="125"/>
      <c r="F1764" s="124"/>
      <c r="G1764" s="126"/>
    </row>
    <row r="1765" spans="1:7">
      <c r="A1765" s="98"/>
      <c r="B1765" s="98"/>
      <c r="C1765" s="123"/>
      <c r="D1765" s="124"/>
      <c r="E1765" s="125"/>
      <c r="F1765" s="124"/>
      <c r="G1765" s="126"/>
    </row>
    <row r="1766" spans="1:7">
      <c r="A1766" s="98"/>
      <c r="B1766" s="98"/>
      <c r="C1766" s="123"/>
      <c r="D1766" s="124"/>
      <c r="E1766" s="125"/>
      <c r="F1766" s="124"/>
      <c r="G1766" s="126"/>
    </row>
    <row r="1767" spans="1:7">
      <c r="A1767" s="98"/>
      <c r="B1767" s="98"/>
      <c r="C1767" s="123"/>
      <c r="D1767" s="124"/>
      <c r="E1767" s="125"/>
      <c r="F1767" s="124"/>
      <c r="G1767" s="126"/>
    </row>
    <row r="1768" spans="1:7">
      <c r="A1768" s="98"/>
      <c r="B1768" s="98"/>
      <c r="C1768" s="123"/>
      <c r="D1768" s="124"/>
      <c r="E1768" s="125"/>
      <c r="F1768" s="124"/>
      <c r="G1768" s="126"/>
    </row>
    <row r="1769" spans="1:7">
      <c r="A1769" s="98"/>
      <c r="B1769" s="98"/>
      <c r="C1769" s="123"/>
      <c r="D1769" s="124"/>
      <c r="E1769" s="125"/>
      <c r="F1769" s="124"/>
      <c r="G1769" s="126"/>
    </row>
    <row r="1770" spans="1:7">
      <c r="A1770" s="98"/>
      <c r="B1770" s="98"/>
      <c r="C1770" s="123"/>
      <c r="D1770" s="124"/>
      <c r="E1770" s="125"/>
      <c r="F1770" s="124"/>
      <c r="G1770" s="126"/>
    </row>
    <row r="1771" spans="1:7">
      <c r="A1771" s="98"/>
      <c r="B1771" s="98"/>
      <c r="C1771" s="123"/>
      <c r="D1771" s="124"/>
      <c r="E1771" s="125"/>
      <c r="F1771" s="124"/>
      <c r="G1771" s="126"/>
    </row>
    <row r="1772" spans="1:7">
      <c r="A1772" s="98"/>
      <c r="B1772" s="98"/>
      <c r="C1772" s="123"/>
      <c r="D1772" s="124"/>
      <c r="E1772" s="125"/>
      <c r="F1772" s="124"/>
      <c r="G1772" s="126"/>
    </row>
    <row r="1773" spans="1:7">
      <c r="A1773" s="98"/>
      <c r="B1773" s="98"/>
      <c r="C1773" s="123"/>
      <c r="D1773" s="124"/>
      <c r="E1773" s="125"/>
      <c r="F1773" s="124"/>
      <c r="G1773" s="126"/>
    </row>
    <row r="1774" spans="1:7">
      <c r="A1774" s="98"/>
      <c r="B1774" s="98"/>
      <c r="C1774" s="123"/>
      <c r="D1774" s="124"/>
      <c r="E1774" s="125"/>
      <c r="F1774" s="124"/>
      <c r="G1774" s="126"/>
    </row>
    <row r="1775" spans="1:7">
      <c r="A1775" s="98"/>
      <c r="B1775" s="98"/>
      <c r="C1775" s="123"/>
      <c r="D1775" s="124"/>
      <c r="E1775" s="125"/>
      <c r="F1775" s="124"/>
      <c r="G1775" s="126"/>
    </row>
    <row r="1776" spans="1:7">
      <c r="A1776" s="98"/>
      <c r="B1776" s="98"/>
      <c r="C1776" s="123"/>
      <c r="D1776" s="124"/>
      <c r="E1776" s="125"/>
      <c r="F1776" s="124"/>
      <c r="G1776" s="126"/>
    </row>
    <row r="1777" spans="1:7">
      <c r="A1777" s="98"/>
      <c r="B1777" s="98"/>
      <c r="C1777" s="123"/>
      <c r="D1777" s="124"/>
      <c r="E1777" s="125"/>
      <c r="F1777" s="124"/>
      <c r="G1777" s="126"/>
    </row>
    <row r="1778" spans="1:7">
      <c r="A1778" s="98"/>
      <c r="B1778" s="98"/>
      <c r="C1778" s="123"/>
      <c r="D1778" s="124"/>
      <c r="E1778" s="125"/>
      <c r="F1778" s="124"/>
      <c r="G1778" s="126"/>
    </row>
    <row r="1779" spans="1:7">
      <c r="A1779" s="98"/>
      <c r="B1779" s="98"/>
      <c r="C1779" s="123"/>
      <c r="D1779" s="124"/>
      <c r="E1779" s="125"/>
      <c r="F1779" s="124"/>
      <c r="G1779" s="126"/>
    </row>
    <row r="1780" spans="1:7">
      <c r="A1780" s="98"/>
      <c r="B1780" s="98"/>
      <c r="C1780" s="123"/>
      <c r="D1780" s="124"/>
      <c r="E1780" s="125"/>
      <c r="F1780" s="124"/>
      <c r="G1780" s="126"/>
    </row>
    <row r="1781" spans="1:7">
      <c r="A1781" s="98"/>
      <c r="B1781" s="98"/>
      <c r="C1781" s="123"/>
      <c r="D1781" s="124"/>
      <c r="E1781" s="125"/>
      <c r="F1781" s="124"/>
      <c r="G1781" s="126"/>
    </row>
    <row r="1782" spans="1:7">
      <c r="A1782" s="98"/>
      <c r="B1782" s="98"/>
      <c r="C1782" s="123"/>
      <c r="D1782" s="124"/>
      <c r="E1782" s="125"/>
      <c r="F1782" s="124"/>
      <c r="G1782" s="126"/>
    </row>
    <row r="1783" spans="1:7">
      <c r="A1783" s="98"/>
      <c r="B1783" s="98"/>
      <c r="C1783" s="123"/>
      <c r="D1783" s="124"/>
      <c r="E1783" s="125"/>
      <c r="F1783" s="124"/>
      <c r="G1783" s="126"/>
    </row>
    <row r="1784" spans="1:7">
      <c r="A1784" s="98"/>
      <c r="B1784" s="98"/>
      <c r="C1784" s="123"/>
      <c r="D1784" s="124"/>
      <c r="E1784" s="125"/>
      <c r="F1784" s="124"/>
      <c r="G1784" s="126"/>
    </row>
    <row r="1785" spans="1:7">
      <c r="A1785" s="98"/>
      <c r="B1785" s="98"/>
      <c r="C1785" s="123"/>
      <c r="D1785" s="124"/>
      <c r="E1785" s="125"/>
      <c r="F1785" s="124"/>
      <c r="G1785" s="126"/>
    </row>
    <row r="1786" spans="1:7">
      <c r="A1786" s="98"/>
      <c r="B1786" s="98"/>
      <c r="C1786" s="123"/>
      <c r="D1786" s="124"/>
      <c r="E1786" s="125"/>
      <c r="F1786" s="124"/>
      <c r="G1786" s="126"/>
    </row>
    <row r="1787" spans="1:7">
      <c r="A1787" s="98"/>
      <c r="B1787" s="98"/>
      <c r="C1787" s="123"/>
      <c r="D1787" s="124"/>
      <c r="E1787" s="125"/>
      <c r="F1787" s="124"/>
      <c r="G1787" s="126"/>
    </row>
    <row r="1788" spans="1:7">
      <c r="A1788" s="98"/>
      <c r="B1788" s="98"/>
      <c r="C1788" s="123"/>
      <c r="D1788" s="124"/>
      <c r="E1788" s="125"/>
      <c r="F1788" s="124"/>
      <c r="G1788" s="126"/>
    </row>
    <row r="1789" spans="1:7">
      <c r="A1789" s="98"/>
      <c r="B1789" s="98"/>
      <c r="C1789" s="123"/>
      <c r="D1789" s="124"/>
      <c r="E1789" s="125"/>
      <c r="F1789" s="124"/>
      <c r="G1789" s="126"/>
    </row>
    <row r="1790" spans="1:7">
      <c r="A1790" s="98"/>
      <c r="B1790" s="98"/>
      <c r="C1790" s="123"/>
      <c r="D1790" s="124"/>
      <c r="E1790" s="125"/>
      <c r="F1790" s="124"/>
      <c r="G1790" s="126"/>
    </row>
    <row r="1791" spans="1:7">
      <c r="A1791" s="98"/>
      <c r="B1791" s="98"/>
      <c r="C1791" s="123"/>
      <c r="D1791" s="124"/>
      <c r="E1791" s="125"/>
      <c r="F1791" s="124"/>
      <c r="G1791" s="126"/>
    </row>
    <row r="1792" spans="1:7">
      <c r="A1792" s="98"/>
      <c r="B1792" s="98"/>
      <c r="C1792" s="123"/>
      <c r="D1792" s="124"/>
      <c r="E1792" s="125"/>
      <c r="F1792" s="124"/>
      <c r="G1792" s="126"/>
    </row>
    <row r="1793" spans="1:7">
      <c r="A1793" s="98"/>
      <c r="B1793" s="98"/>
      <c r="C1793" s="123"/>
      <c r="D1793" s="124"/>
      <c r="E1793" s="125"/>
      <c r="F1793" s="124"/>
      <c r="G1793" s="126"/>
    </row>
    <row r="1794" spans="1:7">
      <c r="A1794" s="98"/>
      <c r="B1794" s="98"/>
      <c r="C1794" s="123"/>
      <c r="D1794" s="124"/>
      <c r="E1794" s="125"/>
      <c r="F1794" s="124"/>
      <c r="G1794" s="126"/>
    </row>
    <row r="1795" spans="1:7">
      <c r="A1795" s="98"/>
      <c r="B1795" s="98"/>
      <c r="C1795" s="123"/>
      <c r="D1795" s="124"/>
      <c r="E1795" s="125"/>
      <c r="F1795" s="124"/>
      <c r="G1795" s="126"/>
    </row>
    <row r="1796" spans="1:7">
      <c r="A1796" s="98"/>
      <c r="B1796" s="98"/>
      <c r="C1796" s="123"/>
      <c r="D1796" s="124"/>
      <c r="E1796" s="125"/>
      <c r="F1796" s="124"/>
      <c r="G1796" s="126"/>
    </row>
    <row r="1797" spans="1:7">
      <c r="A1797" s="98"/>
      <c r="B1797" s="98"/>
      <c r="C1797" s="123"/>
      <c r="D1797" s="124"/>
      <c r="E1797" s="125"/>
      <c r="F1797" s="124"/>
      <c r="G1797" s="126"/>
    </row>
    <row r="1798" spans="1:7">
      <c r="A1798" s="98"/>
      <c r="B1798" s="98"/>
      <c r="C1798" s="123"/>
      <c r="D1798" s="124"/>
      <c r="E1798" s="125"/>
      <c r="F1798" s="124"/>
      <c r="G1798" s="126"/>
    </row>
    <row r="1799" spans="1:7">
      <c r="A1799" s="98"/>
      <c r="B1799" s="98"/>
      <c r="C1799" s="123"/>
      <c r="D1799" s="124"/>
      <c r="E1799" s="125"/>
      <c r="F1799" s="124"/>
      <c r="G1799" s="126"/>
    </row>
    <row r="1800" spans="1:7">
      <c r="A1800" s="98"/>
      <c r="B1800" s="98"/>
      <c r="C1800" s="123"/>
      <c r="D1800" s="124"/>
      <c r="E1800" s="125"/>
      <c r="F1800" s="124"/>
      <c r="G1800" s="126"/>
    </row>
    <row r="1801" spans="1:7">
      <c r="A1801" s="98"/>
      <c r="B1801" s="98"/>
      <c r="C1801" s="123"/>
      <c r="D1801" s="124"/>
      <c r="E1801" s="125"/>
      <c r="F1801" s="124"/>
      <c r="G1801" s="126"/>
    </row>
    <row r="1802" spans="1:7">
      <c r="A1802" s="98"/>
      <c r="B1802" s="98"/>
      <c r="C1802" s="123"/>
      <c r="D1802" s="124"/>
      <c r="E1802" s="125"/>
      <c r="F1802" s="124"/>
      <c r="G1802" s="126"/>
    </row>
    <row r="1803" spans="1:7">
      <c r="A1803" s="98"/>
      <c r="B1803" s="98"/>
      <c r="C1803" s="123"/>
      <c r="D1803" s="124"/>
      <c r="E1803" s="125"/>
      <c r="F1803" s="124"/>
      <c r="G1803" s="126"/>
    </row>
    <row r="1804" spans="1:7">
      <c r="A1804" s="98"/>
      <c r="B1804" s="98"/>
      <c r="C1804" s="123"/>
      <c r="D1804" s="124"/>
      <c r="E1804" s="125"/>
      <c r="F1804" s="124"/>
      <c r="G1804" s="126"/>
    </row>
    <row r="1805" spans="1:7">
      <c r="A1805" s="98"/>
      <c r="B1805" s="98"/>
      <c r="C1805" s="123"/>
      <c r="D1805" s="124"/>
      <c r="E1805" s="125"/>
      <c r="F1805" s="124"/>
      <c r="G1805" s="126"/>
    </row>
    <row r="1806" spans="1:7">
      <c r="A1806" s="98"/>
      <c r="B1806" s="98"/>
      <c r="C1806" s="123"/>
      <c r="D1806" s="124"/>
      <c r="E1806" s="125"/>
      <c r="F1806" s="124"/>
      <c r="G1806" s="126"/>
    </row>
    <row r="1807" spans="1:7">
      <c r="A1807" s="98"/>
      <c r="B1807" s="98"/>
      <c r="C1807" s="123"/>
      <c r="D1807" s="124"/>
      <c r="E1807" s="125"/>
      <c r="F1807" s="124"/>
      <c r="G1807" s="126"/>
    </row>
    <row r="1808" spans="1:7">
      <c r="A1808" s="98"/>
      <c r="B1808" s="98"/>
      <c r="C1808" s="123"/>
      <c r="D1808" s="124"/>
      <c r="E1808" s="125"/>
      <c r="F1808" s="124"/>
      <c r="G1808" s="126"/>
    </row>
    <row r="1809" spans="1:7">
      <c r="A1809" s="98"/>
      <c r="B1809" s="98"/>
      <c r="C1809" s="123"/>
      <c r="D1809" s="124"/>
      <c r="E1809" s="125"/>
      <c r="F1809" s="124"/>
      <c r="G1809" s="126"/>
    </row>
    <row r="1810" spans="1:7">
      <c r="A1810" s="98"/>
      <c r="B1810" s="98"/>
      <c r="C1810" s="123"/>
      <c r="D1810" s="124"/>
      <c r="E1810" s="125"/>
      <c r="F1810" s="124"/>
      <c r="G1810" s="126"/>
    </row>
    <row r="1811" spans="1:7">
      <c r="A1811" s="98"/>
      <c r="B1811" s="98"/>
      <c r="C1811" s="123"/>
      <c r="D1811" s="124"/>
      <c r="E1811" s="125"/>
      <c r="F1811" s="124"/>
      <c r="G1811" s="126"/>
    </row>
    <row r="1812" spans="1:7">
      <c r="A1812" s="98"/>
      <c r="B1812" s="98"/>
      <c r="C1812" s="123"/>
      <c r="D1812" s="124"/>
      <c r="E1812" s="125"/>
      <c r="F1812" s="124"/>
      <c r="G1812" s="126"/>
    </row>
    <row r="1813" spans="1:7">
      <c r="A1813" s="98"/>
      <c r="B1813" s="98"/>
      <c r="C1813" s="123"/>
      <c r="D1813" s="124"/>
      <c r="E1813" s="125"/>
      <c r="F1813" s="124"/>
      <c r="G1813" s="126"/>
    </row>
    <row r="1814" spans="1:7">
      <c r="A1814" s="98"/>
      <c r="B1814" s="98"/>
      <c r="C1814" s="123"/>
      <c r="D1814" s="124"/>
      <c r="E1814" s="125"/>
      <c r="F1814" s="124"/>
      <c r="G1814" s="126"/>
    </row>
    <row r="1815" spans="1:7">
      <c r="A1815" s="98"/>
      <c r="B1815" s="98"/>
      <c r="C1815" s="123"/>
      <c r="D1815" s="124"/>
      <c r="E1815" s="125"/>
      <c r="F1815" s="124"/>
      <c r="G1815" s="126"/>
    </row>
    <row r="1816" spans="1:7">
      <c r="A1816" s="98"/>
      <c r="B1816" s="98"/>
      <c r="C1816" s="123"/>
      <c r="D1816" s="124"/>
      <c r="E1816" s="125"/>
      <c r="F1816" s="124"/>
      <c r="G1816" s="126"/>
    </row>
    <row r="1817" spans="1:7">
      <c r="A1817" s="98"/>
      <c r="B1817" s="98"/>
      <c r="C1817" s="123"/>
      <c r="D1817" s="124"/>
      <c r="E1817" s="125"/>
      <c r="F1817" s="124"/>
      <c r="G1817" s="126"/>
    </row>
    <row r="1818" spans="1:7">
      <c r="A1818" s="98"/>
      <c r="B1818" s="98"/>
      <c r="C1818" s="123"/>
      <c r="D1818" s="124"/>
      <c r="E1818" s="125"/>
      <c r="F1818" s="124"/>
      <c r="G1818" s="126"/>
    </row>
    <row r="1819" spans="1:7">
      <c r="A1819" s="98"/>
      <c r="B1819" s="98"/>
      <c r="C1819" s="123"/>
      <c r="D1819" s="124"/>
      <c r="E1819" s="125"/>
      <c r="F1819" s="124"/>
      <c r="G1819" s="126"/>
    </row>
    <row r="1820" spans="1:7">
      <c r="A1820" s="98"/>
      <c r="B1820" s="98"/>
      <c r="C1820" s="123"/>
      <c r="D1820" s="124"/>
      <c r="E1820" s="125"/>
      <c r="F1820" s="124"/>
      <c r="G1820" s="126"/>
    </row>
    <row r="1821" spans="1:7">
      <c r="A1821" s="98"/>
      <c r="B1821" s="98"/>
      <c r="C1821" s="123"/>
      <c r="D1821" s="124"/>
      <c r="E1821" s="125"/>
      <c r="F1821" s="124"/>
      <c r="G1821" s="126"/>
    </row>
    <row r="1822" spans="1:7">
      <c r="A1822" s="98"/>
      <c r="B1822" s="98"/>
      <c r="C1822" s="123"/>
      <c r="D1822" s="124"/>
      <c r="E1822" s="125"/>
      <c r="F1822" s="124"/>
      <c r="G1822" s="126"/>
    </row>
    <row r="1823" spans="1:7">
      <c r="A1823" s="98"/>
      <c r="B1823" s="98"/>
      <c r="C1823" s="123"/>
      <c r="D1823" s="124"/>
      <c r="E1823" s="125"/>
      <c r="F1823" s="124"/>
      <c r="G1823" s="126"/>
    </row>
    <row r="1824" spans="1:7">
      <c r="A1824" s="98"/>
      <c r="B1824" s="98"/>
      <c r="C1824" s="123"/>
      <c r="D1824" s="124"/>
      <c r="E1824" s="125"/>
      <c r="F1824" s="124"/>
      <c r="G1824" s="126"/>
    </row>
    <row r="1825" spans="1:7">
      <c r="A1825" s="98"/>
      <c r="B1825" s="98"/>
      <c r="C1825" s="123"/>
      <c r="D1825" s="124"/>
      <c r="E1825" s="125"/>
      <c r="F1825" s="124"/>
      <c r="G1825" s="126"/>
    </row>
    <row r="1826" spans="1:7">
      <c r="A1826" s="98"/>
      <c r="B1826" s="98"/>
      <c r="C1826" s="123"/>
      <c r="D1826" s="124"/>
      <c r="E1826" s="125"/>
      <c r="F1826" s="124"/>
      <c r="G1826" s="126"/>
    </row>
    <row r="1827" spans="1:7">
      <c r="A1827" s="98"/>
      <c r="B1827" s="98"/>
      <c r="C1827" s="123"/>
      <c r="D1827" s="124"/>
      <c r="E1827" s="125"/>
      <c r="F1827" s="124"/>
      <c r="G1827" s="126"/>
    </row>
    <row r="1828" spans="1:7">
      <c r="A1828" s="98"/>
      <c r="B1828" s="98"/>
      <c r="C1828" s="123"/>
      <c r="D1828" s="124"/>
      <c r="E1828" s="125"/>
      <c r="F1828" s="124"/>
      <c r="G1828" s="126"/>
    </row>
    <row r="1829" spans="1:7">
      <c r="A1829" s="98"/>
      <c r="B1829" s="98"/>
      <c r="C1829" s="123"/>
      <c r="D1829" s="124"/>
      <c r="E1829" s="125"/>
      <c r="F1829" s="124"/>
      <c r="G1829" s="126"/>
    </row>
    <row r="1830" spans="1:7">
      <c r="A1830" s="98"/>
      <c r="B1830" s="98"/>
      <c r="C1830" s="123"/>
      <c r="D1830" s="124"/>
      <c r="E1830" s="125"/>
      <c r="F1830" s="124"/>
      <c r="G1830" s="126"/>
    </row>
    <row r="1831" spans="1:7">
      <c r="A1831" s="98"/>
      <c r="B1831" s="98"/>
      <c r="C1831" s="123"/>
      <c r="D1831" s="124"/>
      <c r="E1831" s="125"/>
      <c r="F1831" s="124"/>
      <c r="G1831" s="126"/>
    </row>
    <row r="1832" spans="1:7">
      <c r="A1832" s="98"/>
      <c r="B1832" s="98"/>
      <c r="C1832" s="123"/>
      <c r="D1832" s="124"/>
      <c r="E1832" s="125"/>
      <c r="F1832" s="124"/>
      <c r="G1832" s="126"/>
    </row>
    <row r="1833" spans="1:7">
      <c r="A1833" s="98"/>
      <c r="B1833" s="98"/>
      <c r="C1833" s="123"/>
      <c r="D1833" s="124"/>
      <c r="E1833" s="125"/>
      <c r="F1833" s="124"/>
      <c r="G1833" s="126"/>
    </row>
    <row r="1834" spans="1:7">
      <c r="A1834" s="98"/>
      <c r="B1834" s="98"/>
      <c r="C1834" s="123"/>
      <c r="D1834" s="124"/>
      <c r="E1834" s="125"/>
      <c r="F1834" s="124"/>
      <c r="G1834" s="126"/>
    </row>
    <row r="1835" spans="1:7">
      <c r="A1835" s="98"/>
      <c r="B1835" s="98"/>
      <c r="C1835" s="123"/>
      <c r="D1835" s="124"/>
      <c r="E1835" s="125"/>
      <c r="F1835" s="124"/>
      <c r="G1835" s="126"/>
    </row>
    <row r="1836" spans="1:7">
      <c r="A1836" s="98"/>
      <c r="B1836" s="98"/>
      <c r="C1836" s="123"/>
      <c r="D1836" s="124"/>
      <c r="E1836" s="125"/>
      <c r="F1836" s="124"/>
      <c r="G1836" s="126"/>
    </row>
    <row r="1837" spans="1:7">
      <c r="A1837" s="98"/>
      <c r="B1837" s="98"/>
      <c r="C1837" s="123"/>
      <c r="D1837" s="124"/>
      <c r="E1837" s="125"/>
      <c r="F1837" s="124"/>
      <c r="G1837" s="126"/>
    </row>
    <row r="1838" spans="1:7">
      <c r="A1838" s="98"/>
      <c r="B1838" s="98"/>
      <c r="C1838" s="123"/>
      <c r="D1838" s="124"/>
      <c r="E1838" s="125"/>
      <c r="F1838" s="124"/>
      <c r="G1838" s="126"/>
    </row>
    <row r="1839" spans="1:7">
      <c r="A1839" s="98"/>
      <c r="B1839" s="98"/>
      <c r="C1839" s="123"/>
      <c r="D1839" s="124"/>
      <c r="E1839" s="125"/>
      <c r="F1839" s="124"/>
      <c r="G1839" s="126"/>
    </row>
    <row r="1840" spans="1:7">
      <c r="A1840" s="98"/>
      <c r="B1840" s="98"/>
      <c r="C1840" s="123"/>
      <c r="D1840" s="124"/>
      <c r="E1840" s="125"/>
      <c r="F1840" s="124"/>
      <c r="G1840" s="126"/>
    </row>
    <row r="1841" spans="1:7">
      <c r="A1841" s="98"/>
      <c r="B1841" s="98"/>
      <c r="C1841" s="123"/>
      <c r="D1841" s="124"/>
      <c r="E1841" s="125"/>
      <c r="F1841" s="124"/>
      <c r="G1841" s="126"/>
    </row>
    <row r="1842" spans="1:7">
      <c r="A1842" s="98"/>
      <c r="B1842" s="98"/>
      <c r="C1842" s="123"/>
      <c r="D1842" s="124"/>
      <c r="E1842" s="125"/>
      <c r="F1842" s="124"/>
      <c r="G1842" s="126"/>
    </row>
    <row r="1843" spans="1:7">
      <c r="A1843" s="98"/>
      <c r="B1843" s="98"/>
      <c r="C1843" s="123"/>
      <c r="D1843" s="124"/>
      <c r="E1843" s="125"/>
      <c r="F1843" s="124"/>
      <c r="G1843" s="126"/>
    </row>
    <row r="1844" spans="1:7">
      <c r="A1844" s="98"/>
      <c r="B1844" s="98"/>
      <c r="C1844" s="123"/>
      <c r="D1844" s="124"/>
      <c r="E1844" s="125"/>
      <c r="F1844" s="124"/>
      <c r="G1844" s="126"/>
    </row>
    <row r="1845" spans="1:7">
      <c r="A1845" s="98"/>
      <c r="B1845" s="98"/>
      <c r="C1845" s="123"/>
      <c r="D1845" s="124"/>
      <c r="E1845" s="125"/>
      <c r="F1845" s="124"/>
      <c r="G1845" s="126"/>
    </row>
    <row r="1846" spans="1:7">
      <c r="A1846" s="98"/>
      <c r="B1846" s="98"/>
      <c r="C1846" s="123"/>
      <c r="D1846" s="124"/>
      <c r="E1846" s="125"/>
      <c r="F1846" s="124"/>
      <c r="G1846" s="126"/>
    </row>
    <row r="1847" spans="1:7">
      <c r="A1847" s="98"/>
      <c r="B1847" s="98"/>
      <c r="C1847" s="123"/>
      <c r="D1847" s="124"/>
      <c r="E1847" s="125"/>
      <c r="F1847" s="124"/>
      <c r="G1847" s="126"/>
    </row>
    <row r="1848" spans="1:7">
      <c r="A1848" s="98"/>
      <c r="B1848" s="98"/>
      <c r="C1848" s="123"/>
      <c r="D1848" s="124"/>
      <c r="E1848" s="125"/>
      <c r="F1848" s="124"/>
      <c r="G1848" s="126"/>
    </row>
    <row r="1849" spans="1:7">
      <c r="A1849" s="98"/>
      <c r="B1849" s="98"/>
      <c r="C1849" s="123"/>
      <c r="D1849" s="124"/>
      <c r="E1849" s="125"/>
      <c r="F1849" s="124"/>
      <c r="G1849" s="126"/>
    </row>
    <row r="1850" spans="1:7">
      <c r="A1850" s="98"/>
      <c r="B1850" s="98"/>
      <c r="C1850" s="123"/>
      <c r="D1850" s="124"/>
      <c r="E1850" s="125"/>
      <c r="F1850" s="124"/>
      <c r="G1850" s="126"/>
    </row>
    <row r="1851" spans="1:7">
      <c r="A1851" s="98"/>
      <c r="B1851" s="98"/>
      <c r="C1851" s="123"/>
      <c r="D1851" s="124"/>
      <c r="E1851" s="125"/>
      <c r="F1851" s="124"/>
      <c r="G1851" s="126"/>
    </row>
    <row r="1852" spans="1:7">
      <c r="A1852" s="98"/>
      <c r="B1852" s="98"/>
      <c r="C1852" s="123"/>
      <c r="D1852" s="124"/>
      <c r="E1852" s="125"/>
      <c r="F1852" s="124"/>
      <c r="G1852" s="126"/>
    </row>
    <row r="1853" spans="1:7">
      <c r="A1853" s="98"/>
      <c r="B1853" s="98"/>
      <c r="C1853" s="123"/>
      <c r="D1853" s="124"/>
      <c r="E1853" s="125"/>
      <c r="F1853" s="124"/>
      <c r="G1853" s="126"/>
    </row>
    <row r="1854" spans="1:7">
      <c r="A1854" s="98"/>
      <c r="B1854" s="98"/>
      <c r="C1854" s="123"/>
      <c r="D1854" s="124"/>
      <c r="E1854" s="125"/>
      <c r="F1854" s="124"/>
      <c r="G1854" s="126"/>
    </row>
    <row r="1855" spans="1:7">
      <c r="A1855" s="98"/>
      <c r="B1855" s="98"/>
      <c r="C1855" s="123"/>
      <c r="D1855" s="124"/>
      <c r="E1855" s="125"/>
      <c r="F1855" s="124"/>
      <c r="G1855" s="126"/>
    </row>
    <row r="1856" spans="1:7">
      <c r="A1856" s="98"/>
      <c r="B1856" s="98"/>
      <c r="C1856" s="123"/>
      <c r="D1856" s="124"/>
      <c r="E1856" s="125"/>
      <c r="F1856" s="124"/>
      <c r="G1856" s="126"/>
    </row>
    <row r="1857" spans="1:7">
      <c r="A1857" s="98"/>
      <c r="B1857" s="98"/>
      <c r="C1857" s="123"/>
      <c r="D1857" s="124"/>
      <c r="E1857" s="125"/>
      <c r="F1857" s="124"/>
      <c r="G1857" s="126"/>
    </row>
    <row r="1858" spans="1:7">
      <c r="A1858" s="98"/>
      <c r="B1858" s="98"/>
      <c r="C1858" s="123"/>
      <c r="D1858" s="124"/>
      <c r="E1858" s="125"/>
      <c r="F1858" s="124"/>
      <c r="G1858" s="126"/>
    </row>
    <row r="1859" spans="1:7">
      <c r="A1859" s="98"/>
      <c r="B1859" s="98"/>
      <c r="C1859" s="123"/>
      <c r="D1859" s="124"/>
      <c r="E1859" s="125"/>
      <c r="F1859" s="124"/>
      <c r="G1859" s="126"/>
    </row>
    <row r="1860" spans="1:7">
      <c r="A1860" s="98"/>
      <c r="B1860" s="98"/>
      <c r="C1860" s="123"/>
      <c r="D1860" s="124"/>
      <c r="E1860" s="125"/>
      <c r="F1860" s="124"/>
      <c r="G1860" s="126"/>
    </row>
    <row r="1861" spans="1:7">
      <c r="A1861" s="98"/>
      <c r="B1861" s="98"/>
      <c r="C1861" s="123"/>
      <c r="D1861" s="124"/>
      <c r="E1861" s="125"/>
      <c r="F1861" s="124"/>
      <c r="G1861" s="126"/>
    </row>
    <row r="1862" spans="1:7">
      <c r="A1862" s="98"/>
      <c r="B1862" s="98"/>
      <c r="C1862" s="123"/>
      <c r="D1862" s="124"/>
      <c r="E1862" s="125"/>
      <c r="F1862" s="124"/>
      <c r="G1862" s="126"/>
    </row>
    <row r="1863" spans="1:7">
      <c r="A1863" s="98"/>
      <c r="B1863" s="98"/>
      <c r="C1863" s="123"/>
      <c r="D1863" s="124"/>
      <c r="E1863" s="125"/>
      <c r="F1863" s="124"/>
      <c r="G1863" s="126"/>
    </row>
    <row r="1864" spans="1:7">
      <c r="A1864" s="98"/>
      <c r="B1864" s="98"/>
      <c r="C1864" s="123"/>
      <c r="D1864" s="124"/>
      <c r="E1864" s="125"/>
      <c r="F1864" s="124"/>
      <c r="G1864" s="126"/>
    </row>
    <row r="1865" spans="1:7">
      <c r="A1865" s="98"/>
      <c r="B1865" s="98"/>
      <c r="C1865" s="123"/>
      <c r="D1865" s="124"/>
      <c r="E1865" s="125"/>
      <c r="F1865" s="124"/>
      <c r="G1865" s="126"/>
    </row>
    <row r="1866" spans="1:7">
      <c r="A1866" s="98"/>
      <c r="B1866" s="98"/>
      <c r="C1866" s="123"/>
      <c r="D1866" s="124"/>
      <c r="E1866" s="125"/>
      <c r="F1866" s="124"/>
      <c r="G1866" s="126"/>
    </row>
    <row r="1867" spans="1:7">
      <c r="A1867" s="98"/>
      <c r="B1867" s="98"/>
      <c r="C1867" s="123"/>
      <c r="D1867" s="124"/>
      <c r="E1867" s="125"/>
      <c r="F1867" s="124"/>
      <c r="G1867" s="126"/>
    </row>
    <row r="1868" spans="1:7">
      <c r="A1868" s="98"/>
      <c r="B1868" s="98"/>
      <c r="C1868" s="123"/>
      <c r="D1868" s="124"/>
      <c r="E1868" s="125"/>
      <c r="F1868" s="124"/>
      <c r="G1868" s="126"/>
    </row>
    <row r="1869" spans="1:7">
      <c r="A1869" s="98"/>
      <c r="B1869" s="98"/>
      <c r="C1869" s="123"/>
      <c r="D1869" s="124"/>
      <c r="E1869" s="125"/>
      <c r="F1869" s="124"/>
      <c r="G1869" s="126"/>
    </row>
    <row r="1870" spans="1:7">
      <c r="A1870" s="98"/>
      <c r="B1870" s="98"/>
      <c r="C1870" s="123"/>
      <c r="D1870" s="124"/>
      <c r="E1870" s="125"/>
      <c r="F1870" s="124"/>
      <c r="G1870" s="126"/>
    </row>
    <row r="1871" spans="1:7">
      <c r="A1871" s="98"/>
      <c r="B1871" s="98"/>
      <c r="C1871" s="123"/>
      <c r="D1871" s="124"/>
      <c r="E1871" s="125"/>
      <c r="F1871" s="124"/>
      <c r="G1871" s="126"/>
    </row>
    <row r="1872" spans="1:7">
      <c r="A1872" s="98"/>
      <c r="B1872" s="98"/>
      <c r="C1872" s="123"/>
      <c r="D1872" s="124"/>
      <c r="E1872" s="125"/>
      <c r="F1872" s="124"/>
      <c r="G1872" s="126"/>
    </row>
    <row r="1873" spans="1:7">
      <c r="A1873" s="98"/>
      <c r="B1873" s="98"/>
      <c r="C1873" s="123"/>
      <c r="D1873" s="124"/>
      <c r="E1873" s="125"/>
      <c r="F1873" s="124"/>
      <c r="G1873" s="126"/>
    </row>
    <row r="1874" spans="1:7">
      <c r="A1874" s="98"/>
      <c r="B1874" s="98"/>
      <c r="C1874" s="123"/>
      <c r="D1874" s="124"/>
      <c r="E1874" s="125"/>
      <c r="F1874" s="124"/>
      <c r="G1874" s="126"/>
    </row>
    <row r="1875" spans="1:7">
      <c r="A1875" s="98"/>
      <c r="B1875" s="98"/>
      <c r="C1875" s="123"/>
      <c r="D1875" s="124"/>
      <c r="E1875" s="125"/>
      <c r="F1875" s="124"/>
      <c r="G1875" s="126"/>
    </row>
    <row r="1876" spans="1:7">
      <c r="A1876" s="98"/>
      <c r="B1876" s="98"/>
      <c r="C1876" s="123"/>
      <c r="D1876" s="124"/>
      <c r="E1876" s="125"/>
      <c r="F1876" s="124"/>
      <c r="G1876" s="126"/>
    </row>
    <row r="1877" spans="1:7">
      <c r="A1877" s="98"/>
      <c r="B1877" s="98"/>
      <c r="C1877" s="123"/>
      <c r="D1877" s="124"/>
      <c r="E1877" s="125"/>
      <c r="F1877" s="124"/>
      <c r="G1877" s="126"/>
    </row>
    <row r="1878" spans="1:7">
      <c r="A1878" s="98"/>
      <c r="B1878" s="98"/>
      <c r="C1878" s="123"/>
      <c r="D1878" s="124"/>
      <c r="E1878" s="125"/>
      <c r="F1878" s="124"/>
      <c r="G1878" s="126"/>
    </row>
    <row r="1879" spans="1:7">
      <c r="A1879" s="98"/>
      <c r="B1879" s="98"/>
      <c r="C1879" s="123"/>
      <c r="D1879" s="124"/>
      <c r="E1879" s="125"/>
      <c r="F1879" s="124"/>
      <c r="G1879" s="126"/>
    </row>
    <row r="1880" spans="1:7">
      <c r="A1880" s="98"/>
      <c r="B1880" s="98"/>
      <c r="C1880" s="123"/>
      <c r="D1880" s="124"/>
      <c r="E1880" s="125"/>
      <c r="F1880" s="124"/>
      <c r="G1880" s="126"/>
    </row>
    <row r="1881" spans="1:7">
      <c r="A1881" s="98"/>
      <c r="B1881" s="98"/>
      <c r="C1881" s="123"/>
      <c r="D1881" s="124"/>
      <c r="E1881" s="125"/>
      <c r="F1881" s="124"/>
      <c r="G1881" s="126"/>
    </row>
    <row r="1882" spans="1:7">
      <c r="A1882" s="98"/>
      <c r="B1882" s="98"/>
      <c r="C1882" s="123"/>
      <c r="D1882" s="124"/>
      <c r="E1882" s="125"/>
      <c r="F1882" s="124"/>
      <c r="G1882" s="126"/>
    </row>
    <row r="1883" spans="1:7">
      <c r="A1883" s="98"/>
      <c r="B1883" s="98"/>
      <c r="C1883" s="123"/>
      <c r="D1883" s="124"/>
      <c r="E1883" s="125"/>
      <c r="F1883" s="124"/>
      <c r="G1883" s="126"/>
    </row>
    <row r="1884" spans="1:7">
      <c r="A1884" s="98"/>
      <c r="B1884" s="98"/>
      <c r="C1884" s="123"/>
      <c r="D1884" s="124"/>
      <c r="E1884" s="125"/>
      <c r="F1884" s="124"/>
      <c r="G1884" s="126"/>
    </row>
    <row r="1885" spans="1:7">
      <c r="A1885" s="98"/>
      <c r="B1885" s="98"/>
      <c r="C1885" s="123"/>
      <c r="D1885" s="124"/>
      <c r="E1885" s="125"/>
      <c r="F1885" s="124"/>
      <c r="G1885" s="126"/>
    </row>
    <row r="1886" spans="1:7">
      <c r="A1886" s="98"/>
      <c r="B1886" s="98"/>
      <c r="C1886" s="123"/>
      <c r="D1886" s="124"/>
      <c r="E1886" s="125"/>
      <c r="F1886" s="124"/>
      <c r="G1886" s="126"/>
    </row>
    <row r="1887" spans="1:7">
      <c r="A1887" s="98"/>
      <c r="B1887" s="98"/>
      <c r="C1887" s="123"/>
      <c r="D1887" s="124"/>
      <c r="E1887" s="125"/>
      <c r="F1887" s="124"/>
      <c r="G1887" s="126"/>
    </row>
    <row r="1888" spans="1:7">
      <c r="A1888" s="98"/>
      <c r="B1888" s="98"/>
      <c r="C1888" s="123"/>
      <c r="D1888" s="124"/>
      <c r="E1888" s="125"/>
      <c r="F1888" s="124"/>
      <c r="G1888" s="126"/>
    </row>
    <row r="1889" spans="1:7">
      <c r="A1889" s="98"/>
      <c r="B1889" s="98"/>
      <c r="C1889" s="123"/>
      <c r="D1889" s="124"/>
      <c r="E1889" s="125"/>
      <c r="F1889" s="124"/>
      <c r="G1889" s="126"/>
    </row>
    <row r="1890" spans="1:7">
      <c r="A1890" s="98"/>
      <c r="B1890" s="98"/>
      <c r="C1890" s="123"/>
      <c r="D1890" s="124"/>
      <c r="E1890" s="125"/>
      <c r="F1890" s="124"/>
      <c r="G1890" s="126"/>
    </row>
    <row r="1891" spans="1:7">
      <c r="A1891" s="98"/>
      <c r="B1891" s="98"/>
      <c r="C1891" s="123"/>
      <c r="D1891" s="124"/>
      <c r="E1891" s="125"/>
      <c r="F1891" s="124"/>
      <c r="G1891" s="126"/>
    </row>
    <row r="1892" spans="1:7">
      <c r="A1892" s="98"/>
      <c r="B1892" s="98"/>
      <c r="C1892" s="123"/>
      <c r="D1892" s="124"/>
      <c r="E1892" s="125"/>
      <c r="F1892" s="124"/>
      <c r="G1892" s="126"/>
    </row>
    <row r="1893" spans="1:7">
      <c r="A1893" s="98"/>
      <c r="B1893" s="98"/>
      <c r="C1893" s="123"/>
      <c r="D1893" s="124"/>
      <c r="E1893" s="125"/>
      <c r="F1893" s="124"/>
      <c r="G1893" s="126"/>
    </row>
    <row r="1894" spans="1:7">
      <c r="A1894" s="98"/>
      <c r="B1894" s="98"/>
      <c r="C1894" s="123"/>
      <c r="D1894" s="124"/>
      <c r="E1894" s="125"/>
      <c r="F1894" s="124"/>
      <c r="G1894" s="126"/>
    </row>
    <row r="1895" spans="1:7">
      <c r="A1895" s="98"/>
      <c r="B1895" s="98"/>
      <c r="C1895" s="123"/>
      <c r="D1895" s="124"/>
      <c r="E1895" s="125"/>
      <c r="F1895" s="124"/>
      <c r="G1895" s="126"/>
    </row>
    <row r="1896" spans="1:7">
      <c r="A1896" s="98"/>
      <c r="B1896" s="98"/>
      <c r="C1896" s="123"/>
      <c r="D1896" s="124"/>
      <c r="E1896" s="125"/>
      <c r="F1896" s="124"/>
      <c r="G1896" s="126"/>
    </row>
    <row r="1897" spans="1:7">
      <c r="A1897" s="98"/>
      <c r="B1897" s="98"/>
      <c r="C1897" s="123"/>
      <c r="D1897" s="124"/>
      <c r="E1897" s="125"/>
      <c r="F1897" s="124"/>
      <c r="G1897" s="126"/>
    </row>
    <row r="1898" spans="1:7">
      <c r="A1898" s="98"/>
      <c r="B1898" s="98"/>
      <c r="C1898" s="123"/>
      <c r="D1898" s="124"/>
      <c r="E1898" s="125"/>
      <c r="F1898" s="124"/>
      <c r="G1898" s="126"/>
    </row>
    <row r="1899" spans="1:7">
      <c r="A1899" s="98"/>
      <c r="B1899" s="98"/>
      <c r="C1899" s="123"/>
      <c r="D1899" s="124"/>
      <c r="E1899" s="125"/>
      <c r="F1899" s="124"/>
      <c r="G1899" s="126"/>
    </row>
    <row r="1900" spans="1:7">
      <c r="A1900" s="98"/>
      <c r="B1900" s="98"/>
      <c r="C1900" s="123"/>
      <c r="D1900" s="124"/>
      <c r="E1900" s="125"/>
      <c r="F1900" s="124"/>
      <c r="G1900" s="126"/>
    </row>
    <row r="1901" spans="1:7">
      <c r="A1901" s="98"/>
      <c r="B1901" s="98"/>
      <c r="C1901" s="123"/>
      <c r="D1901" s="124"/>
      <c r="E1901" s="125"/>
      <c r="F1901" s="124"/>
      <c r="G1901" s="126"/>
    </row>
    <row r="1902" spans="1:7">
      <c r="A1902" s="98"/>
      <c r="B1902" s="98"/>
      <c r="C1902" s="123"/>
      <c r="D1902" s="124"/>
      <c r="E1902" s="125"/>
      <c r="F1902" s="124"/>
      <c r="G1902" s="126"/>
    </row>
    <row r="1903" spans="1:7">
      <c r="A1903" s="98"/>
      <c r="B1903" s="98"/>
      <c r="C1903" s="123"/>
      <c r="D1903" s="124"/>
      <c r="E1903" s="125"/>
      <c r="F1903" s="124"/>
      <c r="G1903" s="126"/>
    </row>
    <row r="1904" spans="1:7">
      <c r="A1904" s="98"/>
      <c r="B1904" s="98"/>
      <c r="C1904" s="123"/>
      <c r="D1904" s="124"/>
      <c r="E1904" s="125"/>
      <c r="F1904" s="124"/>
      <c r="G1904" s="126"/>
    </row>
    <row r="1905" spans="1:7">
      <c r="A1905" s="98"/>
      <c r="B1905" s="98"/>
      <c r="C1905" s="123"/>
      <c r="D1905" s="124"/>
      <c r="E1905" s="125"/>
      <c r="F1905" s="124"/>
      <c r="G1905" s="126"/>
    </row>
    <row r="1906" spans="1:7">
      <c r="A1906" s="98"/>
      <c r="B1906" s="98"/>
      <c r="C1906" s="123"/>
      <c r="D1906" s="124"/>
      <c r="E1906" s="125"/>
      <c r="F1906" s="124"/>
      <c r="G1906" s="126"/>
    </row>
    <row r="1907" spans="1:7">
      <c r="A1907" s="98"/>
      <c r="B1907" s="98"/>
      <c r="C1907" s="123"/>
      <c r="D1907" s="124"/>
      <c r="E1907" s="125"/>
      <c r="F1907" s="124"/>
      <c r="G1907" s="126"/>
    </row>
    <row r="1908" spans="1:7">
      <c r="A1908" s="98"/>
      <c r="B1908" s="98"/>
      <c r="C1908" s="123"/>
      <c r="D1908" s="124"/>
      <c r="E1908" s="125"/>
      <c r="F1908" s="124"/>
      <c r="G1908" s="126"/>
    </row>
    <row r="1909" spans="1:7">
      <c r="A1909" s="98"/>
      <c r="B1909" s="98"/>
      <c r="C1909" s="123"/>
      <c r="D1909" s="124"/>
      <c r="E1909" s="125"/>
      <c r="F1909" s="124"/>
      <c r="G1909" s="126"/>
    </row>
    <row r="1910" spans="1:7">
      <c r="A1910" s="98"/>
      <c r="B1910" s="98"/>
      <c r="C1910" s="123"/>
      <c r="D1910" s="124"/>
      <c r="E1910" s="125"/>
      <c r="F1910" s="124"/>
      <c r="G1910" s="126"/>
    </row>
    <row r="1911" spans="1:7">
      <c r="A1911" s="98"/>
      <c r="B1911" s="98"/>
      <c r="C1911" s="123"/>
      <c r="D1911" s="124"/>
      <c r="E1911" s="125"/>
      <c r="F1911" s="124"/>
      <c r="G1911" s="126"/>
    </row>
    <row r="1912" spans="1:7">
      <c r="A1912" s="98"/>
      <c r="B1912" s="98"/>
      <c r="C1912" s="123"/>
      <c r="D1912" s="124"/>
      <c r="E1912" s="125"/>
      <c r="F1912" s="124"/>
      <c r="G1912" s="126"/>
    </row>
    <row r="1913" spans="1:7">
      <c r="A1913" s="98"/>
      <c r="B1913" s="98"/>
      <c r="C1913" s="123"/>
      <c r="D1913" s="124"/>
      <c r="E1913" s="125"/>
      <c r="F1913" s="124"/>
      <c r="G1913" s="126"/>
    </row>
    <row r="1914" spans="1:7">
      <c r="A1914" s="98"/>
      <c r="B1914" s="98"/>
      <c r="C1914" s="123"/>
      <c r="D1914" s="124"/>
      <c r="E1914" s="125"/>
      <c r="F1914" s="124"/>
      <c r="G1914" s="126"/>
    </row>
    <row r="1915" spans="1:7">
      <c r="A1915" s="98"/>
      <c r="B1915" s="98"/>
      <c r="C1915" s="123"/>
      <c r="D1915" s="124"/>
      <c r="E1915" s="125"/>
      <c r="F1915" s="124"/>
      <c r="G1915" s="126"/>
    </row>
    <row r="1916" spans="1:7">
      <c r="A1916" s="98"/>
      <c r="B1916" s="98"/>
      <c r="C1916" s="123"/>
      <c r="D1916" s="124"/>
      <c r="E1916" s="125"/>
      <c r="F1916" s="124"/>
      <c r="G1916" s="126"/>
    </row>
    <row r="1917" spans="1:7">
      <c r="A1917" s="98"/>
      <c r="B1917" s="98"/>
      <c r="C1917" s="123"/>
      <c r="D1917" s="124"/>
      <c r="E1917" s="125"/>
      <c r="F1917" s="124"/>
      <c r="G1917" s="126"/>
    </row>
    <row r="1918" spans="1:7">
      <c r="A1918" s="98"/>
      <c r="B1918" s="98"/>
      <c r="C1918" s="123"/>
      <c r="D1918" s="124"/>
      <c r="E1918" s="125"/>
      <c r="F1918" s="124"/>
      <c r="G1918" s="126"/>
    </row>
    <row r="1919" spans="1:7">
      <c r="A1919" s="98"/>
      <c r="B1919" s="98"/>
      <c r="C1919" s="123"/>
      <c r="D1919" s="124"/>
      <c r="E1919" s="125"/>
      <c r="F1919" s="124"/>
      <c r="G1919" s="126"/>
    </row>
    <row r="1920" spans="1:7">
      <c r="A1920" s="98"/>
      <c r="B1920" s="98"/>
      <c r="C1920" s="123"/>
      <c r="D1920" s="124"/>
      <c r="E1920" s="125"/>
      <c r="F1920" s="124"/>
      <c r="G1920" s="126"/>
    </row>
    <row r="1921" spans="1:7">
      <c r="A1921" s="98"/>
      <c r="B1921" s="98"/>
      <c r="C1921" s="123"/>
      <c r="D1921" s="124"/>
      <c r="E1921" s="125"/>
      <c r="F1921" s="124"/>
      <c r="G1921" s="126"/>
    </row>
    <row r="1922" spans="1:7">
      <c r="A1922" s="98"/>
      <c r="B1922" s="98"/>
      <c r="C1922" s="123"/>
      <c r="D1922" s="124"/>
      <c r="E1922" s="125"/>
      <c r="F1922" s="124"/>
      <c r="G1922" s="126"/>
    </row>
    <row r="1923" spans="1:7">
      <c r="A1923" s="98"/>
      <c r="B1923" s="98"/>
      <c r="C1923" s="123"/>
      <c r="D1923" s="124"/>
      <c r="E1923" s="125"/>
      <c r="F1923" s="124"/>
      <c r="G1923" s="126"/>
    </row>
    <row r="1924" spans="1:7">
      <c r="A1924" s="98"/>
      <c r="B1924" s="98"/>
      <c r="C1924" s="123"/>
      <c r="D1924" s="124"/>
      <c r="E1924" s="125"/>
      <c r="F1924" s="124"/>
      <c r="G1924" s="126"/>
    </row>
    <row r="1925" spans="1:7">
      <c r="A1925" s="98"/>
      <c r="B1925" s="98"/>
      <c r="C1925" s="123"/>
      <c r="D1925" s="124"/>
      <c r="E1925" s="125"/>
      <c r="F1925" s="124"/>
      <c r="G1925" s="126"/>
    </row>
    <row r="1926" spans="1:7">
      <c r="A1926" s="98"/>
      <c r="B1926" s="98"/>
      <c r="C1926" s="123"/>
      <c r="D1926" s="124"/>
      <c r="E1926" s="125"/>
      <c r="F1926" s="124"/>
      <c r="G1926" s="126"/>
    </row>
    <row r="1927" spans="1:7">
      <c r="A1927" s="98"/>
      <c r="B1927" s="98"/>
      <c r="C1927" s="123"/>
      <c r="D1927" s="124"/>
      <c r="E1927" s="125"/>
      <c r="F1927" s="124"/>
      <c r="G1927" s="126"/>
    </row>
    <row r="1928" spans="1:7">
      <c r="A1928" s="98"/>
      <c r="B1928" s="98"/>
      <c r="C1928" s="123"/>
      <c r="D1928" s="124"/>
      <c r="E1928" s="125"/>
      <c r="F1928" s="124"/>
      <c r="G1928" s="126"/>
    </row>
    <row r="1929" spans="1:7">
      <c r="A1929" s="98"/>
      <c r="B1929" s="98"/>
      <c r="C1929" s="123"/>
      <c r="D1929" s="124"/>
      <c r="E1929" s="125"/>
      <c r="F1929" s="124"/>
      <c r="G1929" s="126"/>
    </row>
    <row r="1930" spans="1:7">
      <c r="A1930" s="98"/>
      <c r="B1930" s="98"/>
      <c r="C1930" s="123"/>
      <c r="D1930" s="124"/>
      <c r="E1930" s="125"/>
      <c r="F1930" s="124"/>
      <c r="G1930" s="126"/>
    </row>
    <row r="1931" spans="1:7">
      <c r="A1931" s="98"/>
      <c r="B1931" s="98"/>
      <c r="C1931" s="123"/>
      <c r="D1931" s="124"/>
      <c r="E1931" s="125"/>
      <c r="F1931" s="124"/>
      <c r="G1931" s="126"/>
    </row>
    <row r="1932" spans="1:7">
      <c r="A1932" s="98"/>
      <c r="B1932" s="98"/>
      <c r="C1932" s="123"/>
      <c r="D1932" s="124"/>
      <c r="E1932" s="125"/>
      <c r="F1932" s="124"/>
      <c r="G1932" s="126"/>
    </row>
    <row r="1933" spans="1:7">
      <c r="A1933" s="98"/>
      <c r="B1933" s="98"/>
      <c r="C1933" s="123"/>
      <c r="D1933" s="124"/>
      <c r="E1933" s="125"/>
      <c r="F1933" s="124"/>
      <c r="G1933" s="126"/>
    </row>
    <row r="1934" spans="1:7">
      <c r="A1934" s="98"/>
      <c r="B1934" s="98"/>
      <c r="C1934" s="123"/>
      <c r="D1934" s="124"/>
      <c r="E1934" s="125"/>
      <c r="F1934" s="124"/>
      <c r="G1934" s="126"/>
    </row>
    <row r="1935" spans="1:7">
      <c r="A1935" s="98"/>
      <c r="B1935" s="98"/>
      <c r="C1935" s="123"/>
      <c r="D1935" s="124"/>
      <c r="E1935" s="125"/>
      <c r="F1935" s="124"/>
      <c r="G1935" s="126"/>
    </row>
    <row r="1936" spans="1:7">
      <c r="A1936" s="98"/>
      <c r="B1936" s="98"/>
      <c r="C1936" s="123"/>
      <c r="D1936" s="124"/>
      <c r="E1936" s="125"/>
      <c r="F1936" s="124"/>
      <c r="G1936" s="126"/>
    </row>
    <row r="1937" spans="1:7">
      <c r="A1937" s="98"/>
      <c r="B1937" s="98"/>
      <c r="C1937" s="123"/>
      <c r="D1937" s="124"/>
      <c r="E1937" s="125"/>
      <c r="F1937" s="124"/>
      <c r="G1937" s="126"/>
    </row>
    <row r="1938" spans="1:7">
      <c r="A1938" s="98"/>
      <c r="B1938" s="98"/>
      <c r="C1938" s="123"/>
      <c r="D1938" s="124"/>
      <c r="E1938" s="125"/>
      <c r="F1938" s="124"/>
      <c r="G1938" s="126"/>
    </row>
    <row r="1939" spans="1:7">
      <c r="A1939" s="98"/>
      <c r="B1939" s="98"/>
      <c r="C1939" s="123"/>
      <c r="D1939" s="124"/>
      <c r="E1939" s="125"/>
      <c r="F1939" s="124"/>
      <c r="G1939" s="126"/>
    </row>
    <row r="1940" spans="1:7">
      <c r="A1940" s="98"/>
      <c r="B1940" s="98"/>
      <c r="C1940" s="123"/>
      <c r="D1940" s="124"/>
      <c r="E1940" s="125"/>
      <c r="F1940" s="124"/>
      <c r="G1940" s="126"/>
    </row>
    <row r="1941" spans="1:7">
      <c r="A1941" s="98"/>
      <c r="B1941" s="98"/>
      <c r="C1941" s="123"/>
      <c r="D1941" s="124"/>
      <c r="E1941" s="125"/>
      <c r="F1941" s="124"/>
      <c r="G1941" s="126"/>
    </row>
    <row r="1942" spans="1:7">
      <c r="A1942" s="98"/>
      <c r="B1942" s="98"/>
      <c r="C1942" s="123"/>
      <c r="D1942" s="124"/>
      <c r="E1942" s="125"/>
      <c r="F1942" s="124"/>
      <c r="G1942" s="126"/>
    </row>
    <row r="1943" spans="1:7">
      <c r="A1943" s="98"/>
      <c r="B1943" s="98"/>
      <c r="C1943" s="123"/>
      <c r="D1943" s="124"/>
      <c r="E1943" s="125"/>
      <c r="F1943" s="124"/>
      <c r="G1943" s="126"/>
    </row>
  </sheetData>
  <protectedRanges>
    <protectedRange password="CC59" sqref="F6 F111 F215:F217 F219:F220 F222 F224 F227:F230 F233:F234 F8 F10:F16 F109 F168:F169 F55:F62 F102:F106 F113:F114 F150 F153:F155 F158:F161 F163:F165 F171 F173 F176 F178 F201 F203 F205 F207 F209 F211 F213 F18:F20 F51:F53 F64:F96" name="Range1" securityDescriptor="O:WDG:WDD:(A;;CC;;;WD)"/>
    <protectedRange password="CC59" sqref="F107 F110" name="Range1_2" securityDescriptor="O:WDG:WDD:(A;;CC;;;WD)"/>
    <protectedRange password="CC59" sqref="F166 F170 F174 F177 F179:F180 F151 F156" name="Range1_6" securityDescriptor="O:WDG:WDD:(A;;CC;;;WD)"/>
    <protectedRange password="CC59" sqref="F231 F225" name="Range1_9_1" securityDescriptor="O:WDG:WDD:(A;;CC;;;WD)"/>
    <protectedRange password="CC59" sqref="F181:F196" name="Range1_3" securityDescriptor="O:WDG:WDD:(A;;CC;;;WD)"/>
  </protectedRanges>
  <mergeCells count="57">
    <mergeCell ref="B297:F297"/>
    <mergeCell ref="B298:F298"/>
    <mergeCell ref="B286:F286"/>
    <mergeCell ref="B287:F287"/>
    <mergeCell ref="B288:F288"/>
    <mergeCell ref="B289:F289"/>
    <mergeCell ref="B292:F292"/>
    <mergeCell ref="B293:F293"/>
    <mergeCell ref="B294:F294"/>
    <mergeCell ref="B295:F295"/>
    <mergeCell ref="B296:F296"/>
    <mergeCell ref="B283:F283"/>
    <mergeCell ref="B284:F284"/>
    <mergeCell ref="B285:F285"/>
    <mergeCell ref="B290:F290"/>
    <mergeCell ref="B291:F291"/>
    <mergeCell ref="B278:F278"/>
    <mergeCell ref="B279:F279"/>
    <mergeCell ref="B280:F280"/>
    <mergeCell ref="B281:F281"/>
    <mergeCell ref="B282:F282"/>
    <mergeCell ref="B273:F273"/>
    <mergeCell ref="B274:F274"/>
    <mergeCell ref="B275:F275"/>
    <mergeCell ref="B276:F276"/>
    <mergeCell ref="B277:F277"/>
    <mergeCell ref="B268:F268"/>
    <mergeCell ref="B269:F269"/>
    <mergeCell ref="B270:F270"/>
    <mergeCell ref="B271:F271"/>
    <mergeCell ref="B272:F272"/>
    <mergeCell ref="B263:F263"/>
    <mergeCell ref="B264:F264"/>
    <mergeCell ref="B265:F265"/>
    <mergeCell ref="B266:F266"/>
    <mergeCell ref="B267:F267"/>
    <mergeCell ref="A47:F47"/>
    <mergeCell ref="A49:F49"/>
    <mergeCell ref="B255:F255"/>
    <mergeCell ref="B256:F256"/>
    <mergeCell ref="B257:F257"/>
    <mergeCell ref="A299:F299"/>
    <mergeCell ref="A97:F97"/>
    <mergeCell ref="A147:F147"/>
    <mergeCell ref="A197:F197"/>
    <mergeCell ref="A248:F248"/>
    <mergeCell ref="B250:F250"/>
    <mergeCell ref="A249:G249"/>
    <mergeCell ref="B251:F251"/>
    <mergeCell ref="B252:F252"/>
    <mergeCell ref="B253:F253"/>
    <mergeCell ref="B254:F254"/>
    <mergeCell ref="B260:F260"/>
    <mergeCell ref="B261:F261"/>
    <mergeCell ref="B262:F262"/>
    <mergeCell ref="B258:F258"/>
    <mergeCell ref="B259:F259"/>
  </mergeCells>
  <printOptions horizontalCentered="1"/>
  <pageMargins left="0.25" right="0.25" top="0.75" bottom="0.75" header="0.3" footer="0.3"/>
  <pageSetup paperSize="9" scale="68" firstPageNumber="9" fitToHeight="0" orientation="portrait" useFirstPageNumber="1" r:id="rId1"/>
  <headerFooter alignWithMargins="0">
    <oddHeader>&amp;L&amp;"Arial,Regular"&amp;8CONTRACT No.: GKM 33-25/26
UPGRADING OF SHAYAMOYA ROADS PHASE 4B IN WARD 4&amp;R&amp;"Arial,Regular"&amp;8&amp;A</oddHeader>
    <oddFooter>&amp;CPD. &amp;P</oddFooter>
  </headerFooter>
  <rowBreaks count="5" manualBreakCount="5">
    <brk id="47" max="6" man="1"/>
    <brk id="97" max="6" man="1"/>
    <brk id="147" max="6" man="1"/>
    <brk id="197" max="6" man="1"/>
    <brk id="248"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979"/>
  <sheetViews>
    <sheetView showZeros="0" view="pageLayout" topLeftCell="A294" zoomScale="70" zoomScaleNormal="100" zoomScaleSheetLayoutView="85" zoomScalePageLayoutView="70" workbookViewId="0">
      <selection activeCell="C5" sqref="C5"/>
    </sheetView>
  </sheetViews>
  <sheetFormatPr defaultColWidth="9.21875" defaultRowHeight="13.2"/>
  <cols>
    <col min="1" max="1" width="7.77734375" style="8" customWidth="1"/>
    <col min="2" max="2" width="10.77734375" style="8" customWidth="1"/>
    <col min="3" max="3" width="55.77734375" style="74" customWidth="1"/>
    <col min="4" max="4" width="10.77734375" style="64" customWidth="1"/>
    <col min="5" max="5" width="11.77734375" style="210" bestFit="1" customWidth="1"/>
    <col min="6" max="6" width="11.77734375" style="64" bestFit="1" customWidth="1"/>
    <col min="7" max="7" width="15.77734375" style="65" customWidth="1"/>
    <col min="8" max="8" width="13.44140625" style="8" customWidth="1"/>
    <col min="9" max="9" width="20.77734375" style="8" bestFit="1" customWidth="1"/>
    <col min="10" max="10" width="12.21875" style="8" bestFit="1" customWidth="1"/>
    <col min="11" max="11" width="14" style="8" bestFit="1" customWidth="1"/>
    <col min="12" max="12" width="17.21875" style="8" bestFit="1" customWidth="1"/>
    <col min="13" max="13" width="29.44140625" style="8" bestFit="1" customWidth="1"/>
    <col min="14" max="247" width="9.21875" style="8"/>
    <col min="248" max="248" width="8.77734375" style="8" customWidth="1"/>
    <col min="249" max="249" width="0" style="8" hidden="1" customWidth="1"/>
    <col min="250" max="250" width="4.77734375" style="8" customWidth="1"/>
    <col min="251" max="251" width="48.77734375" style="8" customWidth="1"/>
    <col min="252" max="252" width="8.77734375" style="8" customWidth="1"/>
    <col min="253" max="253" width="9.77734375" style="8" customWidth="1"/>
    <col min="254" max="254" width="11.21875" style="8" bestFit="1" customWidth="1"/>
    <col min="255" max="255" width="11.77734375" style="8" bestFit="1" customWidth="1"/>
    <col min="256" max="258" width="10.77734375" style="8" customWidth="1"/>
    <col min="259" max="259" width="11.21875" style="8" bestFit="1" customWidth="1"/>
    <col min="260" max="260" width="9.21875" style="8"/>
    <col min="261" max="261" width="10.77734375" style="8" bestFit="1" customWidth="1"/>
    <col min="262" max="264" width="9.21875" style="8"/>
    <col min="265" max="265" width="11" style="8" bestFit="1" customWidth="1"/>
    <col min="266" max="503" width="9.21875" style="8"/>
    <col min="504" max="504" width="8.77734375" style="8" customWidth="1"/>
    <col min="505" max="505" width="0" style="8" hidden="1" customWidth="1"/>
    <col min="506" max="506" width="4.77734375" style="8" customWidth="1"/>
    <col min="507" max="507" width="48.77734375" style="8" customWidth="1"/>
    <col min="508" max="508" width="8.77734375" style="8" customWidth="1"/>
    <col min="509" max="509" width="9.77734375" style="8" customWidth="1"/>
    <col min="510" max="510" width="11.21875" style="8" bestFit="1" customWidth="1"/>
    <col min="511" max="511" width="11.77734375" style="8" bestFit="1" customWidth="1"/>
    <col min="512" max="514" width="10.77734375" style="8" customWidth="1"/>
    <col min="515" max="515" width="11.21875" style="8" bestFit="1" customWidth="1"/>
    <col min="516" max="516" width="9.21875" style="8"/>
    <col min="517" max="517" width="10.77734375" style="8" bestFit="1" customWidth="1"/>
    <col min="518" max="520" width="9.21875" style="8"/>
    <col min="521" max="521" width="11" style="8" bestFit="1" customWidth="1"/>
    <col min="522" max="759" width="9.21875" style="8"/>
    <col min="760" max="760" width="8.77734375" style="8" customWidth="1"/>
    <col min="761" max="761" width="0" style="8" hidden="1" customWidth="1"/>
    <col min="762" max="762" width="4.77734375" style="8" customWidth="1"/>
    <col min="763" max="763" width="48.77734375" style="8" customWidth="1"/>
    <col min="764" max="764" width="8.77734375" style="8" customWidth="1"/>
    <col min="765" max="765" width="9.77734375" style="8" customWidth="1"/>
    <col min="766" max="766" width="11.21875" style="8" bestFit="1" customWidth="1"/>
    <col min="767" max="767" width="11.77734375" style="8" bestFit="1" customWidth="1"/>
    <col min="768" max="770" width="10.77734375" style="8" customWidth="1"/>
    <col min="771" max="771" width="11.21875" style="8" bestFit="1" customWidth="1"/>
    <col min="772" max="772" width="9.21875" style="8"/>
    <col min="773" max="773" width="10.77734375" style="8" bestFit="1" customWidth="1"/>
    <col min="774" max="776" width="9.21875" style="8"/>
    <col min="777" max="777" width="11" style="8" bestFit="1" customWidth="1"/>
    <col min="778" max="1015" width="9.21875" style="8"/>
    <col min="1016" max="1016" width="8.77734375" style="8" customWidth="1"/>
    <col min="1017" max="1017" width="0" style="8" hidden="1" customWidth="1"/>
    <col min="1018" max="1018" width="4.77734375" style="8" customWidth="1"/>
    <col min="1019" max="1019" width="48.77734375" style="8" customWidth="1"/>
    <col min="1020" max="1020" width="8.77734375" style="8" customWidth="1"/>
    <col min="1021" max="1021" width="9.77734375" style="8" customWidth="1"/>
    <col min="1022" max="1022" width="11.21875" style="8" bestFit="1" customWidth="1"/>
    <col min="1023" max="1023" width="11.77734375" style="8" bestFit="1" customWidth="1"/>
    <col min="1024" max="1026" width="10.77734375" style="8" customWidth="1"/>
    <col min="1027" max="1027" width="11.21875" style="8" bestFit="1" customWidth="1"/>
    <col min="1028" max="1028" width="9.21875" style="8"/>
    <col min="1029" max="1029" width="10.77734375" style="8" bestFit="1" customWidth="1"/>
    <col min="1030" max="1032" width="9.21875" style="8"/>
    <col min="1033" max="1033" width="11" style="8" bestFit="1" customWidth="1"/>
    <col min="1034" max="1271" width="9.21875" style="8"/>
    <col min="1272" max="1272" width="8.77734375" style="8" customWidth="1"/>
    <col min="1273" max="1273" width="0" style="8" hidden="1" customWidth="1"/>
    <col min="1274" max="1274" width="4.77734375" style="8" customWidth="1"/>
    <col min="1275" max="1275" width="48.77734375" style="8" customWidth="1"/>
    <col min="1276" max="1276" width="8.77734375" style="8" customWidth="1"/>
    <col min="1277" max="1277" width="9.77734375" style="8" customWidth="1"/>
    <col min="1278" max="1278" width="11.21875" style="8" bestFit="1" customWidth="1"/>
    <col min="1279" max="1279" width="11.77734375" style="8" bestFit="1" customWidth="1"/>
    <col min="1280" max="1282" width="10.77734375" style="8" customWidth="1"/>
    <col min="1283" max="1283" width="11.21875" style="8" bestFit="1" customWidth="1"/>
    <col min="1284" max="1284" width="9.21875" style="8"/>
    <col min="1285" max="1285" width="10.77734375" style="8" bestFit="1" customWidth="1"/>
    <col min="1286" max="1288" width="9.21875" style="8"/>
    <col min="1289" max="1289" width="11" style="8" bestFit="1" customWidth="1"/>
    <col min="1290" max="1527" width="9.21875" style="8"/>
    <col min="1528" max="1528" width="8.77734375" style="8" customWidth="1"/>
    <col min="1529" max="1529" width="0" style="8" hidden="1" customWidth="1"/>
    <col min="1530" max="1530" width="4.77734375" style="8" customWidth="1"/>
    <col min="1531" max="1531" width="48.77734375" style="8" customWidth="1"/>
    <col min="1532" max="1532" width="8.77734375" style="8" customWidth="1"/>
    <col min="1533" max="1533" width="9.77734375" style="8" customWidth="1"/>
    <col min="1534" max="1534" width="11.21875" style="8" bestFit="1" customWidth="1"/>
    <col min="1535" max="1535" width="11.77734375" style="8" bestFit="1" customWidth="1"/>
    <col min="1536" max="1538" width="10.77734375" style="8" customWidth="1"/>
    <col min="1539" max="1539" width="11.21875" style="8" bestFit="1" customWidth="1"/>
    <col min="1540" max="1540" width="9.21875" style="8"/>
    <col min="1541" max="1541" width="10.77734375" style="8" bestFit="1" customWidth="1"/>
    <col min="1542" max="1544" width="9.21875" style="8"/>
    <col min="1545" max="1545" width="11" style="8" bestFit="1" customWidth="1"/>
    <col min="1546" max="1783" width="9.21875" style="8"/>
    <col min="1784" max="1784" width="8.77734375" style="8" customWidth="1"/>
    <col min="1785" max="1785" width="0" style="8" hidden="1" customWidth="1"/>
    <col min="1786" max="1786" width="4.77734375" style="8" customWidth="1"/>
    <col min="1787" max="1787" width="48.77734375" style="8" customWidth="1"/>
    <col min="1788" max="1788" width="8.77734375" style="8" customWidth="1"/>
    <col min="1789" max="1789" width="9.77734375" style="8" customWidth="1"/>
    <col min="1790" max="1790" width="11.21875" style="8" bestFit="1" customWidth="1"/>
    <col min="1791" max="1791" width="11.77734375" style="8" bestFit="1" customWidth="1"/>
    <col min="1792" max="1794" width="10.77734375" style="8" customWidth="1"/>
    <col min="1795" max="1795" width="11.21875" style="8" bestFit="1" customWidth="1"/>
    <col min="1796" max="1796" width="9.21875" style="8"/>
    <col min="1797" max="1797" width="10.77734375" style="8" bestFit="1" customWidth="1"/>
    <col min="1798" max="1800" width="9.21875" style="8"/>
    <col min="1801" max="1801" width="11" style="8" bestFit="1" customWidth="1"/>
    <col min="1802" max="2039" width="9.21875" style="8"/>
    <col min="2040" max="2040" width="8.77734375" style="8" customWidth="1"/>
    <col min="2041" max="2041" width="0" style="8" hidden="1" customWidth="1"/>
    <col min="2042" max="2042" width="4.77734375" style="8" customWidth="1"/>
    <col min="2043" max="2043" width="48.77734375" style="8" customWidth="1"/>
    <col min="2044" max="2044" width="8.77734375" style="8" customWidth="1"/>
    <col min="2045" max="2045" width="9.77734375" style="8" customWidth="1"/>
    <col min="2046" max="2046" width="11.21875" style="8" bestFit="1" customWidth="1"/>
    <col min="2047" max="2047" width="11.77734375" style="8" bestFit="1" customWidth="1"/>
    <col min="2048" max="2050" width="10.77734375" style="8" customWidth="1"/>
    <col min="2051" max="2051" width="11.21875" style="8" bestFit="1" customWidth="1"/>
    <col min="2052" max="2052" width="9.21875" style="8"/>
    <col min="2053" max="2053" width="10.77734375" style="8" bestFit="1" customWidth="1"/>
    <col min="2054" max="2056" width="9.21875" style="8"/>
    <col min="2057" max="2057" width="11" style="8" bestFit="1" customWidth="1"/>
    <col min="2058" max="2295" width="9.21875" style="8"/>
    <col min="2296" max="2296" width="8.77734375" style="8" customWidth="1"/>
    <col min="2297" max="2297" width="0" style="8" hidden="1" customWidth="1"/>
    <col min="2298" max="2298" width="4.77734375" style="8" customWidth="1"/>
    <col min="2299" max="2299" width="48.77734375" style="8" customWidth="1"/>
    <col min="2300" max="2300" width="8.77734375" style="8" customWidth="1"/>
    <col min="2301" max="2301" width="9.77734375" style="8" customWidth="1"/>
    <col min="2302" max="2302" width="11.21875" style="8" bestFit="1" customWidth="1"/>
    <col min="2303" max="2303" width="11.77734375" style="8" bestFit="1" customWidth="1"/>
    <col min="2304" max="2306" width="10.77734375" style="8" customWidth="1"/>
    <col min="2307" max="2307" width="11.21875" style="8" bestFit="1" customWidth="1"/>
    <col min="2308" max="2308" width="9.21875" style="8"/>
    <col min="2309" max="2309" width="10.77734375" style="8" bestFit="1" customWidth="1"/>
    <col min="2310" max="2312" width="9.21875" style="8"/>
    <col min="2313" max="2313" width="11" style="8" bestFit="1" customWidth="1"/>
    <col min="2314" max="2551" width="9.21875" style="8"/>
    <col min="2552" max="2552" width="8.77734375" style="8" customWidth="1"/>
    <col min="2553" max="2553" width="0" style="8" hidden="1" customWidth="1"/>
    <col min="2554" max="2554" width="4.77734375" style="8" customWidth="1"/>
    <col min="2555" max="2555" width="48.77734375" style="8" customWidth="1"/>
    <col min="2556" max="2556" width="8.77734375" style="8" customWidth="1"/>
    <col min="2557" max="2557" width="9.77734375" style="8" customWidth="1"/>
    <col min="2558" max="2558" width="11.21875" style="8" bestFit="1" customWidth="1"/>
    <col min="2559" max="2559" width="11.77734375" style="8" bestFit="1" customWidth="1"/>
    <col min="2560" max="2562" width="10.77734375" style="8" customWidth="1"/>
    <col min="2563" max="2563" width="11.21875" style="8" bestFit="1" customWidth="1"/>
    <col min="2564" max="2564" width="9.21875" style="8"/>
    <col min="2565" max="2565" width="10.77734375" style="8" bestFit="1" customWidth="1"/>
    <col min="2566" max="2568" width="9.21875" style="8"/>
    <col min="2569" max="2569" width="11" style="8" bestFit="1" customWidth="1"/>
    <col min="2570" max="2807" width="9.21875" style="8"/>
    <col min="2808" max="2808" width="8.77734375" style="8" customWidth="1"/>
    <col min="2809" max="2809" width="0" style="8" hidden="1" customWidth="1"/>
    <col min="2810" max="2810" width="4.77734375" style="8" customWidth="1"/>
    <col min="2811" max="2811" width="48.77734375" style="8" customWidth="1"/>
    <col min="2812" max="2812" width="8.77734375" style="8" customWidth="1"/>
    <col min="2813" max="2813" width="9.77734375" style="8" customWidth="1"/>
    <col min="2814" max="2814" width="11.21875" style="8" bestFit="1" customWidth="1"/>
    <col min="2815" max="2815" width="11.77734375" style="8" bestFit="1" customWidth="1"/>
    <col min="2816" max="2818" width="10.77734375" style="8" customWidth="1"/>
    <col min="2819" max="2819" width="11.21875" style="8" bestFit="1" customWidth="1"/>
    <col min="2820" max="2820" width="9.21875" style="8"/>
    <col min="2821" max="2821" width="10.77734375" style="8" bestFit="1" customWidth="1"/>
    <col min="2822" max="2824" width="9.21875" style="8"/>
    <col min="2825" max="2825" width="11" style="8" bestFit="1" customWidth="1"/>
    <col min="2826" max="3063" width="9.21875" style="8"/>
    <col min="3064" max="3064" width="8.77734375" style="8" customWidth="1"/>
    <col min="3065" max="3065" width="0" style="8" hidden="1" customWidth="1"/>
    <col min="3066" max="3066" width="4.77734375" style="8" customWidth="1"/>
    <col min="3067" max="3067" width="48.77734375" style="8" customWidth="1"/>
    <col min="3068" max="3068" width="8.77734375" style="8" customWidth="1"/>
    <col min="3069" max="3069" width="9.77734375" style="8" customWidth="1"/>
    <col min="3070" max="3070" width="11.21875" style="8" bestFit="1" customWidth="1"/>
    <col min="3071" max="3071" width="11.77734375" style="8" bestFit="1" customWidth="1"/>
    <col min="3072" max="3074" width="10.77734375" style="8" customWidth="1"/>
    <col min="3075" max="3075" width="11.21875" style="8" bestFit="1" customWidth="1"/>
    <col min="3076" max="3076" width="9.21875" style="8"/>
    <col min="3077" max="3077" width="10.77734375" style="8" bestFit="1" customWidth="1"/>
    <col min="3078" max="3080" width="9.21875" style="8"/>
    <col min="3081" max="3081" width="11" style="8" bestFit="1" customWidth="1"/>
    <col min="3082" max="3319" width="9.21875" style="8"/>
    <col min="3320" max="3320" width="8.77734375" style="8" customWidth="1"/>
    <col min="3321" max="3321" width="0" style="8" hidden="1" customWidth="1"/>
    <col min="3322" max="3322" width="4.77734375" style="8" customWidth="1"/>
    <col min="3323" max="3323" width="48.77734375" style="8" customWidth="1"/>
    <col min="3324" max="3324" width="8.77734375" style="8" customWidth="1"/>
    <col min="3325" max="3325" width="9.77734375" style="8" customWidth="1"/>
    <col min="3326" max="3326" width="11.21875" style="8" bestFit="1" customWidth="1"/>
    <col min="3327" max="3327" width="11.77734375" style="8" bestFit="1" customWidth="1"/>
    <col min="3328" max="3330" width="10.77734375" style="8" customWidth="1"/>
    <col min="3331" max="3331" width="11.21875" style="8" bestFit="1" customWidth="1"/>
    <col min="3332" max="3332" width="9.21875" style="8"/>
    <col min="3333" max="3333" width="10.77734375" style="8" bestFit="1" customWidth="1"/>
    <col min="3334" max="3336" width="9.21875" style="8"/>
    <col min="3337" max="3337" width="11" style="8" bestFit="1" customWidth="1"/>
    <col min="3338" max="3575" width="9.21875" style="8"/>
    <col min="3576" max="3576" width="8.77734375" style="8" customWidth="1"/>
    <col min="3577" max="3577" width="0" style="8" hidden="1" customWidth="1"/>
    <col min="3578" max="3578" width="4.77734375" style="8" customWidth="1"/>
    <col min="3579" max="3579" width="48.77734375" style="8" customWidth="1"/>
    <col min="3580" max="3580" width="8.77734375" style="8" customWidth="1"/>
    <col min="3581" max="3581" width="9.77734375" style="8" customWidth="1"/>
    <col min="3582" max="3582" width="11.21875" style="8" bestFit="1" customWidth="1"/>
    <col min="3583" max="3583" width="11.77734375" style="8" bestFit="1" customWidth="1"/>
    <col min="3584" max="3586" width="10.77734375" style="8" customWidth="1"/>
    <col min="3587" max="3587" width="11.21875" style="8" bestFit="1" customWidth="1"/>
    <col min="3588" max="3588" width="9.21875" style="8"/>
    <col min="3589" max="3589" width="10.77734375" style="8" bestFit="1" customWidth="1"/>
    <col min="3590" max="3592" width="9.21875" style="8"/>
    <col min="3593" max="3593" width="11" style="8" bestFit="1" customWidth="1"/>
    <col min="3594" max="3831" width="9.21875" style="8"/>
    <col min="3832" max="3832" width="8.77734375" style="8" customWidth="1"/>
    <col min="3833" max="3833" width="0" style="8" hidden="1" customWidth="1"/>
    <col min="3834" max="3834" width="4.77734375" style="8" customWidth="1"/>
    <col min="3835" max="3835" width="48.77734375" style="8" customWidth="1"/>
    <col min="3836" max="3836" width="8.77734375" style="8" customWidth="1"/>
    <col min="3837" max="3837" width="9.77734375" style="8" customWidth="1"/>
    <col min="3838" max="3838" width="11.21875" style="8" bestFit="1" customWidth="1"/>
    <col min="3839" max="3839" width="11.77734375" style="8" bestFit="1" customWidth="1"/>
    <col min="3840" max="3842" width="10.77734375" style="8" customWidth="1"/>
    <col min="3843" max="3843" width="11.21875" style="8" bestFit="1" customWidth="1"/>
    <col min="3844" max="3844" width="9.21875" style="8"/>
    <col min="3845" max="3845" width="10.77734375" style="8" bestFit="1" customWidth="1"/>
    <col min="3846" max="3848" width="9.21875" style="8"/>
    <col min="3849" max="3849" width="11" style="8" bestFit="1" customWidth="1"/>
    <col min="3850" max="4087" width="9.21875" style="8"/>
    <col min="4088" max="4088" width="8.77734375" style="8" customWidth="1"/>
    <col min="4089" max="4089" width="0" style="8" hidden="1" customWidth="1"/>
    <col min="4090" max="4090" width="4.77734375" style="8" customWidth="1"/>
    <col min="4091" max="4091" width="48.77734375" style="8" customWidth="1"/>
    <col min="4092" max="4092" width="8.77734375" style="8" customWidth="1"/>
    <col min="4093" max="4093" width="9.77734375" style="8" customWidth="1"/>
    <col min="4094" max="4094" width="11.21875" style="8" bestFit="1" customWidth="1"/>
    <col min="4095" max="4095" width="11.77734375" style="8" bestFit="1" customWidth="1"/>
    <col min="4096" max="4098" width="10.77734375" style="8" customWidth="1"/>
    <col min="4099" max="4099" width="11.21875" style="8" bestFit="1" customWidth="1"/>
    <col min="4100" max="4100" width="9.21875" style="8"/>
    <col min="4101" max="4101" width="10.77734375" style="8" bestFit="1" customWidth="1"/>
    <col min="4102" max="4104" width="9.21875" style="8"/>
    <col min="4105" max="4105" width="11" style="8" bestFit="1" customWidth="1"/>
    <col min="4106" max="4343" width="9.21875" style="8"/>
    <col min="4344" max="4344" width="8.77734375" style="8" customWidth="1"/>
    <col min="4345" max="4345" width="0" style="8" hidden="1" customWidth="1"/>
    <col min="4346" max="4346" width="4.77734375" style="8" customWidth="1"/>
    <col min="4347" max="4347" width="48.77734375" style="8" customWidth="1"/>
    <col min="4348" max="4348" width="8.77734375" style="8" customWidth="1"/>
    <col min="4349" max="4349" width="9.77734375" style="8" customWidth="1"/>
    <col min="4350" max="4350" width="11.21875" style="8" bestFit="1" customWidth="1"/>
    <col min="4351" max="4351" width="11.77734375" style="8" bestFit="1" customWidth="1"/>
    <col min="4352" max="4354" width="10.77734375" style="8" customWidth="1"/>
    <col min="4355" max="4355" width="11.21875" style="8" bestFit="1" customWidth="1"/>
    <col min="4356" max="4356" width="9.21875" style="8"/>
    <col min="4357" max="4357" width="10.77734375" style="8" bestFit="1" customWidth="1"/>
    <col min="4358" max="4360" width="9.21875" style="8"/>
    <col min="4361" max="4361" width="11" style="8" bestFit="1" customWidth="1"/>
    <col min="4362" max="4599" width="9.21875" style="8"/>
    <col min="4600" max="4600" width="8.77734375" style="8" customWidth="1"/>
    <col min="4601" max="4601" width="0" style="8" hidden="1" customWidth="1"/>
    <col min="4602" max="4602" width="4.77734375" style="8" customWidth="1"/>
    <col min="4603" max="4603" width="48.77734375" style="8" customWidth="1"/>
    <col min="4604" max="4604" width="8.77734375" style="8" customWidth="1"/>
    <col min="4605" max="4605" width="9.77734375" style="8" customWidth="1"/>
    <col min="4606" max="4606" width="11.21875" style="8" bestFit="1" customWidth="1"/>
    <col min="4607" max="4607" width="11.77734375" style="8" bestFit="1" customWidth="1"/>
    <col min="4608" max="4610" width="10.77734375" style="8" customWidth="1"/>
    <col min="4611" max="4611" width="11.21875" style="8" bestFit="1" customWidth="1"/>
    <col min="4612" max="4612" width="9.21875" style="8"/>
    <col min="4613" max="4613" width="10.77734375" style="8" bestFit="1" customWidth="1"/>
    <col min="4614" max="4616" width="9.21875" style="8"/>
    <col min="4617" max="4617" width="11" style="8" bestFit="1" customWidth="1"/>
    <col min="4618" max="4855" width="9.21875" style="8"/>
    <col min="4856" max="4856" width="8.77734375" style="8" customWidth="1"/>
    <col min="4857" max="4857" width="0" style="8" hidden="1" customWidth="1"/>
    <col min="4858" max="4858" width="4.77734375" style="8" customWidth="1"/>
    <col min="4859" max="4859" width="48.77734375" style="8" customWidth="1"/>
    <col min="4860" max="4860" width="8.77734375" style="8" customWidth="1"/>
    <col min="4861" max="4861" width="9.77734375" style="8" customWidth="1"/>
    <col min="4862" max="4862" width="11.21875" style="8" bestFit="1" customWidth="1"/>
    <col min="4863" max="4863" width="11.77734375" style="8" bestFit="1" customWidth="1"/>
    <col min="4864" max="4866" width="10.77734375" style="8" customWidth="1"/>
    <col min="4867" max="4867" width="11.21875" style="8" bestFit="1" customWidth="1"/>
    <col min="4868" max="4868" width="9.21875" style="8"/>
    <col min="4869" max="4869" width="10.77734375" style="8" bestFit="1" customWidth="1"/>
    <col min="4870" max="4872" width="9.21875" style="8"/>
    <col min="4873" max="4873" width="11" style="8" bestFit="1" customWidth="1"/>
    <col min="4874" max="5111" width="9.21875" style="8"/>
    <col min="5112" max="5112" width="8.77734375" style="8" customWidth="1"/>
    <col min="5113" max="5113" width="0" style="8" hidden="1" customWidth="1"/>
    <col min="5114" max="5114" width="4.77734375" style="8" customWidth="1"/>
    <col min="5115" max="5115" width="48.77734375" style="8" customWidth="1"/>
    <col min="5116" max="5116" width="8.77734375" style="8" customWidth="1"/>
    <col min="5117" max="5117" width="9.77734375" style="8" customWidth="1"/>
    <col min="5118" max="5118" width="11.21875" style="8" bestFit="1" customWidth="1"/>
    <col min="5119" max="5119" width="11.77734375" style="8" bestFit="1" customWidth="1"/>
    <col min="5120" max="5122" width="10.77734375" style="8" customWidth="1"/>
    <col min="5123" max="5123" width="11.21875" style="8" bestFit="1" customWidth="1"/>
    <col min="5124" max="5124" width="9.21875" style="8"/>
    <col min="5125" max="5125" width="10.77734375" style="8" bestFit="1" customWidth="1"/>
    <col min="5126" max="5128" width="9.21875" style="8"/>
    <col min="5129" max="5129" width="11" style="8" bestFit="1" customWidth="1"/>
    <col min="5130" max="5367" width="9.21875" style="8"/>
    <col min="5368" max="5368" width="8.77734375" style="8" customWidth="1"/>
    <col min="5369" max="5369" width="0" style="8" hidden="1" customWidth="1"/>
    <col min="5370" max="5370" width="4.77734375" style="8" customWidth="1"/>
    <col min="5371" max="5371" width="48.77734375" style="8" customWidth="1"/>
    <col min="5372" max="5372" width="8.77734375" style="8" customWidth="1"/>
    <col min="5373" max="5373" width="9.77734375" style="8" customWidth="1"/>
    <col min="5374" max="5374" width="11.21875" style="8" bestFit="1" customWidth="1"/>
    <col min="5375" max="5375" width="11.77734375" style="8" bestFit="1" customWidth="1"/>
    <col min="5376" max="5378" width="10.77734375" style="8" customWidth="1"/>
    <col min="5379" max="5379" width="11.21875" style="8" bestFit="1" customWidth="1"/>
    <col min="5380" max="5380" width="9.21875" style="8"/>
    <col min="5381" max="5381" width="10.77734375" style="8" bestFit="1" customWidth="1"/>
    <col min="5382" max="5384" width="9.21875" style="8"/>
    <col min="5385" max="5385" width="11" style="8" bestFit="1" customWidth="1"/>
    <col min="5386" max="5623" width="9.21875" style="8"/>
    <col min="5624" max="5624" width="8.77734375" style="8" customWidth="1"/>
    <col min="5625" max="5625" width="0" style="8" hidden="1" customWidth="1"/>
    <col min="5626" max="5626" width="4.77734375" style="8" customWidth="1"/>
    <col min="5627" max="5627" width="48.77734375" style="8" customWidth="1"/>
    <col min="5628" max="5628" width="8.77734375" style="8" customWidth="1"/>
    <col min="5629" max="5629" width="9.77734375" style="8" customWidth="1"/>
    <col min="5630" max="5630" width="11.21875" style="8" bestFit="1" customWidth="1"/>
    <col min="5631" max="5631" width="11.77734375" style="8" bestFit="1" customWidth="1"/>
    <col min="5632" max="5634" width="10.77734375" style="8" customWidth="1"/>
    <col min="5635" max="5635" width="11.21875" style="8" bestFit="1" customWidth="1"/>
    <col min="5636" max="5636" width="9.21875" style="8"/>
    <col min="5637" max="5637" width="10.77734375" style="8" bestFit="1" customWidth="1"/>
    <col min="5638" max="5640" width="9.21875" style="8"/>
    <col min="5641" max="5641" width="11" style="8" bestFit="1" customWidth="1"/>
    <col min="5642" max="5879" width="9.21875" style="8"/>
    <col min="5880" max="5880" width="8.77734375" style="8" customWidth="1"/>
    <col min="5881" max="5881" width="0" style="8" hidden="1" customWidth="1"/>
    <col min="5882" max="5882" width="4.77734375" style="8" customWidth="1"/>
    <col min="5883" max="5883" width="48.77734375" style="8" customWidth="1"/>
    <col min="5884" max="5884" width="8.77734375" style="8" customWidth="1"/>
    <col min="5885" max="5885" width="9.77734375" style="8" customWidth="1"/>
    <col min="5886" max="5886" width="11.21875" style="8" bestFit="1" customWidth="1"/>
    <col min="5887" max="5887" width="11.77734375" style="8" bestFit="1" customWidth="1"/>
    <col min="5888" max="5890" width="10.77734375" style="8" customWidth="1"/>
    <col min="5891" max="5891" width="11.21875" style="8" bestFit="1" customWidth="1"/>
    <col min="5892" max="5892" width="9.21875" style="8"/>
    <col min="5893" max="5893" width="10.77734375" style="8" bestFit="1" customWidth="1"/>
    <col min="5894" max="5896" width="9.21875" style="8"/>
    <col min="5897" max="5897" width="11" style="8" bestFit="1" customWidth="1"/>
    <col min="5898" max="6135" width="9.21875" style="8"/>
    <col min="6136" max="6136" width="8.77734375" style="8" customWidth="1"/>
    <col min="6137" max="6137" width="0" style="8" hidden="1" customWidth="1"/>
    <col min="6138" max="6138" width="4.77734375" style="8" customWidth="1"/>
    <col min="6139" max="6139" width="48.77734375" style="8" customWidth="1"/>
    <col min="6140" max="6140" width="8.77734375" style="8" customWidth="1"/>
    <col min="6141" max="6141" width="9.77734375" style="8" customWidth="1"/>
    <col min="6142" max="6142" width="11.21875" style="8" bestFit="1" customWidth="1"/>
    <col min="6143" max="6143" width="11.77734375" style="8" bestFit="1" customWidth="1"/>
    <col min="6144" max="6146" width="10.77734375" style="8" customWidth="1"/>
    <col min="6147" max="6147" width="11.21875" style="8" bestFit="1" customWidth="1"/>
    <col min="6148" max="6148" width="9.21875" style="8"/>
    <col min="6149" max="6149" width="10.77734375" style="8" bestFit="1" customWidth="1"/>
    <col min="6150" max="6152" width="9.21875" style="8"/>
    <col min="6153" max="6153" width="11" style="8" bestFit="1" customWidth="1"/>
    <col min="6154" max="6391" width="9.21875" style="8"/>
    <col min="6392" max="6392" width="8.77734375" style="8" customWidth="1"/>
    <col min="6393" max="6393" width="0" style="8" hidden="1" customWidth="1"/>
    <col min="6394" max="6394" width="4.77734375" style="8" customWidth="1"/>
    <col min="6395" max="6395" width="48.77734375" style="8" customWidth="1"/>
    <col min="6396" max="6396" width="8.77734375" style="8" customWidth="1"/>
    <col min="6397" max="6397" width="9.77734375" style="8" customWidth="1"/>
    <col min="6398" max="6398" width="11.21875" style="8" bestFit="1" customWidth="1"/>
    <col min="6399" max="6399" width="11.77734375" style="8" bestFit="1" customWidth="1"/>
    <col min="6400" max="6402" width="10.77734375" style="8" customWidth="1"/>
    <col min="6403" max="6403" width="11.21875" style="8" bestFit="1" customWidth="1"/>
    <col min="6404" max="6404" width="9.21875" style="8"/>
    <col min="6405" max="6405" width="10.77734375" style="8" bestFit="1" customWidth="1"/>
    <col min="6406" max="6408" width="9.21875" style="8"/>
    <col min="6409" max="6409" width="11" style="8" bestFit="1" customWidth="1"/>
    <col min="6410" max="6647" width="9.21875" style="8"/>
    <col min="6648" max="6648" width="8.77734375" style="8" customWidth="1"/>
    <col min="6649" max="6649" width="0" style="8" hidden="1" customWidth="1"/>
    <col min="6650" max="6650" width="4.77734375" style="8" customWidth="1"/>
    <col min="6651" max="6651" width="48.77734375" style="8" customWidth="1"/>
    <col min="6652" max="6652" width="8.77734375" style="8" customWidth="1"/>
    <col min="6653" max="6653" width="9.77734375" style="8" customWidth="1"/>
    <col min="6654" max="6654" width="11.21875" style="8" bestFit="1" customWidth="1"/>
    <col min="6655" max="6655" width="11.77734375" style="8" bestFit="1" customWidth="1"/>
    <col min="6656" max="6658" width="10.77734375" style="8" customWidth="1"/>
    <col min="6659" max="6659" width="11.21875" style="8" bestFit="1" customWidth="1"/>
    <col min="6660" max="6660" width="9.21875" style="8"/>
    <col min="6661" max="6661" width="10.77734375" style="8" bestFit="1" customWidth="1"/>
    <col min="6662" max="6664" width="9.21875" style="8"/>
    <col min="6665" max="6665" width="11" style="8" bestFit="1" customWidth="1"/>
    <col min="6666" max="6903" width="9.21875" style="8"/>
    <col min="6904" max="6904" width="8.77734375" style="8" customWidth="1"/>
    <col min="6905" max="6905" width="0" style="8" hidden="1" customWidth="1"/>
    <col min="6906" max="6906" width="4.77734375" style="8" customWidth="1"/>
    <col min="6907" max="6907" width="48.77734375" style="8" customWidth="1"/>
    <col min="6908" max="6908" width="8.77734375" style="8" customWidth="1"/>
    <col min="6909" max="6909" width="9.77734375" style="8" customWidth="1"/>
    <col min="6910" max="6910" width="11.21875" style="8" bestFit="1" customWidth="1"/>
    <col min="6911" max="6911" width="11.77734375" style="8" bestFit="1" customWidth="1"/>
    <col min="6912" max="6914" width="10.77734375" style="8" customWidth="1"/>
    <col min="6915" max="6915" width="11.21875" style="8" bestFit="1" customWidth="1"/>
    <col min="6916" max="6916" width="9.21875" style="8"/>
    <col min="6917" max="6917" width="10.77734375" style="8" bestFit="1" customWidth="1"/>
    <col min="6918" max="6920" width="9.21875" style="8"/>
    <col min="6921" max="6921" width="11" style="8" bestFit="1" customWidth="1"/>
    <col min="6922" max="7159" width="9.21875" style="8"/>
    <col min="7160" max="7160" width="8.77734375" style="8" customWidth="1"/>
    <col min="7161" max="7161" width="0" style="8" hidden="1" customWidth="1"/>
    <col min="7162" max="7162" width="4.77734375" style="8" customWidth="1"/>
    <col min="7163" max="7163" width="48.77734375" style="8" customWidth="1"/>
    <col min="7164" max="7164" width="8.77734375" style="8" customWidth="1"/>
    <col min="7165" max="7165" width="9.77734375" style="8" customWidth="1"/>
    <col min="7166" max="7166" width="11.21875" style="8" bestFit="1" customWidth="1"/>
    <col min="7167" max="7167" width="11.77734375" style="8" bestFit="1" customWidth="1"/>
    <col min="7168" max="7170" width="10.77734375" style="8" customWidth="1"/>
    <col min="7171" max="7171" width="11.21875" style="8" bestFit="1" customWidth="1"/>
    <col min="7172" max="7172" width="9.21875" style="8"/>
    <col min="7173" max="7173" width="10.77734375" style="8" bestFit="1" customWidth="1"/>
    <col min="7174" max="7176" width="9.21875" style="8"/>
    <col min="7177" max="7177" width="11" style="8" bestFit="1" customWidth="1"/>
    <col min="7178" max="7415" width="9.21875" style="8"/>
    <col min="7416" max="7416" width="8.77734375" style="8" customWidth="1"/>
    <col min="7417" max="7417" width="0" style="8" hidden="1" customWidth="1"/>
    <col min="7418" max="7418" width="4.77734375" style="8" customWidth="1"/>
    <col min="7419" max="7419" width="48.77734375" style="8" customWidth="1"/>
    <col min="7420" max="7420" width="8.77734375" style="8" customWidth="1"/>
    <col min="7421" max="7421" width="9.77734375" style="8" customWidth="1"/>
    <col min="7422" max="7422" width="11.21875" style="8" bestFit="1" customWidth="1"/>
    <col min="7423" max="7423" width="11.77734375" style="8" bestFit="1" customWidth="1"/>
    <col min="7424" max="7426" width="10.77734375" style="8" customWidth="1"/>
    <col min="7427" max="7427" width="11.21875" style="8" bestFit="1" customWidth="1"/>
    <col min="7428" max="7428" width="9.21875" style="8"/>
    <col min="7429" max="7429" width="10.77734375" style="8" bestFit="1" customWidth="1"/>
    <col min="7430" max="7432" width="9.21875" style="8"/>
    <col min="7433" max="7433" width="11" style="8" bestFit="1" customWidth="1"/>
    <col min="7434" max="7671" width="9.21875" style="8"/>
    <col min="7672" max="7672" width="8.77734375" style="8" customWidth="1"/>
    <col min="7673" max="7673" width="0" style="8" hidden="1" customWidth="1"/>
    <col min="7674" max="7674" width="4.77734375" style="8" customWidth="1"/>
    <col min="7675" max="7675" width="48.77734375" style="8" customWidth="1"/>
    <col min="7676" max="7676" width="8.77734375" style="8" customWidth="1"/>
    <col min="7677" max="7677" width="9.77734375" style="8" customWidth="1"/>
    <col min="7678" max="7678" width="11.21875" style="8" bestFit="1" customWidth="1"/>
    <col min="7679" max="7679" width="11.77734375" style="8" bestFit="1" customWidth="1"/>
    <col min="7680" max="7682" width="10.77734375" style="8" customWidth="1"/>
    <col min="7683" max="7683" width="11.21875" style="8" bestFit="1" customWidth="1"/>
    <col min="7684" max="7684" width="9.21875" style="8"/>
    <col min="7685" max="7685" width="10.77734375" style="8" bestFit="1" customWidth="1"/>
    <col min="7686" max="7688" width="9.21875" style="8"/>
    <col min="7689" max="7689" width="11" style="8" bestFit="1" customWidth="1"/>
    <col min="7690" max="7927" width="9.21875" style="8"/>
    <col min="7928" max="7928" width="8.77734375" style="8" customWidth="1"/>
    <col min="7929" max="7929" width="0" style="8" hidden="1" customWidth="1"/>
    <col min="7930" max="7930" width="4.77734375" style="8" customWidth="1"/>
    <col min="7931" max="7931" width="48.77734375" style="8" customWidth="1"/>
    <col min="7932" max="7932" width="8.77734375" style="8" customWidth="1"/>
    <col min="7933" max="7933" width="9.77734375" style="8" customWidth="1"/>
    <col min="7934" max="7934" width="11.21875" style="8" bestFit="1" customWidth="1"/>
    <col min="7935" max="7935" width="11.77734375" style="8" bestFit="1" customWidth="1"/>
    <col min="7936" max="7938" width="10.77734375" style="8" customWidth="1"/>
    <col min="7939" max="7939" width="11.21875" style="8" bestFit="1" customWidth="1"/>
    <col min="7940" max="7940" width="9.21875" style="8"/>
    <col min="7941" max="7941" width="10.77734375" style="8" bestFit="1" customWidth="1"/>
    <col min="7942" max="7944" width="9.21875" style="8"/>
    <col min="7945" max="7945" width="11" style="8" bestFit="1" customWidth="1"/>
    <col min="7946" max="8183" width="9.21875" style="8"/>
    <col min="8184" max="8184" width="8.77734375" style="8" customWidth="1"/>
    <col min="8185" max="8185" width="0" style="8" hidden="1" customWidth="1"/>
    <col min="8186" max="8186" width="4.77734375" style="8" customWidth="1"/>
    <col min="8187" max="8187" width="48.77734375" style="8" customWidth="1"/>
    <col min="8188" max="8188" width="8.77734375" style="8" customWidth="1"/>
    <col min="8189" max="8189" width="9.77734375" style="8" customWidth="1"/>
    <col min="8190" max="8190" width="11.21875" style="8" bestFit="1" customWidth="1"/>
    <col min="8191" max="8191" width="11.77734375" style="8" bestFit="1" customWidth="1"/>
    <col min="8192" max="8194" width="10.77734375" style="8" customWidth="1"/>
    <col min="8195" max="8195" width="11.21875" style="8" bestFit="1" customWidth="1"/>
    <col min="8196" max="8196" width="9.21875" style="8"/>
    <col min="8197" max="8197" width="10.77734375" style="8" bestFit="1" customWidth="1"/>
    <col min="8198" max="8200" width="9.21875" style="8"/>
    <col min="8201" max="8201" width="11" style="8" bestFit="1" customWidth="1"/>
    <col min="8202" max="8439" width="9.21875" style="8"/>
    <col min="8440" max="8440" width="8.77734375" style="8" customWidth="1"/>
    <col min="8441" max="8441" width="0" style="8" hidden="1" customWidth="1"/>
    <col min="8442" max="8442" width="4.77734375" style="8" customWidth="1"/>
    <col min="8443" max="8443" width="48.77734375" style="8" customWidth="1"/>
    <col min="8444" max="8444" width="8.77734375" style="8" customWidth="1"/>
    <col min="8445" max="8445" width="9.77734375" style="8" customWidth="1"/>
    <col min="8446" max="8446" width="11.21875" style="8" bestFit="1" customWidth="1"/>
    <col min="8447" max="8447" width="11.77734375" style="8" bestFit="1" customWidth="1"/>
    <col min="8448" max="8450" width="10.77734375" style="8" customWidth="1"/>
    <col min="8451" max="8451" width="11.21875" style="8" bestFit="1" customWidth="1"/>
    <col min="8452" max="8452" width="9.21875" style="8"/>
    <col min="8453" max="8453" width="10.77734375" style="8" bestFit="1" customWidth="1"/>
    <col min="8454" max="8456" width="9.21875" style="8"/>
    <col min="8457" max="8457" width="11" style="8" bestFit="1" customWidth="1"/>
    <col min="8458" max="8695" width="9.21875" style="8"/>
    <col min="8696" max="8696" width="8.77734375" style="8" customWidth="1"/>
    <col min="8697" max="8697" width="0" style="8" hidden="1" customWidth="1"/>
    <col min="8698" max="8698" width="4.77734375" style="8" customWidth="1"/>
    <col min="8699" max="8699" width="48.77734375" style="8" customWidth="1"/>
    <col min="8700" max="8700" width="8.77734375" style="8" customWidth="1"/>
    <col min="8701" max="8701" width="9.77734375" style="8" customWidth="1"/>
    <col min="8702" max="8702" width="11.21875" style="8" bestFit="1" customWidth="1"/>
    <col min="8703" max="8703" width="11.77734375" style="8" bestFit="1" customWidth="1"/>
    <col min="8704" max="8706" width="10.77734375" style="8" customWidth="1"/>
    <col min="8707" max="8707" width="11.21875" style="8" bestFit="1" customWidth="1"/>
    <col min="8708" max="8708" width="9.21875" style="8"/>
    <col min="8709" max="8709" width="10.77734375" style="8" bestFit="1" customWidth="1"/>
    <col min="8710" max="8712" width="9.21875" style="8"/>
    <col min="8713" max="8713" width="11" style="8" bestFit="1" customWidth="1"/>
    <col min="8714" max="8951" width="9.21875" style="8"/>
    <col min="8952" max="8952" width="8.77734375" style="8" customWidth="1"/>
    <col min="8953" max="8953" width="0" style="8" hidden="1" customWidth="1"/>
    <col min="8954" max="8954" width="4.77734375" style="8" customWidth="1"/>
    <col min="8955" max="8955" width="48.77734375" style="8" customWidth="1"/>
    <col min="8956" max="8956" width="8.77734375" style="8" customWidth="1"/>
    <col min="8957" max="8957" width="9.77734375" style="8" customWidth="1"/>
    <col min="8958" max="8958" width="11.21875" style="8" bestFit="1" customWidth="1"/>
    <col min="8959" max="8959" width="11.77734375" style="8" bestFit="1" customWidth="1"/>
    <col min="8960" max="8962" width="10.77734375" style="8" customWidth="1"/>
    <col min="8963" max="8963" width="11.21875" style="8" bestFit="1" customWidth="1"/>
    <col min="8964" max="8964" width="9.21875" style="8"/>
    <col min="8965" max="8965" width="10.77734375" style="8" bestFit="1" customWidth="1"/>
    <col min="8966" max="8968" width="9.21875" style="8"/>
    <col min="8969" max="8969" width="11" style="8" bestFit="1" customWidth="1"/>
    <col min="8970" max="9207" width="9.21875" style="8"/>
    <col min="9208" max="9208" width="8.77734375" style="8" customWidth="1"/>
    <col min="9209" max="9209" width="0" style="8" hidden="1" customWidth="1"/>
    <col min="9210" max="9210" width="4.77734375" style="8" customWidth="1"/>
    <col min="9211" max="9211" width="48.77734375" style="8" customWidth="1"/>
    <col min="9212" max="9212" width="8.77734375" style="8" customWidth="1"/>
    <col min="9213" max="9213" width="9.77734375" style="8" customWidth="1"/>
    <col min="9214" max="9214" width="11.21875" style="8" bestFit="1" customWidth="1"/>
    <col min="9215" max="9215" width="11.77734375" style="8" bestFit="1" customWidth="1"/>
    <col min="9216" max="9218" width="10.77734375" style="8" customWidth="1"/>
    <col min="9219" max="9219" width="11.21875" style="8" bestFit="1" customWidth="1"/>
    <col min="9220" max="9220" width="9.21875" style="8"/>
    <col min="9221" max="9221" width="10.77734375" style="8" bestFit="1" customWidth="1"/>
    <col min="9222" max="9224" width="9.21875" style="8"/>
    <col min="9225" max="9225" width="11" style="8" bestFit="1" customWidth="1"/>
    <col min="9226" max="9463" width="9.21875" style="8"/>
    <col min="9464" max="9464" width="8.77734375" style="8" customWidth="1"/>
    <col min="9465" max="9465" width="0" style="8" hidden="1" customWidth="1"/>
    <col min="9466" max="9466" width="4.77734375" style="8" customWidth="1"/>
    <col min="9467" max="9467" width="48.77734375" style="8" customWidth="1"/>
    <col min="9468" max="9468" width="8.77734375" style="8" customWidth="1"/>
    <col min="9469" max="9469" width="9.77734375" style="8" customWidth="1"/>
    <col min="9470" max="9470" width="11.21875" style="8" bestFit="1" customWidth="1"/>
    <col min="9471" max="9471" width="11.77734375" style="8" bestFit="1" customWidth="1"/>
    <col min="9472" max="9474" width="10.77734375" style="8" customWidth="1"/>
    <col min="9475" max="9475" width="11.21875" style="8" bestFit="1" customWidth="1"/>
    <col min="9476" max="9476" width="9.21875" style="8"/>
    <col min="9477" max="9477" width="10.77734375" style="8" bestFit="1" customWidth="1"/>
    <col min="9478" max="9480" width="9.21875" style="8"/>
    <col min="9481" max="9481" width="11" style="8" bestFit="1" customWidth="1"/>
    <col min="9482" max="9719" width="9.21875" style="8"/>
    <col min="9720" max="9720" width="8.77734375" style="8" customWidth="1"/>
    <col min="9721" max="9721" width="0" style="8" hidden="1" customWidth="1"/>
    <col min="9722" max="9722" width="4.77734375" style="8" customWidth="1"/>
    <col min="9723" max="9723" width="48.77734375" style="8" customWidth="1"/>
    <col min="9724" max="9724" width="8.77734375" style="8" customWidth="1"/>
    <col min="9725" max="9725" width="9.77734375" style="8" customWidth="1"/>
    <col min="9726" max="9726" width="11.21875" style="8" bestFit="1" customWidth="1"/>
    <col min="9727" max="9727" width="11.77734375" style="8" bestFit="1" customWidth="1"/>
    <col min="9728" max="9730" width="10.77734375" style="8" customWidth="1"/>
    <col min="9731" max="9731" width="11.21875" style="8" bestFit="1" customWidth="1"/>
    <col min="9732" max="9732" width="9.21875" style="8"/>
    <col min="9733" max="9733" width="10.77734375" style="8" bestFit="1" customWidth="1"/>
    <col min="9734" max="9736" width="9.21875" style="8"/>
    <col min="9737" max="9737" width="11" style="8" bestFit="1" customWidth="1"/>
    <col min="9738" max="9975" width="9.21875" style="8"/>
    <col min="9976" max="9976" width="8.77734375" style="8" customWidth="1"/>
    <col min="9977" max="9977" width="0" style="8" hidden="1" customWidth="1"/>
    <col min="9978" max="9978" width="4.77734375" style="8" customWidth="1"/>
    <col min="9979" max="9979" width="48.77734375" style="8" customWidth="1"/>
    <col min="9980" max="9980" width="8.77734375" style="8" customWidth="1"/>
    <col min="9981" max="9981" width="9.77734375" style="8" customWidth="1"/>
    <col min="9982" max="9982" width="11.21875" style="8" bestFit="1" customWidth="1"/>
    <col min="9983" max="9983" width="11.77734375" style="8" bestFit="1" customWidth="1"/>
    <col min="9984" max="9986" width="10.77734375" style="8" customWidth="1"/>
    <col min="9987" max="9987" width="11.21875" style="8" bestFit="1" customWidth="1"/>
    <col min="9988" max="9988" width="9.21875" style="8"/>
    <col min="9989" max="9989" width="10.77734375" style="8" bestFit="1" customWidth="1"/>
    <col min="9990" max="9992" width="9.21875" style="8"/>
    <col min="9993" max="9993" width="11" style="8" bestFit="1" customWidth="1"/>
    <col min="9994" max="10231" width="9.21875" style="8"/>
    <col min="10232" max="10232" width="8.77734375" style="8" customWidth="1"/>
    <col min="10233" max="10233" width="0" style="8" hidden="1" customWidth="1"/>
    <col min="10234" max="10234" width="4.77734375" style="8" customWidth="1"/>
    <col min="10235" max="10235" width="48.77734375" style="8" customWidth="1"/>
    <col min="10236" max="10236" width="8.77734375" style="8" customWidth="1"/>
    <col min="10237" max="10237" width="9.77734375" style="8" customWidth="1"/>
    <col min="10238" max="10238" width="11.21875" style="8" bestFit="1" customWidth="1"/>
    <col min="10239" max="10239" width="11.77734375" style="8" bestFit="1" customWidth="1"/>
    <col min="10240" max="10242" width="10.77734375" style="8" customWidth="1"/>
    <col min="10243" max="10243" width="11.21875" style="8" bestFit="1" customWidth="1"/>
    <col min="10244" max="10244" width="9.21875" style="8"/>
    <col min="10245" max="10245" width="10.77734375" style="8" bestFit="1" customWidth="1"/>
    <col min="10246" max="10248" width="9.21875" style="8"/>
    <col min="10249" max="10249" width="11" style="8" bestFit="1" customWidth="1"/>
    <col min="10250" max="10487" width="9.21875" style="8"/>
    <col min="10488" max="10488" width="8.77734375" style="8" customWidth="1"/>
    <col min="10489" max="10489" width="0" style="8" hidden="1" customWidth="1"/>
    <col min="10490" max="10490" width="4.77734375" style="8" customWidth="1"/>
    <col min="10491" max="10491" width="48.77734375" style="8" customWidth="1"/>
    <col min="10492" max="10492" width="8.77734375" style="8" customWidth="1"/>
    <col min="10493" max="10493" width="9.77734375" style="8" customWidth="1"/>
    <col min="10494" max="10494" width="11.21875" style="8" bestFit="1" customWidth="1"/>
    <col min="10495" max="10495" width="11.77734375" style="8" bestFit="1" customWidth="1"/>
    <col min="10496" max="10498" width="10.77734375" style="8" customWidth="1"/>
    <col min="10499" max="10499" width="11.21875" style="8" bestFit="1" customWidth="1"/>
    <col min="10500" max="10500" width="9.21875" style="8"/>
    <col min="10501" max="10501" width="10.77734375" style="8" bestFit="1" customWidth="1"/>
    <col min="10502" max="10504" width="9.21875" style="8"/>
    <col min="10505" max="10505" width="11" style="8" bestFit="1" customWidth="1"/>
    <col min="10506" max="10743" width="9.21875" style="8"/>
    <col min="10744" max="10744" width="8.77734375" style="8" customWidth="1"/>
    <col min="10745" max="10745" width="0" style="8" hidden="1" customWidth="1"/>
    <col min="10746" max="10746" width="4.77734375" style="8" customWidth="1"/>
    <col min="10747" max="10747" width="48.77734375" style="8" customWidth="1"/>
    <col min="10748" max="10748" width="8.77734375" style="8" customWidth="1"/>
    <col min="10749" max="10749" width="9.77734375" style="8" customWidth="1"/>
    <col min="10750" max="10750" width="11.21875" style="8" bestFit="1" customWidth="1"/>
    <col min="10751" max="10751" width="11.77734375" style="8" bestFit="1" customWidth="1"/>
    <col min="10752" max="10754" width="10.77734375" style="8" customWidth="1"/>
    <col min="10755" max="10755" width="11.21875" style="8" bestFit="1" customWidth="1"/>
    <col min="10756" max="10756" width="9.21875" style="8"/>
    <col min="10757" max="10757" width="10.77734375" style="8" bestFit="1" customWidth="1"/>
    <col min="10758" max="10760" width="9.21875" style="8"/>
    <col min="10761" max="10761" width="11" style="8" bestFit="1" customWidth="1"/>
    <col min="10762" max="10999" width="9.21875" style="8"/>
    <col min="11000" max="11000" width="8.77734375" style="8" customWidth="1"/>
    <col min="11001" max="11001" width="0" style="8" hidden="1" customWidth="1"/>
    <col min="11002" max="11002" width="4.77734375" style="8" customWidth="1"/>
    <col min="11003" max="11003" width="48.77734375" style="8" customWidth="1"/>
    <col min="11004" max="11004" width="8.77734375" style="8" customWidth="1"/>
    <col min="11005" max="11005" width="9.77734375" style="8" customWidth="1"/>
    <col min="11006" max="11006" width="11.21875" style="8" bestFit="1" customWidth="1"/>
    <col min="11007" max="11007" width="11.77734375" style="8" bestFit="1" customWidth="1"/>
    <col min="11008" max="11010" width="10.77734375" style="8" customWidth="1"/>
    <col min="11011" max="11011" width="11.21875" style="8" bestFit="1" customWidth="1"/>
    <col min="11012" max="11012" width="9.21875" style="8"/>
    <col min="11013" max="11013" width="10.77734375" style="8" bestFit="1" customWidth="1"/>
    <col min="11014" max="11016" width="9.21875" style="8"/>
    <col min="11017" max="11017" width="11" style="8" bestFit="1" customWidth="1"/>
    <col min="11018" max="11255" width="9.21875" style="8"/>
    <col min="11256" max="11256" width="8.77734375" style="8" customWidth="1"/>
    <col min="11257" max="11257" width="0" style="8" hidden="1" customWidth="1"/>
    <col min="11258" max="11258" width="4.77734375" style="8" customWidth="1"/>
    <col min="11259" max="11259" width="48.77734375" style="8" customWidth="1"/>
    <col min="11260" max="11260" width="8.77734375" style="8" customWidth="1"/>
    <col min="11261" max="11261" width="9.77734375" style="8" customWidth="1"/>
    <col min="11262" max="11262" width="11.21875" style="8" bestFit="1" customWidth="1"/>
    <col min="11263" max="11263" width="11.77734375" style="8" bestFit="1" customWidth="1"/>
    <col min="11264" max="11266" width="10.77734375" style="8" customWidth="1"/>
    <col min="11267" max="11267" width="11.21875" style="8" bestFit="1" customWidth="1"/>
    <col min="11268" max="11268" width="9.21875" style="8"/>
    <col min="11269" max="11269" width="10.77734375" style="8" bestFit="1" customWidth="1"/>
    <col min="11270" max="11272" width="9.21875" style="8"/>
    <col min="11273" max="11273" width="11" style="8" bestFit="1" customWidth="1"/>
    <col min="11274" max="11511" width="9.21875" style="8"/>
    <col min="11512" max="11512" width="8.77734375" style="8" customWidth="1"/>
    <col min="11513" max="11513" width="0" style="8" hidden="1" customWidth="1"/>
    <col min="11514" max="11514" width="4.77734375" style="8" customWidth="1"/>
    <col min="11515" max="11515" width="48.77734375" style="8" customWidth="1"/>
    <col min="11516" max="11516" width="8.77734375" style="8" customWidth="1"/>
    <col min="11517" max="11517" width="9.77734375" style="8" customWidth="1"/>
    <col min="11518" max="11518" width="11.21875" style="8" bestFit="1" customWidth="1"/>
    <col min="11519" max="11519" width="11.77734375" style="8" bestFit="1" customWidth="1"/>
    <col min="11520" max="11522" width="10.77734375" style="8" customWidth="1"/>
    <col min="11523" max="11523" width="11.21875" style="8" bestFit="1" customWidth="1"/>
    <col min="11524" max="11524" width="9.21875" style="8"/>
    <col min="11525" max="11525" width="10.77734375" style="8" bestFit="1" customWidth="1"/>
    <col min="11526" max="11528" width="9.21875" style="8"/>
    <col min="11529" max="11529" width="11" style="8" bestFit="1" customWidth="1"/>
    <col min="11530" max="11767" width="9.21875" style="8"/>
    <col min="11768" max="11768" width="8.77734375" style="8" customWidth="1"/>
    <col min="11769" max="11769" width="0" style="8" hidden="1" customWidth="1"/>
    <col min="11770" max="11770" width="4.77734375" style="8" customWidth="1"/>
    <col min="11771" max="11771" width="48.77734375" style="8" customWidth="1"/>
    <col min="11772" max="11772" width="8.77734375" style="8" customWidth="1"/>
    <col min="11773" max="11773" width="9.77734375" style="8" customWidth="1"/>
    <col min="11774" max="11774" width="11.21875" style="8" bestFit="1" customWidth="1"/>
    <col min="11775" max="11775" width="11.77734375" style="8" bestFit="1" customWidth="1"/>
    <col min="11776" max="11778" width="10.77734375" style="8" customWidth="1"/>
    <col min="11779" max="11779" width="11.21875" style="8" bestFit="1" customWidth="1"/>
    <col min="11780" max="11780" width="9.21875" style="8"/>
    <col min="11781" max="11781" width="10.77734375" style="8" bestFit="1" customWidth="1"/>
    <col min="11782" max="11784" width="9.21875" style="8"/>
    <col min="11785" max="11785" width="11" style="8" bestFit="1" customWidth="1"/>
    <col min="11786" max="12023" width="9.21875" style="8"/>
    <col min="12024" max="12024" width="8.77734375" style="8" customWidth="1"/>
    <col min="12025" max="12025" width="0" style="8" hidden="1" customWidth="1"/>
    <col min="12026" max="12026" width="4.77734375" style="8" customWidth="1"/>
    <col min="12027" max="12027" width="48.77734375" style="8" customWidth="1"/>
    <col min="12028" max="12028" width="8.77734375" style="8" customWidth="1"/>
    <col min="12029" max="12029" width="9.77734375" style="8" customWidth="1"/>
    <col min="12030" max="12030" width="11.21875" style="8" bestFit="1" customWidth="1"/>
    <col min="12031" max="12031" width="11.77734375" style="8" bestFit="1" customWidth="1"/>
    <col min="12032" max="12034" width="10.77734375" style="8" customWidth="1"/>
    <col min="12035" max="12035" width="11.21875" style="8" bestFit="1" customWidth="1"/>
    <col min="12036" max="12036" width="9.21875" style="8"/>
    <col min="12037" max="12037" width="10.77734375" style="8" bestFit="1" customWidth="1"/>
    <col min="12038" max="12040" width="9.21875" style="8"/>
    <col min="12041" max="12041" width="11" style="8" bestFit="1" customWidth="1"/>
    <col min="12042" max="12279" width="9.21875" style="8"/>
    <col min="12280" max="12280" width="8.77734375" style="8" customWidth="1"/>
    <col min="12281" max="12281" width="0" style="8" hidden="1" customWidth="1"/>
    <col min="12282" max="12282" width="4.77734375" style="8" customWidth="1"/>
    <col min="12283" max="12283" width="48.77734375" style="8" customWidth="1"/>
    <col min="12284" max="12284" width="8.77734375" style="8" customWidth="1"/>
    <col min="12285" max="12285" width="9.77734375" style="8" customWidth="1"/>
    <col min="12286" max="12286" width="11.21875" style="8" bestFit="1" customWidth="1"/>
    <col min="12287" max="12287" width="11.77734375" style="8" bestFit="1" customWidth="1"/>
    <col min="12288" max="12290" width="10.77734375" style="8" customWidth="1"/>
    <col min="12291" max="12291" width="11.21875" style="8" bestFit="1" customWidth="1"/>
    <col min="12292" max="12292" width="9.21875" style="8"/>
    <col min="12293" max="12293" width="10.77734375" style="8" bestFit="1" customWidth="1"/>
    <col min="12294" max="12296" width="9.21875" style="8"/>
    <col min="12297" max="12297" width="11" style="8" bestFit="1" customWidth="1"/>
    <col min="12298" max="12535" width="9.21875" style="8"/>
    <col min="12536" max="12536" width="8.77734375" style="8" customWidth="1"/>
    <col min="12537" max="12537" width="0" style="8" hidden="1" customWidth="1"/>
    <col min="12538" max="12538" width="4.77734375" style="8" customWidth="1"/>
    <col min="12539" max="12539" width="48.77734375" style="8" customWidth="1"/>
    <col min="12540" max="12540" width="8.77734375" style="8" customWidth="1"/>
    <col min="12541" max="12541" width="9.77734375" style="8" customWidth="1"/>
    <col min="12542" max="12542" width="11.21875" style="8" bestFit="1" customWidth="1"/>
    <col min="12543" max="12543" width="11.77734375" style="8" bestFit="1" customWidth="1"/>
    <col min="12544" max="12546" width="10.77734375" style="8" customWidth="1"/>
    <col min="12547" max="12547" width="11.21875" style="8" bestFit="1" customWidth="1"/>
    <col min="12548" max="12548" width="9.21875" style="8"/>
    <col min="12549" max="12549" width="10.77734375" style="8" bestFit="1" customWidth="1"/>
    <col min="12550" max="12552" width="9.21875" style="8"/>
    <col min="12553" max="12553" width="11" style="8" bestFit="1" customWidth="1"/>
    <col min="12554" max="12791" width="9.21875" style="8"/>
    <col min="12792" max="12792" width="8.77734375" style="8" customWidth="1"/>
    <col min="12793" max="12793" width="0" style="8" hidden="1" customWidth="1"/>
    <col min="12794" max="12794" width="4.77734375" style="8" customWidth="1"/>
    <col min="12795" max="12795" width="48.77734375" style="8" customWidth="1"/>
    <col min="12796" max="12796" width="8.77734375" style="8" customWidth="1"/>
    <col min="12797" max="12797" width="9.77734375" style="8" customWidth="1"/>
    <col min="12798" max="12798" width="11.21875" style="8" bestFit="1" customWidth="1"/>
    <col min="12799" max="12799" width="11.77734375" style="8" bestFit="1" customWidth="1"/>
    <col min="12800" max="12802" width="10.77734375" style="8" customWidth="1"/>
    <col min="12803" max="12803" width="11.21875" style="8" bestFit="1" customWidth="1"/>
    <col min="12804" max="12804" width="9.21875" style="8"/>
    <col min="12805" max="12805" width="10.77734375" style="8" bestFit="1" customWidth="1"/>
    <col min="12806" max="12808" width="9.21875" style="8"/>
    <col min="12809" max="12809" width="11" style="8" bestFit="1" customWidth="1"/>
    <col min="12810" max="13047" width="9.21875" style="8"/>
    <col min="13048" max="13048" width="8.77734375" style="8" customWidth="1"/>
    <col min="13049" max="13049" width="0" style="8" hidden="1" customWidth="1"/>
    <col min="13050" max="13050" width="4.77734375" style="8" customWidth="1"/>
    <col min="13051" max="13051" width="48.77734375" style="8" customWidth="1"/>
    <col min="13052" max="13052" width="8.77734375" style="8" customWidth="1"/>
    <col min="13053" max="13053" width="9.77734375" style="8" customWidth="1"/>
    <col min="13054" max="13054" width="11.21875" style="8" bestFit="1" customWidth="1"/>
    <col min="13055" max="13055" width="11.77734375" style="8" bestFit="1" customWidth="1"/>
    <col min="13056" max="13058" width="10.77734375" style="8" customWidth="1"/>
    <col min="13059" max="13059" width="11.21875" style="8" bestFit="1" customWidth="1"/>
    <col min="13060" max="13060" width="9.21875" style="8"/>
    <col min="13061" max="13061" width="10.77734375" style="8" bestFit="1" customWidth="1"/>
    <col min="13062" max="13064" width="9.21875" style="8"/>
    <col min="13065" max="13065" width="11" style="8" bestFit="1" customWidth="1"/>
    <col min="13066" max="13303" width="9.21875" style="8"/>
    <col min="13304" max="13304" width="8.77734375" style="8" customWidth="1"/>
    <col min="13305" max="13305" width="0" style="8" hidden="1" customWidth="1"/>
    <col min="13306" max="13306" width="4.77734375" style="8" customWidth="1"/>
    <col min="13307" max="13307" width="48.77734375" style="8" customWidth="1"/>
    <col min="13308" max="13308" width="8.77734375" style="8" customWidth="1"/>
    <col min="13309" max="13309" width="9.77734375" style="8" customWidth="1"/>
    <col min="13310" max="13310" width="11.21875" style="8" bestFit="1" customWidth="1"/>
    <col min="13311" max="13311" width="11.77734375" style="8" bestFit="1" customWidth="1"/>
    <col min="13312" max="13314" width="10.77734375" style="8" customWidth="1"/>
    <col min="13315" max="13315" width="11.21875" style="8" bestFit="1" customWidth="1"/>
    <col min="13316" max="13316" width="9.21875" style="8"/>
    <col min="13317" max="13317" width="10.77734375" style="8" bestFit="1" customWidth="1"/>
    <col min="13318" max="13320" width="9.21875" style="8"/>
    <col min="13321" max="13321" width="11" style="8" bestFit="1" customWidth="1"/>
    <col min="13322" max="13559" width="9.21875" style="8"/>
    <col min="13560" max="13560" width="8.77734375" style="8" customWidth="1"/>
    <col min="13561" max="13561" width="0" style="8" hidden="1" customWidth="1"/>
    <col min="13562" max="13562" width="4.77734375" style="8" customWidth="1"/>
    <col min="13563" max="13563" width="48.77734375" style="8" customWidth="1"/>
    <col min="13564" max="13564" width="8.77734375" style="8" customWidth="1"/>
    <col min="13565" max="13565" width="9.77734375" style="8" customWidth="1"/>
    <col min="13566" max="13566" width="11.21875" style="8" bestFit="1" customWidth="1"/>
    <col min="13567" max="13567" width="11.77734375" style="8" bestFit="1" customWidth="1"/>
    <col min="13568" max="13570" width="10.77734375" style="8" customWidth="1"/>
    <col min="13571" max="13571" width="11.21875" style="8" bestFit="1" customWidth="1"/>
    <col min="13572" max="13572" width="9.21875" style="8"/>
    <col min="13573" max="13573" width="10.77734375" style="8" bestFit="1" customWidth="1"/>
    <col min="13574" max="13576" width="9.21875" style="8"/>
    <col min="13577" max="13577" width="11" style="8" bestFit="1" customWidth="1"/>
    <col min="13578" max="13815" width="9.21875" style="8"/>
    <col min="13816" max="13816" width="8.77734375" style="8" customWidth="1"/>
    <col min="13817" max="13817" width="0" style="8" hidden="1" customWidth="1"/>
    <col min="13818" max="13818" width="4.77734375" style="8" customWidth="1"/>
    <col min="13819" max="13819" width="48.77734375" style="8" customWidth="1"/>
    <col min="13820" max="13820" width="8.77734375" style="8" customWidth="1"/>
    <col min="13821" max="13821" width="9.77734375" style="8" customWidth="1"/>
    <col min="13822" max="13822" width="11.21875" style="8" bestFit="1" customWidth="1"/>
    <col min="13823" max="13823" width="11.77734375" style="8" bestFit="1" customWidth="1"/>
    <col min="13824" max="13826" width="10.77734375" style="8" customWidth="1"/>
    <col min="13827" max="13827" width="11.21875" style="8" bestFit="1" customWidth="1"/>
    <col min="13828" max="13828" width="9.21875" style="8"/>
    <col min="13829" max="13829" width="10.77734375" style="8" bestFit="1" customWidth="1"/>
    <col min="13830" max="13832" width="9.21875" style="8"/>
    <col min="13833" max="13833" width="11" style="8" bestFit="1" customWidth="1"/>
    <col min="13834" max="14071" width="9.21875" style="8"/>
    <col min="14072" max="14072" width="8.77734375" style="8" customWidth="1"/>
    <col min="14073" max="14073" width="0" style="8" hidden="1" customWidth="1"/>
    <col min="14074" max="14074" width="4.77734375" style="8" customWidth="1"/>
    <col min="14075" max="14075" width="48.77734375" style="8" customWidth="1"/>
    <col min="14076" max="14076" width="8.77734375" style="8" customWidth="1"/>
    <col min="14077" max="14077" width="9.77734375" style="8" customWidth="1"/>
    <col min="14078" max="14078" width="11.21875" style="8" bestFit="1" customWidth="1"/>
    <col min="14079" max="14079" width="11.77734375" style="8" bestFit="1" customWidth="1"/>
    <col min="14080" max="14082" width="10.77734375" style="8" customWidth="1"/>
    <col min="14083" max="14083" width="11.21875" style="8" bestFit="1" customWidth="1"/>
    <col min="14084" max="14084" width="9.21875" style="8"/>
    <col min="14085" max="14085" width="10.77734375" style="8" bestFit="1" customWidth="1"/>
    <col min="14086" max="14088" width="9.21875" style="8"/>
    <col min="14089" max="14089" width="11" style="8" bestFit="1" customWidth="1"/>
    <col min="14090" max="14327" width="9.21875" style="8"/>
    <col min="14328" max="14328" width="8.77734375" style="8" customWidth="1"/>
    <col min="14329" max="14329" width="0" style="8" hidden="1" customWidth="1"/>
    <col min="14330" max="14330" width="4.77734375" style="8" customWidth="1"/>
    <col min="14331" max="14331" width="48.77734375" style="8" customWidth="1"/>
    <col min="14332" max="14332" width="8.77734375" style="8" customWidth="1"/>
    <col min="14333" max="14333" width="9.77734375" style="8" customWidth="1"/>
    <col min="14334" max="14334" width="11.21875" style="8" bestFit="1" customWidth="1"/>
    <col min="14335" max="14335" width="11.77734375" style="8" bestFit="1" customWidth="1"/>
    <col min="14336" max="14338" width="10.77734375" style="8" customWidth="1"/>
    <col min="14339" max="14339" width="11.21875" style="8" bestFit="1" customWidth="1"/>
    <col min="14340" max="14340" width="9.21875" style="8"/>
    <col min="14341" max="14341" width="10.77734375" style="8" bestFit="1" customWidth="1"/>
    <col min="14342" max="14344" width="9.21875" style="8"/>
    <col min="14345" max="14345" width="11" style="8" bestFit="1" customWidth="1"/>
    <col min="14346" max="14583" width="9.21875" style="8"/>
    <col min="14584" max="14584" width="8.77734375" style="8" customWidth="1"/>
    <col min="14585" max="14585" width="0" style="8" hidden="1" customWidth="1"/>
    <col min="14586" max="14586" width="4.77734375" style="8" customWidth="1"/>
    <col min="14587" max="14587" width="48.77734375" style="8" customWidth="1"/>
    <col min="14588" max="14588" width="8.77734375" style="8" customWidth="1"/>
    <col min="14589" max="14589" width="9.77734375" style="8" customWidth="1"/>
    <col min="14590" max="14590" width="11.21875" style="8" bestFit="1" customWidth="1"/>
    <col min="14591" max="14591" width="11.77734375" style="8" bestFit="1" customWidth="1"/>
    <col min="14592" max="14594" width="10.77734375" style="8" customWidth="1"/>
    <col min="14595" max="14595" width="11.21875" style="8" bestFit="1" customWidth="1"/>
    <col min="14596" max="14596" width="9.21875" style="8"/>
    <col min="14597" max="14597" width="10.77734375" style="8" bestFit="1" customWidth="1"/>
    <col min="14598" max="14600" width="9.21875" style="8"/>
    <col min="14601" max="14601" width="11" style="8" bestFit="1" customWidth="1"/>
    <col min="14602" max="14839" width="9.21875" style="8"/>
    <col min="14840" max="14840" width="8.77734375" style="8" customWidth="1"/>
    <col min="14841" max="14841" width="0" style="8" hidden="1" customWidth="1"/>
    <col min="14842" max="14842" width="4.77734375" style="8" customWidth="1"/>
    <col min="14843" max="14843" width="48.77734375" style="8" customWidth="1"/>
    <col min="14844" max="14844" width="8.77734375" style="8" customWidth="1"/>
    <col min="14845" max="14845" width="9.77734375" style="8" customWidth="1"/>
    <col min="14846" max="14846" width="11.21875" style="8" bestFit="1" customWidth="1"/>
    <col min="14847" max="14847" width="11.77734375" style="8" bestFit="1" customWidth="1"/>
    <col min="14848" max="14850" width="10.77734375" style="8" customWidth="1"/>
    <col min="14851" max="14851" width="11.21875" style="8" bestFit="1" customWidth="1"/>
    <col min="14852" max="14852" width="9.21875" style="8"/>
    <col min="14853" max="14853" width="10.77734375" style="8" bestFit="1" customWidth="1"/>
    <col min="14854" max="14856" width="9.21875" style="8"/>
    <col min="14857" max="14857" width="11" style="8" bestFit="1" customWidth="1"/>
    <col min="14858" max="15095" width="9.21875" style="8"/>
    <col min="15096" max="15096" width="8.77734375" style="8" customWidth="1"/>
    <col min="15097" max="15097" width="0" style="8" hidden="1" customWidth="1"/>
    <col min="15098" max="15098" width="4.77734375" style="8" customWidth="1"/>
    <col min="15099" max="15099" width="48.77734375" style="8" customWidth="1"/>
    <col min="15100" max="15100" width="8.77734375" style="8" customWidth="1"/>
    <col min="15101" max="15101" width="9.77734375" style="8" customWidth="1"/>
    <col min="15102" max="15102" width="11.21875" style="8" bestFit="1" customWidth="1"/>
    <col min="15103" max="15103" width="11.77734375" style="8" bestFit="1" customWidth="1"/>
    <col min="15104" max="15106" width="10.77734375" style="8" customWidth="1"/>
    <col min="15107" max="15107" width="11.21875" style="8" bestFit="1" customWidth="1"/>
    <col min="15108" max="15108" width="9.21875" style="8"/>
    <col min="15109" max="15109" width="10.77734375" style="8" bestFit="1" customWidth="1"/>
    <col min="15110" max="15112" width="9.21875" style="8"/>
    <col min="15113" max="15113" width="11" style="8" bestFit="1" customWidth="1"/>
    <col min="15114" max="15351" width="9.21875" style="8"/>
    <col min="15352" max="15352" width="8.77734375" style="8" customWidth="1"/>
    <col min="15353" max="15353" width="0" style="8" hidden="1" customWidth="1"/>
    <col min="15354" max="15354" width="4.77734375" style="8" customWidth="1"/>
    <col min="15355" max="15355" width="48.77734375" style="8" customWidth="1"/>
    <col min="15356" max="15356" width="8.77734375" style="8" customWidth="1"/>
    <col min="15357" max="15357" width="9.77734375" style="8" customWidth="1"/>
    <col min="15358" max="15358" width="11.21875" style="8" bestFit="1" customWidth="1"/>
    <col min="15359" max="15359" width="11.77734375" style="8" bestFit="1" customWidth="1"/>
    <col min="15360" max="15362" width="10.77734375" style="8" customWidth="1"/>
    <col min="15363" max="15363" width="11.21875" style="8" bestFit="1" customWidth="1"/>
    <col min="15364" max="15364" width="9.21875" style="8"/>
    <col min="15365" max="15365" width="10.77734375" style="8" bestFit="1" customWidth="1"/>
    <col min="15366" max="15368" width="9.21875" style="8"/>
    <col min="15369" max="15369" width="11" style="8" bestFit="1" customWidth="1"/>
    <col min="15370" max="15607" width="9.21875" style="8"/>
    <col min="15608" max="15608" width="8.77734375" style="8" customWidth="1"/>
    <col min="15609" max="15609" width="0" style="8" hidden="1" customWidth="1"/>
    <col min="15610" max="15610" width="4.77734375" style="8" customWidth="1"/>
    <col min="15611" max="15611" width="48.77734375" style="8" customWidth="1"/>
    <col min="15612" max="15612" width="8.77734375" style="8" customWidth="1"/>
    <col min="15613" max="15613" width="9.77734375" style="8" customWidth="1"/>
    <col min="15614" max="15614" width="11.21875" style="8" bestFit="1" customWidth="1"/>
    <col min="15615" max="15615" width="11.77734375" style="8" bestFit="1" customWidth="1"/>
    <col min="15616" max="15618" width="10.77734375" style="8" customWidth="1"/>
    <col min="15619" max="15619" width="11.21875" style="8" bestFit="1" customWidth="1"/>
    <col min="15620" max="15620" width="9.21875" style="8"/>
    <col min="15621" max="15621" width="10.77734375" style="8" bestFit="1" customWidth="1"/>
    <col min="15622" max="15624" width="9.21875" style="8"/>
    <col min="15625" max="15625" width="11" style="8" bestFit="1" customWidth="1"/>
    <col min="15626" max="15863" width="9.21875" style="8"/>
    <col min="15864" max="15864" width="8.77734375" style="8" customWidth="1"/>
    <col min="15865" max="15865" width="0" style="8" hidden="1" customWidth="1"/>
    <col min="15866" max="15866" width="4.77734375" style="8" customWidth="1"/>
    <col min="15867" max="15867" width="48.77734375" style="8" customWidth="1"/>
    <col min="15868" max="15868" width="8.77734375" style="8" customWidth="1"/>
    <col min="15869" max="15869" width="9.77734375" style="8" customWidth="1"/>
    <col min="15870" max="15870" width="11.21875" style="8" bestFit="1" customWidth="1"/>
    <col min="15871" max="15871" width="11.77734375" style="8" bestFit="1" customWidth="1"/>
    <col min="15872" max="15874" width="10.77734375" style="8" customWidth="1"/>
    <col min="15875" max="15875" width="11.21875" style="8" bestFit="1" customWidth="1"/>
    <col min="15876" max="15876" width="9.21875" style="8"/>
    <col min="15877" max="15877" width="10.77734375" style="8" bestFit="1" customWidth="1"/>
    <col min="15878" max="15880" width="9.21875" style="8"/>
    <col min="15881" max="15881" width="11" style="8" bestFit="1" customWidth="1"/>
    <col min="15882" max="16119" width="9.21875" style="8"/>
    <col min="16120" max="16120" width="8.77734375" style="8" customWidth="1"/>
    <col min="16121" max="16121" width="0" style="8" hidden="1" customWidth="1"/>
    <col min="16122" max="16122" width="4.77734375" style="8" customWidth="1"/>
    <col min="16123" max="16123" width="48.77734375" style="8" customWidth="1"/>
    <col min="16124" max="16124" width="8.77734375" style="8" customWidth="1"/>
    <col min="16125" max="16125" width="9.77734375" style="8" customWidth="1"/>
    <col min="16126" max="16126" width="11.21875" style="8" bestFit="1" customWidth="1"/>
    <col min="16127" max="16127" width="11.77734375" style="8" bestFit="1" customWidth="1"/>
    <col min="16128" max="16130" width="10.77734375" style="8" customWidth="1"/>
    <col min="16131" max="16131" width="11.21875" style="8" bestFit="1" customWidth="1"/>
    <col min="16132" max="16132" width="9.21875" style="8"/>
    <col min="16133" max="16133" width="10.77734375" style="8" bestFit="1" customWidth="1"/>
    <col min="16134" max="16136" width="9.21875" style="8"/>
    <col min="16137" max="16137" width="11" style="8" bestFit="1" customWidth="1"/>
    <col min="16138" max="16384" width="9.21875" style="8"/>
  </cols>
  <sheetData>
    <row r="1" spans="1:15" s="46" customFormat="1" ht="30" customHeight="1">
      <c r="A1" s="42" t="s">
        <v>0</v>
      </c>
      <c r="B1" s="43" t="s">
        <v>1</v>
      </c>
      <c r="C1" s="68" t="s">
        <v>2</v>
      </c>
      <c r="D1" s="42" t="s">
        <v>3</v>
      </c>
      <c r="E1" s="204" t="s">
        <v>4</v>
      </c>
      <c r="F1" s="44" t="s">
        <v>5</v>
      </c>
      <c r="G1" s="196" t="s">
        <v>6</v>
      </c>
      <c r="I1" s="40"/>
      <c r="J1" s="40"/>
      <c r="K1" s="40"/>
      <c r="L1" s="40"/>
      <c r="M1" s="40"/>
      <c r="N1" s="40"/>
      <c r="O1" s="40"/>
    </row>
    <row r="2" spans="1:15" ht="25.2" customHeight="1">
      <c r="A2" s="47" t="s">
        <v>73</v>
      </c>
      <c r="B2" s="47"/>
      <c r="C2" s="69" t="s">
        <v>67</v>
      </c>
      <c r="D2" s="14"/>
      <c r="E2" s="205"/>
      <c r="F2" s="3"/>
      <c r="G2" s="197" t="str">
        <f>IF(ISBLANK(F2),"",$E2*F2)</f>
        <v/>
      </c>
      <c r="H2" s="5"/>
      <c r="I2" s="200"/>
      <c r="J2" s="200"/>
      <c r="K2" s="200"/>
      <c r="L2" s="200"/>
      <c r="M2" s="200"/>
      <c r="N2" s="40"/>
      <c r="O2" s="40"/>
    </row>
    <row r="3" spans="1:15" ht="25.2" customHeight="1">
      <c r="A3" s="48" t="s">
        <v>74</v>
      </c>
      <c r="B3" s="48"/>
      <c r="C3" s="70" t="s">
        <v>75</v>
      </c>
      <c r="D3" s="2" t="s">
        <v>76</v>
      </c>
      <c r="E3" s="216">
        <v>9000</v>
      </c>
      <c r="F3" s="9"/>
      <c r="G3" s="198">
        <f>F3*E3</f>
        <v>0</v>
      </c>
      <c r="H3" s="5"/>
      <c r="I3" s="200"/>
      <c r="J3" s="200"/>
      <c r="K3" s="200"/>
      <c r="L3" s="200"/>
      <c r="M3" s="40"/>
      <c r="N3" s="40"/>
      <c r="O3" s="40"/>
    </row>
    <row r="4" spans="1:15" ht="19.95" customHeight="1">
      <c r="A4" s="48"/>
      <c r="B4" s="48"/>
      <c r="C4" s="71"/>
      <c r="D4" s="2"/>
      <c r="E4" s="202"/>
      <c r="F4" s="6"/>
      <c r="G4" s="199"/>
      <c r="H4" s="5"/>
      <c r="I4" s="200"/>
      <c r="J4" s="200"/>
      <c r="K4" s="200"/>
      <c r="L4" s="200"/>
      <c r="M4" s="40"/>
      <c r="N4" s="40"/>
      <c r="O4" s="40"/>
    </row>
    <row r="5" spans="1:15" ht="19.95" customHeight="1">
      <c r="A5" s="48"/>
      <c r="B5" s="48"/>
      <c r="C5" s="71"/>
      <c r="D5" s="2"/>
      <c r="E5" s="202"/>
      <c r="F5" s="6"/>
      <c r="G5" s="199"/>
      <c r="H5" s="5"/>
      <c r="I5" s="200"/>
      <c r="J5" s="200"/>
      <c r="K5" s="200"/>
      <c r="L5" s="200"/>
      <c r="M5" s="40"/>
      <c r="N5" s="40"/>
      <c r="O5" s="40"/>
    </row>
    <row r="6" spans="1:15" ht="19.95" customHeight="1">
      <c r="A6" s="48"/>
      <c r="B6" s="48"/>
      <c r="C6" s="71"/>
      <c r="D6" s="2"/>
      <c r="E6" s="202"/>
      <c r="F6" s="6"/>
      <c r="G6" s="199"/>
      <c r="H6" s="5"/>
      <c r="I6" s="200"/>
      <c r="J6" s="200"/>
      <c r="K6" s="200"/>
      <c r="L6" s="200"/>
      <c r="M6" s="40"/>
      <c r="N6" s="40"/>
      <c r="O6" s="40"/>
    </row>
    <row r="7" spans="1:15" ht="19.95" customHeight="1">
      <c r="A7" s="48"/>
      <c r="B7" s="48"/>
      <c r="C7" s="71"/>
      <c r="D7" s="2"/>
      <c r="E7" s="202"/>
      <c r="F7" s="6"/>
      <c r="G7" s="199"/>
      <c r="H7" s="5"/>
      <c r="I7" s="40"/>
      <c r="J7" s="200"/>
      <c r="K7" s="40"/>
      <c r="L7" s="200"/>
      <c r="M7" s="40"/>
      <c r="N7" s="40"/>
      <c r="O7" s="40"/>
    </row>
    <row r="8" spans="1:15" ht="19.95" customHeight="1">
      <c r="A8" s="48"/>
      <c r="B8" s="48"/>
      <c r="C8" s="71"/>
      <c r="D8" s="2"/>
      <c r="E8" s="202"/>
      <c r="F8" s="6"/>
      <c r="G8" s="199"/>
      <c r="H8" s="5"/>
      <c r="I8" s="40"/>
      <c r="J8" s="200"/>
      <c r="K8" s="40"/>
      <c r="L8" s="200"/>
      <c r="M8" s="40"/>
    </row>
    <row r="9" spans="1:15" ht="19.95" customHeight="1">
      <c r="A9" s="48"/>
      <c r="B9" s="48"/>
      <c r="C9" s="71"/>
      <c r="D9" s="2"/>
      <c r="E9" s="202"/>
      <c r="F9" s="6"/>
      <c r="G9" s="199"/>
      <c r="H9" s="5"/>
      <c r="I9" s="40"/>
      <c r="J9" s="200"/>
      <c r="K9" s="40"/>
      <c r="L9" s="40"/>
      <c r="M9" s="40"/>
    </row>
    <row r="10" spans="1:15" ht="19.95" customHeight="1">
      <c r="A10" s="48"/>
      <c r="B10" s="48"/>
      <c r="C10" s="71"/>
      <c r="D10" s="2"/>
      <c r="E10" s="202">
        <f>(E6+E8)*60%</f>
        <v>0</v>
      </c>
      <c r="F10" s="6"/>
      <c r="G10" s="199"/>
      <c r="H10" s="5"/>
      <c r="I10" s="201"/>
      <c r="J10" s="64"/>
    </row>
    <row r="11" spans="1:15" ht="19.95" customHeight="1">
      <c r="A11" s="48"/>
      <c r="B11" s="48"/>
      <c r="C11" s="71"/>
      <c r="D11" s="2"/>
      <c r="E11" s="202"/>
      <c r="F11" s="6"/>
      <c r="G11" s="2"/>
      <c r="H11" s="5"/>
      <c r="I11" s="5"/>
      <c r="J11" s="5"/>
    </row>
    <row r="12" spans="1:15" ht="19.95" customHeight="1">
      <c r="A12" s="48"/>
      <c r="B12" s="48"/>
      <c r="C12" s="71"/>
      <c r="D12" s="2"/>
      <c r="E12" s="202"/>
      <c r="F12" s="6"/>
      <c r="G12" s="2"/>
      <c r="H12" s="5"/>
      <c r="I12" s="5"/>
      <c r="J12" s="5"/>
    </row>
    <row r="13" spans="1:15" ht="19.95" customHeight="1">
      <c r="A13" s="48"/>
      <c r="B13" s="48"/>
      <c r="C13" s="71"/>
      <c r="D13" s="2"/>
      <c r="E13" s="202"/>
      <c r="F13" s="6"/>
      <c r="G13" s="2"/>
      <c r="H13" s="5"/>
      <c r="I13" s="5"/>
      <c r="J13" s="5"/>
    </row>
    <row r="14" spans="1:15" ht="19.95" customHeight="1">
      <c r="A14" s="48"/>
      <c r="B14" s="48"/>
      <c r="C14" s="71"/>
      <c r="D14" s="2"/>
      <c r="E14" s="202"/>
      <c r="F14" s="6"/>
      <c r="G14" s="2"/>
      <c r="H14" s="5"/>
      <c r="I14" s="5"/>
      <c r="J14" s="5"/>
    </row>
    <row r="15" spans="1:15" ht="19.95" customHeight="1">
      <c r="A15" s="48"/>
      <c r="B15" s="48"/>
      <c r="C15" s="71"/>
      <c r="D15" s="2"/>
      <c r="E15" s="202"/>
      <c r="F15" s="6"/>
      <c r="G15" s="2"/>
      <c r="H15" s="5"/>
      <c r="I15" s="5"/>
      <c r="J15" s="5"/>
    </row>
    <row r="16" spans="1:15" ht="19.95" customHeight="1">
      <c r="A16" s="48"/>
      <c r="B16" s="48"/>
      <c r="C16" s="71"/>
      <c r="D16" s="2"/>
      <c r="E16" s="202"/>
      <c r="F16" s="6"/>
      <c r="G16" s="2"/>
      <c r="H16" s="5"/>
      <c r="I16" s="5"/>
      <c r="J16" s="5"/>
    </row>
    <row r="17" spans="1:10" ht="19.95" customHeight="1">
      <c r="A17" s="48"/>
      <c r="B17" s="48"/>
      <c r="C17" s="71"/>
      <c r="D17" s="2"/>
      <c r="E17" s="202"/>
      <c r="F17" s="6"/>
      <c r="G17" s="2"/>
      <c r="H17" s="5"/>
      <c r="I17" s="5"/>
      <c r="J17" s="5"/>
    </row>
    <row r="18" spans="1:10" ht="19.95" customHeight="1">
      <c r="A18" s="48"/>
      <c r="B18" s="48"/>
      <c r="C18" s="71"/>
      <c r="D18" s="2"/>
      <c r="E18" s="202"/>
      <c r="F18" s="6"/>
      <c r="G18" s="2"/>
      <c r="H18" s="5"/>
      <c r="I18" s="5"/>
      <c r="J18" s="5"/>
    </row>
    <row r="19" spans="1:10" ht="19.95" customHeight="1">
      <c r="A19" s="48"/>
      <c r="B19" s="48"/>
      <c r="C19" s="71"/>
      <c r="D19" s="2"/>
      <c r="E19" s="202"/>
      <c r="F19" s="6"/>
      <c r="G19" s="2"/>
      <c r="H19" s="5"/>
      <c r="I19" s="5"/>
      <c r="J19" s="5"/>
    </row>
    <row r="20" spans="1:10" ht="19.95" customHeight="1">
      <c r="A20" s="48"/>
      <c r="B20" s="48"/>
      <c r="C20" s="71"/>
      <c r="D20" s="2"/>
      <c r="E20" s="202"/>
      <c r="F20" s="6"/>
      <c r="G20" s="2"/>
      <c r="H20" s="5"/>
      <c r="I20" s="5"/>
      <c r="J20" s="5"/>
    </row>
    <row r="21" spans="1:10" ht="19.95" customHeight="1">
      <c r="A21" s="48"/>
      <c r="B21" s="48"/>
      <c r="C21" s="71"/>
      <c r="D21" s="2"/>
      <c r="E21" s="202"/>
      <c r="F21" s="6"/>
      <c r="G21" s="2"/>
      <c r="H21" s="5"/>
      <c r="I21" s="5"/>
      <c r="J21" s="5"/>
    </row>
    <row r="22" spans="1:10" ht="19.95" customHeight="1">
      <c r="A22" s="48"/>
      <c r="B22" s="48"/>
      <c r="C22" s="71"/>
      <c r="D22" s="2"/>
      <c r="E22" s="202"/>
      <c r="F22" s="6"/>
      <c r="G22" s="2"/>
      <c r="H22" s="5"/>
      <c r="I22" s="5"/>
      <c r="J22" s="5"/>
    </row>
    <row r="23" spans="1:10" ht="19.95" customHeight="1">
      <c r="A23" s="48"/>
      <c r="B23" s="48"/>
      <c r="C23" s="71"/>
      <c r="D23" s="2"/>
      <c r="E23" s="202"/>
      <c r="F23" s="6"/>
      <c r="G23" s="2"/>
      <c r="H23" s="5"/>
      <c r="I23" s="5"/>
      <c r="J23" s="5"/>
    </row>
    <row r="24" spans="1:10" ht="19.95" customHeight="1">
      <c r="A24" s="48"/>
      <c r="B24" s="48"/>
      <c r="C24" s="71"/>
      <c r="D24" s="2"/>
      <c r="E24" s="202"/>
      <c r="F24" s="6"/>
      <c r="G24" s="2"/>
      <c r="H24" s="5"/>
      <c r="I24" s="5"/>
      <c r="J24" s="5"/>
    </row>
    <row r="25" spans="1:10" ht="19.95" customHeight="1">
      <c r="A25" s="48"/>
      <c r="B25" s="48"/>
      <c r="C25" s="71"/>
      <c r="D25" s="2"/>
      <c r="E25" s="202"/>
      <c r="F25" s="6"/>
      <c r="G25" s="2"/>
      <c r="H25" s="5"/>
      <c r="I25" s="5"/>
      <c r="J25" s="5"/>
    </row>
    <row r="26" spans="1:10" ht="19.95" customHeight="1">
      <c r="A26" s="48"/>
      <c r="B26" s="48"/>
      <c r="C26" s="71"/>
      <c r="D26" s="2"/>
      <c r="E26" s="202"/>
      <c r="F26" s="6"/>
      <c r="G26" s="2"/>
      <c r="H26" s="5"/>
      <c r="I26" s="5"/>
      <c r="J26" s="5"/>
    </row>
    <row r="27" spans="1:10" ht="19.95" customHeight="1">
      <c r="A27" s="48"/>
      <c r="B27" s="48"/>
      <c r="C27" s="71"/>
      <c r="D27" s="2"/>
      <c r="E27" s="202"/>
      <c r="F27" s="6"/>
      <c r="G27" s="2"/>
      <c r="H27" s="5"/>
      <c r="I27" s="5"/>
      <c r="J27" s="5"/>
    </row>
    <row r="28" spans="1:10" ht="19.95" customHeight="1">
      <c r="A28" s="48"/>
      <c r="B28" s="48"/>
      <c r="C28" s="71"/>
      <c r="D28" s="2"/>
      <c r="E28" s="202"/>
      <c r="F28" s="6"/>
      <c r="G28" s="2"/>
      <c r="H28" s="5"/>
      <c r="I28" s="5"/>
      <c r="J28" s="5"/>
    </row>
    <row r="29" spans="1:10" ht="19.95" customHeight="1">
      <c r="A29" s="48"/>
      <c r="B29" s="48"/>
      <c r="C29" s="71"/>
      <c r="D29" s="2"/>
      <c r="E29" s="202"/>
      <c r="F29" s="6"/>
      <c r="G29" s="2"/>
      <c r="H29" s="5"/>
      <c r="I29" s="5"/>
      <c r="J29" s="5"/>
    </row>
    <row r="30" spans="1:10" ht="19.95" customHeight="1">
      <c r="A30" s="48"/>
      <c r="B30" s="48"/>
      <c r="C30" s="71"/>
      <c r="D30" s="2"/>
      <c r="E30" s="202"/>
      <c r="F30" s="6"/>
      <c r="G30" s="2"/>
      <c r="H30" s="5"/>
      <c r="I30" s="5"/>
      <c r="J30" s="5"/>
    </row>
    <row r="31" spans="1:10" ht="19.95" customHeight="1">
      <c r="A31" s="48"/>
      <c r="B31" s="48"/>
      <c r="C31" s="71"/>
      <c r="D31" s="2"/>
      <c r="E31" s="202"/>
      <c r="F31" s="6"/>
      <c r="G31" s="2"/>
      <c r="H31" s="5"/>
      <c r="I31" s="5"/>
      <c r="J31" s="5"/>
    </row>
    <row r="32" spans="1:10" ht="19.95" customHeight="1">
      <c r="A32" s="48"/>
      <c r="B32" s="48"/>
      <c r="C32" s="71"/>
      <c r="D32" s="2"/>
      <c r="E32" s="202"/>
      <c r="F32" s="6"/>
      <c r="G32" s="2"/>
      <c r="H32" s="5"/>
      <c r="I32" s="5"/>
      <c r="J32" s="5"/>
    </row>
    <row r="33" spans="1:16" ht="19.95" customHeight="1">
      <c r="A33" s="48"/>
      <c r="B33" s="48"/>
      <c r="C33" s="71"/>
      <c r="D33" s="2"/>
      <c r="E33" s="202"/>
      <c r="F33" s="6"/>
      <c r="G33" s="2"/>
      <c r="H33" s="5"/>
      <c r="I33" s="5"/>
      <c r="J33" s="5"/>
    </row>
    <row r="34" spans="1:16" ht="19.95" customHeight="1">
      <c r="A34" s="48"/>
      <c r="B34" s="48"/>
      <c r="C34" s="71"/>
      <c r="D34" s="2"/>
      <c r="E34" s="202"/>
      <c r="F34" s="6"/>
      <c r="G34" s="2"/>
      <c r="H34" s="5"/>
      <c r="I34" s="5"/>
      <c r="J34" s="5"/>
    </row>
    <row r="35" spans="1:16" ht="19.95" customHeight="1">
      <c r="A35" s="48"/>
      <c r="B35" s="48"/>
      <c r="C35" s="71"/>
      <c r="D35" s="2"/>
      <c r="E35" s="202"/>
      <c r="F35" s="6"/>
      <c r="G35" s="2"/>
      <c r="H35" s="5"/>
      <c r="I35" s="5"/>
      <c r="J35" s="5"/>
    </row>
    <row r="36" spans="1:16" ht="19.95" customHeight="1">
      <c r="A36" s="48"/>
      <c r="B36" s="48"/>
      <c r="C36" s="71"/>
      <c r="D36" s="2"/>
      <c r="E36" s="202"/>
      <c r="F36" s="6"/>
      <c r="G36" s="2"/>
      <c r="H36" s="5"/>
      <c r="I36" s="5"/>
      <c r="J36" s="5"/>
    </row>
    <row r="37" spans="1:16" ht="19.95" customHeight="1">
      <c r="A37" s="48"/>
      <c r="B37" s="48"/>
      <c r="C37" s="71"/>
      <c r="D37" s="2"/>
      <c r="E37" s="202"/>
      <c r="F37" s="6"/>
      <c r="G37" s="2"/>
      <c r="H37" s="5"/>
      <c r="I37" s="5"/>
      <c r="J37" s="5"/>
    </row>
    <row r="38" spans="1:16" ht="19.95" customHeight="1">
      <c r="A38" s="48"/>
      <c r="B38" s="48"/>
      <c r="C38" s="71"/>
      <c r="D38" s="2"/>
      <c r="E38" s="202"/>
      <c r="F38" s="6"/>
      <c r="G38" s="2"/>
      <c r="H38" s="5"/>
      <c r="I38" s="5"/>
      <c r="J38" s="5"/>
    </row>
    <row r="39" spans="1:16" ht="19.95" customHeight="1">
      <c r="A39" s="48"/>
      <c r="B39" s="48"/>
      <c r="C39" s="71"/>
      <c r="D39" s="2"/>
      <c r="E39" s="202"/>
      <c r="F39" s="6"/>
      <c r="G39" s="2"/>
      <c r="H39" s="5"/>
      <c r="I39" s="5"/>
      <c r="J39" s="5"/>
    </row>
    <row r="40" spans="1:16" ht="19.95" customHeight="1">
      <c r="A40" s="48"/>
      <c r="B40" s="48"/>
      <c r="C40" s="71"/>
      <c r="D40" s="2"/>
      <c r="E40" s="202"/>
      <c r="F40" s="2"/>
      <c r="G40" s="2"/>
      <c r="H40" s="5"/>
      <c r="I40" s="5"/>
      <c r="J40" s="5"/>
    </row>
    <row r="41" spans="1:16" ht="19.95" customHeight="1">
      <c r="A41" s="48"/>
      <c r="B41" s="48"/>
      <c r="C41" s="71"/>
      <c r="D41" s="2"/>
      <c r="E41" s="202"/>
      <c r="F41" s="2"/>
      <c r="G41" s="2"/>
      <c r="H41" s="5"/>
      <c r="I41" s="5"/>
      <c r="J41" s="5"/>
    </row>
    <row r="42" spans="1:16" s="46" customFormat="1" ht="19.95" customHeight="1">
      <c r="A42" s="48"/>
      <c r="B42" s="8"/>
      <c r="C42" s="71"/>
      <c r="D42" s="2"/>
      <c r="E42" s="202"/>
      <c r="F42" s="2"/>
      <c r="G42" s="2"/>
      <c r="I42" s="5"/>
      <c r="J42" s="5"/>
      <c r="K42" s="8"/>
      <c r="L42" s="8"/>
      <c r="M42" s="8"/>
      <c r="P42" s="8"/>
    </row>
    <row r="43" spans="1:16" ht="19.95" customHeight="1">
      <c r="A43" s="48"/>
      <c r="C43" s="71"/>
      <c r="D43" s="2"/>
      <c r="E43" s="202"/>
      <c r="F43" s="2"/>
      <c r="G43" s="2"/>
      <c r="H43" s="5"/>
      <c r="I43" s="5"/>
      <c r="J43" s="5"/>
    </row>
    <row r="44" spans="1:16" ht="19.95" customHeight="1">
      <c r="A44" s="48"/>
      <c r="B44" s="49"/>
      <c r="C44" s="71"/>
      <c r="D44" s="2"/>
      <c r="E44" s="202"/>
      <c r="F44" s="2"/>
      <c r="G44" s="2"/>
      <c r="H44" s="5"/>
      <c r="I44" s="50"/>
      <c r="J44" s="46"/>
      <c r="K44" s="50"/>
      <c r="L44" s="46"/>
      <c r="M44" s="46"/>
    </row>
    <row r="45" spans="1:16" s="81" customFormat="1" ht="19.95" customHeight="1">
      <c r="A45" s="75" t="s">
        <v>20</v>
      </c>
      <c r="B45" s="76"/>
      <c r="C45" s="77"/>
      <c r="D45" s="78"/>
      <c r="E45" s="206"/>
      <c r="F45" s="79"/>
      <c r="G45" s="80">
        <f>SUM(G3:G4)</f>
        <v>0</v>
      </c>
      <c r="H45" s="58"/>
      <c r="I45" s="58"/>
      <c r="J45" s="58"/>
      <c r="P45" s="8"/>
    </row>
    <row r="46" spans="1:16" ht="30" customHeight="1">
      <c r="A46" s="42" t="s">
        <v>0</v>
      </c>
      <c r="B46" s="43" t="s">
        <v>1</v>
      </c>
      <c r="C46" s="68" t="s">
        <v>2</v>
      </c>
      <c r="D46" s="42" t="s">
        <v>3</v>
      </c>
      <c r="E46" s="204" t="s">
        <v>4</v>
      </c>
      <c r="F46" s="44" t="s">
        <v>5</v>
      </c>
      <c r="G46" s="51" t="s">
        <v>6</v>
      </c>
      <c r="H46" s="5"/>
      <c r="I46" s="5"/>
      <c r="J46" s="5"/>
    </row>
    <row r="47" spans="1:16" ht="25.2" customHeight="1">
      <c r="A47" s="48" t="s">
        <v>77</v>
      </c>
      <c r="B47" s="47"/>
      <c r="C47" s="70" t="s">
        <v>68</v>
      </c>
      <c r="D47" s="2"/>
      <c r="E47" s="202"/>
      <c r="F47" s="3"/>
      <c r="G47" s="12" t="str">
        <f>IF(ISBLANK(F47),"",$E47*F47)</f>
        <v/>
      </c>
      <c r="I47" s="5"/>
      <c r="J47" s="5"/>
    </row>
    <row r="48" spans="1:16" ht="19.95" customHeight="1">
      <c r="A48" s="48"/>
      <c r="B48" s="48"/>
      <c r="C48" s="70"/>
      <c r="D48" s="2"/>
      <c r="E48" s="202"/>
      <c r="F48" s="6"/>
      <c r="G48" s="31"/>
      <c r="I48" s="5"/>
      <c r="J48" s="5"/>
    </row>
    <row r="49" spans="1:10" ht="19.95" customHeight="1">
      <c r="A49" s="48" t="s">
        <v>78</v>
      </c>
      <c r="B49" s="2" t="s">
        <v>11</v>
      </c>
      <c r="C49" s="70" t="s">
        <v>69</v>
      </c>
      <c r="D49" s="2" t="s">
        <v>79</v>
      </c>
      <c r="E49" s="31">
        <v>1</v>
      </c>
      <c r="F49" s="9"/>
      <c r="G49" s="10">
        <f>F49*E49</f>
        <v>0</v>
      </c>
      <c r="H49" s="5"/>
      <c r="I49" s="5"/>
      <c r="J49" s="5"/>
    </row>
    <row r="50" spans="1:10" ht="26.4">
      <c r="A50" s="48" t="s">
        <v>80</v>
      </c>
      <c r="B50" s="2" t="s">
        <v>11</v>
      </c>
      <c r="C50" s="70" t="s">
        <v>81</v>
      </c>
      <c r="D50" s="2" t="s">
        <v>79</v>
      </c>
      <c r="E50" s="31">
        <v>0.8</v>
      </c>
      <c r="F50" s="9"/>
      <c r="G50" s="10">
        <f>F50*E50</f>
        <v>0</v>
      </c>
      <c r="H50" s="5"/>
      <c r="I50" s="5"/>
      <c r="J50" s="5"/>
    </row>
    <row r="51" spans="1:10" ht="19.95" customHeight="1">
      <c r="A51" s="52">
        <v>17.04</v>
      </c>
      <c r="B51" s="2" t="s">
        <v>11</v>
      </c>
      <c r="C51" s="71" t="s">
        <v>82</v>
      </c>
      <c r="D51" s="2" t="s">
        <v>30</v>
      </c>
      <c r="E51" s="202">
        <v>150</v>
      </c>
      <c r="F51" s="9"/>
      <c r="G51" s="10">
        <f>F51*E51</f>
        <v>0</v>
      </c>
      <c r="H51" s="5"/>
      <c r="I51" s="5"/>
      <c r="J51" s="5"/>
    </row>
    <row r="52" spans="1:10" ht="19.95" customHeight="1">
      <c r="A52" s="52">
        <v>17.05</v>
      </c>
      <c r="B52" s="2" t="s">
        <v>11</v>
      </c>
      <c r="C52" s="71" t="s">
        <v>83</v>
      </c>
      <c r="D52" s="2"/>
      <c r="E52" s="202">
        <v>0</v>
      </c>
      <c r="F52" s="9"/>
      <c r="G52" s="10"/>
      <c r="H52" s="5"/>
      <c r="I52" s="5"/>
      <c r="J52" s="5"/>
    </row>
    <row r="53" spans="1:10" ht="19.95" customHeight="1">
      <c r="A53" s="52"/>
      <c r="B53" s="48"/>
      <c r="C53" s="71" t="s">
        <v>84</v>
      </c>
      <c r="D53" s="2" t="s">
        <v>10</v>
      </c>
      <c r="E53" s="202">
        <v>90</v>
      </c>
      <c r="F53" s="9"/>
      <c r="G53" s="10">
        <f>F53*E53</f>
        <v>0</v>
      </c>
      <c r="H53" s="5"/>
      <c r="I53" s="13"/>
      <c r="J53" s="13"/>
    </row>
    <row r="54" spans="1:10" ht="19.95" customHeight="1">
      <c r="A54" s="52"/>
      <c r="B54" s="48"/>
      <c r="C54" s="71" t="s">
        <v>85</v>
      </c>
      <c r="D54" s="2" t="s">
        <v>10</v>
      </c>
      <c r="E54" s="202">
        <v>20</v>
      </c>
      <c r="F54" s="9"/>
      <c r="G54" s="10">
        <f>F54*E54</f>
        <v>0</v>
      </c>
      <c r="H54" s="5"/>
      <c r="I54" s="5"/>
      <c r="J54" s="5"/>
    </row>
    <row r="55" spans="1:10" ht="19.95" customHeight="1">
      <c r="A55" s="48"/>
      <c r="B55" s="48"/>
      <c r="C55" s="70"/>
      <c r="D55" s="2"/>
      <c r="E55" s="202"/>
      <c r="F55" s="6"/>
      <c r="G55" s="31"/>
      <c r="H55" s="5"/>
      <c r="I55" s="5"/>
      <c r="J55" s="5"/>
    </row>
    <row r="56" spans="1:10" ht="19.95" customHeight="1">
      <c r="A56" s="48"/>
      <c r="B56" s="48"/>
      <c r="C56" s="70"/>
      <c r="D56" s="2"/>
      <c r="E56" s="202"/>
      <c r="F56" s="6"/>
      <c r="G56" s="31"/>
      <c r="H56" s="5"/>
      <c r="I56" s="5"/>
      <c r="J56" s="5"/>
    </row>
    <row r="57" spans="1:10" ht="19.95" customHeight="1">
      <c r="A57" s="48"/>
      <c r="B57" s="48"/>
      <c r="C57" s="70"/>
      <c r="D57" s="2"/>
      <c r="E57" s="202"/>
      <c r="F57" s="6"/>
      <c r="G57" s="31"/>
      <c r="H57" s="5"/>
      <c r="I57" s="5"/>
      <c r="J57" s="5"/>
    </row>
    <row r="58" spans="1:10" ht="19.95" customHeight="1">
      <c r="A58" s="48"/>
      <c r="B58" s="48"/>
      <c r="C58" s="70"/>
      <c r="D58" s="2"/>
      <c r="E58" s="202"/>
      <c r="F58" s="6"/>
      <c r="G58" s="31"/>
      <c r="H58" s="5"/>
      <c r="I58" s="5"/>
      <c r="J58" s="5"/>
    </row>
    <row r="59" spans="1:10" ht="19.95" customHeight="1">
      <c r="A59" s="48"/>
      <c r="B59" s="48"/>
      <c r="C59" s="70"/>
      <c r="D59" s="2"/>
      <c r="E59" s="202"/>
      <c r="F59" s="6"/>
      <c r="G59" s="31"/>
      <c r="H59" s="5"/>
      <c r="I59" s="5"/>
      <c r="J59" s="5"/>
    </row>
    <row r="60" spans="1:10" ht="19.95" customHeight="1">
      <c r="A60" s="48"/>
      <c r="B60" s="48"/>
      <c r="C60" s="70"/>
      <c r="D60" s="2"/>
      <c r="E60" s="202"/>
      <c r="F60" s="6"/>
      <c r="G60" s="31"/>
      <c r="H60" s="5"/>
      <c r="I60" s="5"/>
      <c r="J60" s="5"/>
    </row>
    <row r="61" spans="1:10" ht="19.95" customHeight="1">
      <c r="A61" s="48"/>
      <c r="B61" s="48"/>
      <c r="C61" s="70"/>
      <c r="D61" s="2"/>
      <c r="E61" s="202"/>
      <c r="F61" s="6"/>
      <c r="G61" s="31"/>
      <c r="H61" s="5"/>
      <c r="I61" s="5"/>
      <c r="J61" s="5"/>
    </row>
    <row r="62" spans="1:10" ht="19.95" customHeight="1">
      <c r="A62" s="48"/>
      <c r="B62" s="48"/>
      <c r="C62" s="70"/>
      <c r="D62" s="2"/>
      <c r="E62" s="202"/>
      <c r="F62" s="6"/>
      <c r="G62" s="31"/>
      <c r="H62" s="5"/>
      <c r="I62" s="5"/>
      <c r="J62" s="5"/>
    </row>
    <row r="63" spans="1:10" ht="19.95" customHeight="1">
      <c r="A63" s="48"/>
      <c r="B63" s="48"/>
      <c r="C63" s="70"/>
      <c r="D63" s="2"/>
      <c r="E63" s="202"/>
      <c r="F63" s="6"/>
      <c r="G63" s="31"/>
      <c r="H63" s="5"/>
      <c r="I63" s="5"/>
      <c r="J63" s="5"/>
    </row>
    <row r="64" spans="1:10" ht="19.95" customHeight="1">
      <c r="A64" s="48"/>
      <c r="B64" s="48"/>
      <c r="C64" s="70"/>
      <c r="D64" s="2"/>
      <c r="E64" s="202"/>
      <c r="F64" s="6"/>
      <c r="G64" s="31"/>
      <c r="H64" s="5"/>
      <c r="I64" s="5"/>
      <c r="J64" s="5"/>
    </row>
    <row r="65" spans="1:10" ht="19.95" customHeight="1">
      <c r="A65" s="48"/>
      <c r="B65" s="48"/>
      <c r="C65" s="70"/>
      <c r="D65" s="2"/>
      <c r="E65" s="202"/>
      <c r="F65" s="6"/>
      <c r="G65" s="31"/>
      <c r="H65" s="5"/>
      <c r="I65" s="5"/>
      <c r="J65" s="5"/>
    </row>
    <row r="66" spans="1:10" ht="19.95" customHeight="1">
      <c r="A66" s="48"/>
      <c r="B66" s="48"/>
      <c r="C66" s="70"/>
      <c r="D66" s="2"/>
      <c r="E66" s="202"/>
      <c r="F66" s="6"/>
      <c r="G66" s="31"/>
      <c r="H66" s="5"/>
      <c r="I66" s="5"/>
      <c r="J66" s="5"/>
    </row>
    <row r="67" spans="1:10" ht="19.95" customHeight="1">
      <c r="A67" s="48"/>
      <c r="B67" s="48"/>
      <c r="C67" s="70"/>
      <c r="D67" s="2"/>
      <c r="E67" s="202"/>
      <c r="F67" s="6"/>
      <c r="G67" s="31"/>
      <c r="H67" s="5"/>
      <c r="I67" s="5"/>
      <c r="J67" s="5"/>
    </row>
    <row r="68" spans="1:10" ht="19.95" customHeight="1">
      <c r="A68" s="48"/>
      <c r="B68" s="48"/>
      <c r="C68" s="70"/>
      <c r="D68" s="2"/>
      <c r="E68" s="202"/>
      <c r="F68" s="6"/>
      <c r="G68" s="31"/>
      <c r="H68" s="5"/>
      <c r="I68" s="5"/>
      <c r="J68" s="5"/>
    </row>
    <row r="69" spans="1:10" ht="19.95" customHeight="1">
      <c r="A69" s="48"/>
      <c r="B69" s="48"/>
      <c r="C69" s="70"/>
      <c r="D69" s="2"/>
      <c r="E69" s="202"/>
      <c r="F69" s="6"/>
      <c r="G69" s="31"/>
      <c r="H69" s="5"/>
      <c r="I69" s="5"/>
      <c r="J69" s="5"/>
    </row>
    <row r="70" spans="1:10" ht="19.95" customHeight="1">
      <c r="A70" s="48"/>
      <c r="B70" s="48"/>
      <c r="C70" s="70"/>
      <c r="D70" s="2"/>
      <c r="E70" s="202"/>
      <c r="F70" s="6"/>
      <c r="G70" s="31"/>
      <c r="H70" s="5"/>
      <c r="I70" s="5"/>
      <c r="J70" s="5"/>
    </row>
    <row r="71" spans="1:10" ht="19.95" customHeight="1">
      <c r="A71" s="48"/>
      <c r="B71" s="48"/>
      <c r="C71" s="70"/>
      <c r="D71" s="2"/>
      <c r="E71" s="202"/>
      <c r="F71" s="6"/>
      <c r="G71" s="31"/>
      <c r="H71" s="5"/>
      <c r="I71" s="5"/>
      <c r="J71" s="5"/>
    </row>
    <row r="72" spans="1:10" ht="19.95" customHeight="1">
      <c r="A72" s="48"/>
      <c r="B72" s="48"/>
      <c r="C72" s="70"/>
      <c r="D72" s="2"/>
      <c r="E72" s="202"/>
      <c r="F72" s="6"/>
      <c r="G72" s="31"/>
      <c r="H72" s="5"/>
      <c r="I72" s="5"/>
      <c r="J72" s="5"/>
    </row>
    <row r="73" spans="1:10" ht="19.95" customHeight="1">
      <c r="A73" s="48"/>
      <c r="B73" s="48"/>
      <c r="C73" s="70"/>
      <c r="D73" s="2"/>
      <c r="E73" s="202"/>
      <c r="F73" s="6"/>
      <c r="G73" s="31"/>
      <c r="H73" s="5"/>
      <c r="I73" s="5"/>
      <c r="J73" s="5"/>
    </row>
    <row r="74" spans="1:10" ht="19.95" customHeight="1">
      <c r="A74" s="48"/>
      <c r="B74" s="48"/>
      <c r="C74" s="70"/>
      <c r="D74" s="2"/>
      <c r="E74" s="202"/>
      <c r="F74" s="6"/>
      <c r="G74" s="31"/>
      <c r="H74" s="5"/>
      <c r="I74" s="5"/>
      <c r="J74" s="5"/>
    </row>
    <row r="75" spans="1:10" ht="19.95" customHeight="1">
      <c r="A75" s="48"/>
      <c r="B75" s="48"/>
      <c r="C75" s="70"/>
      <c r="D75" s="2"/>
      <c r="E75" s="202"/>
      <c r="F75" s="6"/>
      <c r="G75" s="31"/>
      <c r="H75" s="5"/>
      <c r="I75" s="5"/>
      <c r="J75" s="5"/>
    </row>
    <row r="76" spans="1:10" ht="19.95" customHeight="1">
      <c r="A76" s="48"/>
      <c r="B76" s="48"/>
      <c r="C76" s="70"/>
      <c r="D76" s="2"/>
      <c r="E76" s="202"/>
      <c r="F76" s="6"/>
      <c r="G76" s="31"/>
      <c r="H76" s="5"/>
      <c r="I76" s="5"/>
      <c r="J76" s="5"/>
    </row>
    <row r="77" spans="1:10" ht="19.95" customHeight="1">
      <c r="A77" s="48"/>
      <c r="B77" s="48"/>
      <c r="C77" s="70"/>
      <c r="D77" s="2"/>
      <c r="E77" s="202"/>
      <c r="F77" s="6"/>
      <c r="G77" s="31"/>
      <c r="H77" s="5"/>
      <c r="I77" s="5"/>
      <c r="J77" s="5"/>
    </row>
    <row r="78" spans="1:10" ht="19.95" customHeight="1">
      <c r="A78" s="48"/>
      <c r="B78" s="48"/>
      <c r="C78" s="70"/>
      <c r="D78" s="2"/>
      <c r="E78" s="202"/>
      <c r="F78" s="6"/>
      <c r="G78" s="31"/>
      <c r="H78" s="5"/>
      <c r="I78" s="5"/>
      <c r="J78" s="5"/>
    </row>
    <row r="79" spans="1:10" ht="19.95" customHeight="1">
      <c r="A79" s="48"/>
      <c r="B79" s="48"/>
      <c r="C79" s="70"/>
      <c r="D79" s="2"/>
      <c r="E79" s="202"/>
      <c r="F79" s="6"/>
      <c r="G79" s="31"/>
      <c r="H79" s="5"/>
      <c r="I79" s="5"/>
      <c r="J79" s="5"/>
    </row>
    <row r="80" spans="1:10" ht="19.95" customHeight="1">
      <c r="A80" s="48"/>
      <c r="B80" s="48"/>
      <c r="C80" s="70"/>
      <c r="D80" s="2"/>
      <c r="E80" s="202"/>
      <c r="F80" s="6"/>
      <c r="G80" s="31"/>
      <c r="H80" s="5"/>
      <c r="I80" s="5"/>
      <c r="J80" s="5"/>
    </row>
    <row r="81" spans="1:16" ht="19.95" customHeight="1">
      <c r="A81" s="48"/>
      <c r="B81" s="48"/>
      <c r="C81" s="70"/>
      <c r="D81" s="2"/>
      <c r="E81" s="202"/>
      <c r="F81" s="6"/>
      <c r="G81" s="31"/>
      <c r="H81" s="5"/>
      <c r="I81" s="5"/>
      <c r="J81" s="5"/>
    </row>
    <row r="82" spans="1:16" ht="19.95" customHeight="1">
      <c r="A82" s="48"/>
      <c r="B82" s="48"/>
      <c r="C82" s="70"/>
      <c r="D82" s="2"/>
      <c r="E82" s="202"/>
      <c r="F82" s="6"/>
      <c r="G82" s="31"/>
      <c r="H82" s="5"/>
      <c r="I82" s="5"/>
      <c r="J82" s="5"/>
    </row>
    <row r="83" spans="1:16" ht="19.95" customHeight="1">
      <c r="A83" s="48"/>
      <c r="B83" s="48"/>
      <c r="C83" s="70"/>
      <c r="D83" s="2"/>
      <c r="E83" s="202"/>
      <c r="F83" s="6"/>
      <c r="G83" s="31"/>
      <c r="H83" s="5"/>
      <c r="I83" s="5"/>
      <c r="J83" s="5"/>
    </row>
    <row r="84" spans="1:16" ht="19.95" customHeight="1">
      <c r="A84" s="48"/>
      <c r="B84" s="48"/>
      <c r="C84" s="70"/>
      <c r="D84" s="2"/>
      <c r="E84" s="202"/>
      <c r="F84" s="6"/>
      <c r="G84" s="31"/>
      <c r="H84" s="5"/>
      <c r="I84" s="5"/>
      <c r="J84" s="5"/>
    </row>
    <row r="85" spans="1:16" ht="19.95" customHeight="1">
      <c r="A85" s="48"/>
      <c r="B85" s="48"/>
      <c r="C85" s="70"/>
      <c r="D85" s="2"/>
      <c r="E85" s="202"/>
      <c r="F85" s="6"/>
      <c r="G85" s="31"/>
      <c r="H85" s="5"/>
      <c r="I85" s="5"/>
      <c r="J85" s="5"/>
    </row>
    <row r="86" spans="1:16" ht="19.95" customHeight="1">
      <c r="A86" s="48"/>
      <c r="B86" s="48"/>
      <c r="C86" s="70"/>
      <c r="D86" s="2"/>
      <c r="E86" s="202"/>
      <c r="F86" s="6"/>
      <c r="G86" s="31"/>
      <c r="H86" s="5"/>
      <c r="I86" s="5"/>
      <c r="J86" s="5"/>
    </row>
    <row r="87" spans="1:16" ht="19.95" customHeight="1">
      <c r="A87" s="48"/>
      <c r="B87" s="48"/>
      <c r="C87" s="70"/>
      <c r="D87" s="2"/>
      <c r="E87" s="202"/>
      <c r="F87" s="6"/>
      <c r="G87" s="31"/>
      <c r="H87" s="5"/>
      <c r="I87" s="5"/>
      <c r="J87" s="5"/>
    </row>
    <row r="88" spans="1:16" ht="19.95" customHeight="1">
      <c r="A88" s="48"/>
      <c r="B88" s="48"/>
      <c r="C88" s="70"/>
      <c r="D88" s="2"/>
      <c r="E88" s="202"/>
      <c r="F88" s="6"/>
      <c r="G88" s="31"/>
      <c r="H88" s="5"/>
      <c r="I88" s="5"/>
      <c r="J88" s="5"/>
    </row>
    <row r="89" spans="1:16" s="46" customFormat="1" ht="19.95" customHeight="1">
      <c r="A89" s="48"/>
      <c r="B89" s="48"/>
      <c r="C89" s="70"/>
      <c r="D89" s="2"/>
      <c r="E89" s="202"/>
      <c r="F89" s="6"/>
      <c r="G89" s="31"/>
      <c r="I89" s="5"/>
      <c r="J89" s="5"/>
      <c r="K89" s="8"/>
      <c r="L89" s="8"/>
      <c r="M89" s="8"/>
      <c r="P89" s="8"/>
    </row>
    <row r="90" spans="1:16" ht="19.95" customHeight="1">
      <c r="A90" s="48"/>
      <c r="B90" s="48"/>
      <c r="C90" s="70"/>
      <c r="D90" s="2"/>
      <c r="E90" s="202"/>
      <c r="F90" s="6"/>
      <c r="G90" s="31"/>
      <c r="H90" s="5"/>
      <c r="I90" s="5"/>
      <c r="J90" s="5"/>
    </row>
    <row r="91" spans="1:16" ht="19.95" customHeight="1">
      <c r="A91" s="48"/>
      <c r="B91" s="48"/>
      <c r="C91" s="70"/>
      <c r="D91" s="2"/>
      <c r="E91" s="202"/>
      <c r="F91" s="6"/>
      <c r="G91" s="31"/>
      <c r="H91" s="5"/>
      <c r="I91" s="5"/>
      <c r="J91" s="5"/>
    </row>
    <row r="92" spans="1:16" s="81" customFormat="1" ht="19.95" customHeight="1">
      <c r="A92" s="75" t="s">
        <v>20</v>
      </c>
      <c r="B92" s="82"/>
      <c r="C92" s="129"/>
      <c r="D92" s="78"/>
      <c r="E92" s="206"/>
      <c r="F92" s="79"/>
      <c r="G92" s="80">
        <f>SUM(G49:G54)</f>
        <v>0</v>
      </c>
      <c r="H92" s="58"/>
      <c r="I92" s="58"/>
      <c r="J92" s="58"/>
      <c r="P92" s="8"/>
    </row>
    <row r="93" spans="1:16" ht="30" customHeight="1">
      <c r="A93" s="42" t="s">
        <v>0</v>
      </c>
      <c r="B93" s="43" t="s">
        <v>1</v>
      </c>
      <c r="C93" s="68" t="s">
        <v>2</v>
      </c>
      <c r="D93" s="42" t="s">
        <v>3</v>
      </c>
      <c r="E93" s="204" t="s">
        <v>4</v>
      </c>
      <c r="F93" s="44" t="s">
        <v>5</v>
      </c>
      <c r="G93" s="45" t="s">
        <v>6</v>
      </c>
      <c r="H93" s="5"/>
      <c r="I93" s="5"/>
      <c r="J93" s="5"/>
    </row>
    <row r="94" spans="1:16" ht="25.2" customHeight="1">
      <c r="A94" s="48" t="s">
        <v>120</v>
      </c>
      <c r="B94" s="47"/>
      <c r="C94" s="70" t="s">
        <v>121</v>
      </c>
      <c r="D94" s="2"/>
      <c r="E94" s="202"/>
      <c r="F94" s="3"/>
      <c r="G94" s="14" t="str">
        <f>IF(ISBLANK(F94),"",$E94*F94)</f>
        <v/>
      </c>
      <c r="H94" s="5"/>
      <c r="I94" s="5"/>
      <c r="J94" s="5"/>
    </row>
    <row r="95" spans="1:16" ht="19.95" customHeight="1">
      <c r="A95" s="52">
        <v>21.01</v>
      </c>
      <c r="B95" s="48"/>
      <c r="C95" s="70" t="s">
        <v>122</v>
      </c>
      <c r="D95" s="2"/>
      <c r="E95" s="202"/>
      <c r="F95" s="6"/>
      <c r="G95" s="2" t="str">
        <f>IF(ISBLANK(F95),"",$E95*F95)</f>
        <v/>
      </c>
      <c r="H95" s="5"/>
      <c r="I95" s="5"/>
      <c r="J95" s="5"/>
    </row>
    <row r="96" spans="1:16" ht="26.4">
      <c r="A96" s="48"/>
      <c r="B96" s="48"/>
      <c r="C96" s="70" t="s">
        <v>123</v>
      </c>
      <c r="D96" s="2"/>
      <c r="E96" s="202"/>
      <c r="F96" s="6"/>
      <c r="G96" s="2"/>
      <c r="H96" s="5"/>
      <c r="I96" s="5"/>
      <c r="J96" s="5"/>
    </row>
    <row r="97" spans="1:10" ht="19.95" customHeight="1">
      <c r="A97" s="48"/>
      <c r="B97" s="48"/>
      <c r="C97" s="70" t="s">
        <v>124</v>
      </c>
      <c r="D97" s="2" t="s">
        <v>125</v>
      </c>
      <c r="E97" s="207">
        <v>400</v>
      </c>
      <c r="F97" s="15"/>
      <c r="G97" s="10"/>
      <c r="H97" s="5"/>
      <c r="I97" s="5"/>
      <c r="J97" s="5"/>
    </row>
    <row r="98" spans="1:10" ht="19.95" customHeight="1">
      <c r="A98" s="48"/>
      <c r="B98" s="48"/>
      <c r="C98" s="70" t="s">
        <v>126</v>
      </c>
      <c r="D98" s="2" t="s">
        <v>125</v>
      </c>
      <c r="E98" s="202">
        <v>8</v>
      </c>
      <c r="F98" s="15"/>
      <c r="G98" s="10"/>
      <c r="H98" s="5"/>
      <c r="I98" s="5"/>
      <c r="J98" s="5"/>
    </row>
    <row r="99" spans="1:10" ht="26.4">
      <c r="A99" s="48"/>
      <c r="B99" s="48"/>
      <c r="C99" s="70" t="s">
        <v>272</v>
      </c>
      <c r="D99" s="2" t="s">
        <v>125</v>
      </c>
      <c r="E99" s="202">
        <v>8</v>
      </c>
      <c r="F99" s="15"/>
      <c r="G99" s="10"/>
      <c r="H99" s="5"/>
      <c r="I99" s="5"/>
      <c r="J99" s="5"/>
    </row>
    <row r="100" spans="1:10" ht="25.2" customHeight="1">
      <c r="A100" s="52">
        <v>21.02</v>
      </c>
      <c r="B100" s="2"/>
      <c r="C100" s="70" t="s">
        <v>127</v>
      </c>
      <c r="D100" s="2"/>
      <c r="E100" s="202">
        <v>0</v>
      </c>
      <c r="F100" s="15"/>
      <c r="G100" s="2"/>
      <c r="H100" s="5"/>
      <c r="I100" s="5"/>
      <c r="J100" s="5"/>
    </row>
    <row r="101" spans="1:10" ht="19.95" customHeight="1">
      <c r="A101" s="52"/>
      <c r="B101" s="2" t="s">
        <v>11</v>
      </c>
      <c r="C101" s="70" t="s">
        <v>128</v>
      </c>
      <c r="D101" s="2" t="s">
        <v>125</v>
      </c>
      <c r="E101" s="202">
        <v>40</v>
      </c>
      <c r="F101" s="15"/>
      <c r="G101" s="10"/>
      <c r="H101" s="5"/>
      <c r="I101" s="5"/>
      <c r="J101" s="5"/>
    </row>
    <row r="102" spans="1:10" ht="25.2" customHeight="1">
      <c r="A102" s="52" t="s">
        <v>129</v>
      </c>
      <c r="B102" s="53"/>
      <c r="C102" s="70" t="s">
        <v>130</v>
      </c>
      <c r="D102" s="2"/>
      <c r="E102" s="202">
        <v>0</v>
      </c>
      <c r="F102" s="15"/>
      <c r="G102" s="10"/>
      <c r="H102" s="5"/>
      <c r="I102" s="5"/>
      <c r="J102" s="5"/>
    </row>
    <row r="103" spans="1:10" ht="26.4">
      <c r="A103" s="52"/>
      <c r="B103" s="53"/>
      <c r="C103" s="70" t="s">
        <v>123</v>
      </c>
      <c r="D103" s="2"/>
      <c r="E103" s="202">
        <v>0</v>
      </c>
      <c r="F103" s="15"/>
      <c r="G103" s="10"/>
      <c r="H103" s="5"/>
      <c r="I103" s="5"/>
      <c r="J103" s="5"/>
    </row>
    <row r="104" spans="1:10" ht="19.95" customHeight="1">
      <c r="A104" s="52"/>
      <c r="B104" s="53"/>
      <c r="C104" s="70" t="s">
        <v>131</v>
      </c>
      <c r="D104" s="2" t="s">
        <v>339</v>
      </c>
      <c r="E104" s="202">
        <v>180</v>
      </c>
      <c r="F104" s="15"/>
      <c r="G104" s="10"/>
      <c r="H104" s="5"/>
      <c r="I104" s="5"/>
      <c r="J104" s="5"/>
    </row>
    <row r="105" spans="1:10" ht="26.4">
      <c r="A105" s="52"/>
      <c r="B105" s="53"/>
      <c r="C105" s="70" t="s">
        <v>132</v>
      </c>
      <c r="D105" s="2" t="s">
        <v>339</v>
      </c>
      <c r="E105" s="202">
        <v>20</v>
      </c>
      <c r="F105" s="15"/>
      <c r="G105" s="10"/>
      <c r="H105" s="5"/>
      <c r="I105" s="5"/>
      <c r="J105" s="5"/>
    </row>
    <row r="106" spans="1:10" ht="19.95" customHeight="1">
      <c r="A106" s="52" t="s">
        <v>276</v>
      </c>
      <c r="B106" s="41"/>
      <c r="C106" s="70" t="s">
        <v>275</v>
      </c>
      <c r="D106" s="2" t="s">
        <v>339</v>
      </c>
      <c r="E106" s="202">
        <v>80</v>
      </c>
      <c r="F106" s="15"/>
      <c r="G106" s="10"/>
      <c r="H106" s="5"/>
      <c r="I106" s="5"/>
      <c r="J106" s="5"/>
    </row>
    <row r="107" spans="1:10" ht="26.4">
      <c r="A107" s="52" t="s">
        <v>340</v>
      </c>
      <c r="B107" s="41"/>
      <c r="C107" s="70" t="s">
        <v>341</v>
      </c>
      <c r="D107" s="2"/>
      <c r="E107" s="202">
        <v>0</v>
      </c>
      <c r="F107" s="15"/>
      <c r="G107" s="10"/>
      <c r="H107" s="5"/>
      <c r="I107" s="5"/>
      <c r="J107" s="5"/>
    </row>
    <row r="108" spans="1:10" ht="19.95" customHeight="1">
      <c r="A108" s="52"/>
      <c r="B108" s="41"/>
      <c r="C108" s="70" t="s">
        <v>398</v>
      </c>
      <c r="D108" s="2"/>
      <c r="E108" s="202">
        <v>0</v>
      </c>
      <c r="F108" s="15"/>
      <c r="G108" s="10"/>
      <c r="H108" s="5"/>
      <c r="I108" s="5"/>
      <c r="J108" s="5"/>
    </row>
    <row r="109" spans="1:10" ht="19.95" customHeight="1">
      <c r="A109" s="52"/>
      <c r="B109" s="41"/>
      <c r="C109" s="70" t="s">
        <v>342</v>
      </c>
      <c r="D109" s="2" t="s">
        <v>339</v>
      </c>
      <c r="E109" s="202">
        <v>100</v>
      </c>
      <c r="F109" s="15"/>
      <c r="G109" s="10"/>
      <c r="H109" s="5"/>
      <c r="I109" s="5"/>
      <c r="J109" s="5"/>
    </row>
    <row r="110" spans="1:10" ht="19.95" customHeight="1">
      <c r="A110" s="52"/>
      <c r="B110" s="41"/>
      <c r="C110" s="70" t="s">
        <v>347</v>
      </c>
      <c r="D110" s="2" t="s">
        <v>339</v>
      </c>
      <c r="E110" s="202">
        <v>200</v>
      </c>
      <c r="F110" s="15"/>
      <c r="G110" s="10"/>
      <c r="H110" s="5"/>
      <c r="I110" s="5"/>
      <c r="J110" s="5"/>
    </row>
    <row r="111" spans="1:10" ht="19.95" customHeight="1">
      <c r="A111" s="52"/>
      <c r="B111" s="41"/>
      <c r="C111" s="70"/>
      <c r="D111" s="2"/>
      <c r="E111" s="202">
        <v>0</v>
      </c>
      <c r="F111" s="15"/>
      <c r="G111" s="10"/>
      <c r="H111" s="5"/>
      <c r="I111" s="5"/>
      <c r="J111" s="5"/>
    </row>
    <row r="112" spans="1:10" ht="19.95" customHeight="1">
      <c r="A112" s="52" t="s">
        <v>343</v>
      </c>
      <c r="B112" s="41"/>
      <c r="C112" s="70" t="s">
        <v>344</v>
      </c>
      <c r="D112" s="2"/>
      <c r="E112" s="202">
        <v>0</v>
      </c>
      <c r="F112" s="15"/>
      <c r="G112" s="10"/>
      <c r="H112" s="5"/>
      <c r="I112" s="5"/>
      <c r="J112" s="5"/>
    </row>
    <row r="113" spans="1:10" ht="19.95" customHeight="1">
      <c r="A113" s="53"/>
      <c r="B113" s="41"/>
      <c r="C113" s="70" t="s">
        <v>345</v>
      </c>
      <c r="D113" s="2"/>
      <c r="E113" s="202">
        <v>0</v>
      </c>
      <c r="F113" s="15"/>
      <c r="G113" s="10"/>
      <c r="H113" s="5"/>
      <c r="I113" s="5"/>
      <c r="J113" s="5"/>
    </row>
    <row r="114" spans="1:10" ht="19.95" customHeight="1">
      <c r="A114" s="53"/>
      <c r="B114" s="41"/>
      <c r="C114" s="70" t="s">
        <v>346</v>
      </c>
      <c r="D114" s="2" t="s">
        <v>339</v>
      </c>
      <c r="E114" s="202">
        <v>80</v>
      </c>
      <c r="F114" s="15"/>
      <c r="G114" s="10"/>
      <c r="H114" s="5"/>
      <c r="I114" s="5"/>
      <c r="J114" s="5"/>
    </row>
    <row r="115" spans="1:10" ht="19.95" customHeight="1">
      <c r="A115" s="48"/>
      <c r="B115" s="2"/>
      <c r="C115" s="70"/>
      <c r="D115" s="2"/>
      <c r="E115" s="202">
        <v>0</v>
      </c>
      <c r="F115" s="15"/>
      <c r="G115" s="10"/>
      <c r="H115" s="5"/>
      <c r="I115" s="5"/>
      <c r="J115" s="5"/>
    </row>
    <row r="116" spans="1:10" ht="19.95" customHeight="1">
      <c r="A116" s="53"/>
      <c r="B116" s="41"/>
      <c r="C116" s="70" t="s">
        <v>348</v>
      </c>
      <c r="D116" s="2" t="s">
        <v>133</v>
      </c>
      <c r="E116" s="202">
        <v>350</v>
      </c>
      <c r="F116" s="15"/>
      <c r="G116" s="10"/>
      <c r="H116" s="5"/>
      <c r="I116" s="5"/>
      <c r="J116" s="5"/>
    </row>
    <row r="117" spans="1:10" ht="19.95" customHeight="1">
      <c r="A117" s="48"/>
      <c r="B117" s="2"/>
      <c r="C117" s="70"/>
      <c r="D117" s="2"/>
      <c r="E117" s="202"/>
      <c r="F117" s="15"/>
      <c r="G117" s="10"/>
      <c r="H117" s="5"/>
      <c r="I117" s="5"/>
      <c r="J117" s="5"/>
    </row>
    <row r="118" spans="1:10" ht="19.95" customHeight="1">
      <c r="A118" s="48"/>
      <c r="B118" s="2"/>
      <c r="C118" s="70"/>
      <c r="D118" s="2"/>
      <c r="E118" s="202"/>
      <c r="F118" s="15"/>
      <c r="G118" s="10"/>
      <c r="H118" s="5"/>
      <c r="I118" s="5"/>
      <c r="J118" s="5"/>
    </row>
    <row r="119" spans="1:10" ht="19.95" customHeight="1">
      <c r="A119" s="48"/>
      <c r="B119" s="2"/>
      <c r="C119" s="70"/>
      <c r="D119" s="2"/>
      <c r="E119" s="202"/>
      <c r="F119" s="15"/>
      <c r="G119" s="10"/>
      <c r="H119" s="5"/>
      <c r="I119" s="5"/>
      <c r="J119" s="5"/>
    </row>
    <row r="120" spans="1:10" ht="19.95" customHeight="1">
      <c r="A120" s="48"/>
      <c r="B120" s="2"/>
      <c r="C120" s="70"/>
      <c r="D120" s="2"/>
      <c r="E120" s="202"/>
      <c r="F120" s="15"/>
      <c r="G120" s="10"/>
      <c r="H120" s="5"/>
      <c r="I120" s="5"/>
      <c r="J120" s="5"/>
    </row>
    <row r="121" spans="1:10" ht="19.95" customHeight="1">
      <c r="A121" s="48"/>
      <c r="B121" s="48"/>
      <c r="C121" s="70"/>
      <c r="D121" s="2"/>
      <c r="E121" s="202"/>
      <c r="F121" s="15"/>
      <c r="G121" s="10"/>
      <c r="H121" s="5"/>
      <c r="I121" s="5"/>
      <c r="J121" s="5"/>
    </row>
    <row r="122" spans="1:10" ht="19.95" customHeight="1">
      <c r="A122" s="48"/>
      <c r="B122" s="48"/>
      <c r="C122" s="70"/>
      <c r="D122" s="2"/>
      <c r="E122" s="202"/>
      <c r="F122" s="15"/>
      <c r="G122" s="10"/>
      <c r="H122" s="5"/>
      <c r="I122" s="5"/>
      <c r="J122" s="5"/>
    </row>
    <row r="123" spans="1:10" ht="19.95" customHeight="1">
      <c r="A123" s="48"/>
      <c r="B123" s="2"/>
      <c r="C123" s="70"/>
      <c r="D123" s="2"/>
      <c r="E123" s="202"/>
      <c r="F123" s="6"/>
      <c r="G123" s="2"/>
      <c r="H123" s="5"/>
      <c r="I123" s="5"/>
      <c r="J123" s="5"/>
    </row>
    <row r="124" spans="1:10" ht="19.95" customHeight="1">
      <c r="A124" s="48"/>
      <c r="B124" s="2"/>
      <c r="C124" s="70"/>
      <c r="D124" s="2"/>
      <c r="E124" s="202"/>
      <c r="F124" s="6"/>
      <c r="G124" s="2"/>
      <c r="H124" s="5"/>
      <c r="I124" s="5"/>
      <c r="J124" s="5"/>
    </row>
    <row r="125" spans="1:10" ht="19.95" customHeight="1">
      <c r="A125" s="48"/>
      <c r="B125" s="2"/>
      <c r="C125" s="70"/>
      <c r="D125" s="2"/>
      <c r="E125" s="202"/>
      <c r="F125" s="6"/>
      <c r="G125" s="2"/>
      <c r="H125" s="5"/>
      <c r="I125" s="5"/>
      <c r="J125" s="5"/>
    </row>
    <row r="126" spans="1:10" ht="19.95" customHeight="1">
      <c r="A126" s="48"/>
      <c r="B126" s="2"/>
      <c r="C126" s="70"/>
      <c r="D126" s="2"/>
      <c r="E126" s="202"/>
      <c r="F126" s="6"/>
      <c r="G126" s="2"/>
      <c r="H126" s="5"/>
      <c r="I126" s="5"/>
      <c r="J126" s="5"/>
    </row>
    <row r="127" spans="1:10" ht="19.95" customHeight="1">
      <c r="A127" s="48"/>
      <c r="B127" s="2"/>
      <c r="C127" s="70"/>
      <c r="D127" s="2"/>
      <c r="E127" s="202"/>
      <c r="F127" s="6"/>
      <c r="G127" s="2"/>
      <c r="H127" s="5"/>
      <c r="I127" s="5"/>
      <c r="J127" s="5"/>
    </row>
    <row r="128" spans="1:10" ht="19.95" customHeight="1">
      <c r="A128" s="48"/>
      <c r="B128" s="2"/>
      <c r="C128" s="70"/>
      <c r="D128" s="2"/>
      <c r="E128" s="202"/>
      <c r="F128" s="6"/>
      <c r="G128" s="2"/>
      <c r="H128" s="5"/>
      <c r="I128" s="5"/>
      <c r="J128" s="5"/>
    </row>
    <row r="129" spans="1:16" ht="19.95" customHeight="1">
      <c r="A129" s="52"/>
      <c r="B129" s="48"/>
      <c r="C129" s="70"/>
      <c r="D129" s="2"/>
      <c r="E129" s="202"/>
      <c r="F129" s="9"/>
      <c r="G129" s="10"/>
      <c r="H129" s="5"/>
      <c r="I129" s="5"/>
      <c r="J129" s="5"/>
    </row>
    <row r="130" spans="1:16" ht="19.95" customHeight="1">
      <c r="A130" s="54"/>
      <c r="B130" s="48"/>
      <c r="C130" s="72"/>
      <c r="D130" s="2"/>
      <c r="E130" s="202"/>
      <c r="F130" s="17"/>
      <c r="G130" s="10"/>
      <c r="H130" s="5"/>
      <c r="I130" s="5"/>
      <c r="J130" s="5"/>
    </row>
    <row r="131" spans="1:16" ht="19.95" customHeight="1">
      <c r="A131" s="54"/>
      <c r="B131" s="48"/>
      <c r="C131" s="72"/>
      <c r="D131" s="2"/>
      <c r="E131" s="202"/>
      <c r="F131" s="17"/>
      <c r="G131" s="10"/>
      <c r="H131" s="5"/>
      <c r="I131" s="5"/>
      <c r="J131" s="5"/>
    </row>
    <row r="132" spans="1:16" ht="19.95" customHeight="1">
      <c r="A132" s="54"/>
      <c r="B132" s="48"/>
      <c r="C132" s="72"/>
      <c r="D132" s="2"/>
      <c r="E132" s="202"/>
      <c r="F132" s="17"/>
      <c r="G132" s="10"/>
      <c r="H132" s="5"/>
      <c r="I132" s="5"/>
      <c r="J132" s="5"/>
    </row>
    <row r="133" spans="1:16" ht="19.95" customHeight="1">
      <c r="A133" s="54"/>
      <c r="B133" s="48"/>
      <c r="C133" s="72"/>
      <c r="D133" s="2"/>
      <c r="E133" s="202"/>
      <c r="F133" s="17"/>
      <c r="G133" s="10"/>
      <c r="H133" s="5"/>
      <c r="I133" s="5"/>
      <c r="J133" s="5"/>
    </row>
    <row r="134" spans="1:16" ht="19.95" customHeight="1">
      <c r="A134" s="54"/>
      <c r="B134" s="48"/>
      <c r="C134" s="72"/>
      <c r="D134" s="2"/>
      <c r="E134" s="202"/>
      <c r="F134" s="17"/>
      <c r="G134" s="10"/>
      <c r="H134" s="5"/>
      <c r="I134" s="5"/>
      <c r="J134" s="5"/>
    </row>
    <row r="135" spans="1:16" ht="19.95" customHeight="1">
      <c r="A135" s="54"/>
      <c r="B135" s="48"/>
      <c r="C135" s="72"/>
      <c r="D135" s="2"/>
      <c r="E135" s="202"/>
      <c r="F135" s="17"/>
      <c r="G135" s="10"/>
      <c r="H135" s="5"/>
      <c r="I135" s="5"/>
      <c r="J135" s="5"/>
    </row>
    <row r="136" spans="1:16" s="46" customFormat="1" ht="19.95" customHeight="1">
      <c r="A136" s="54"/>
      <c r="B136" s="48"/>
      <c r="C136" s="72"/>
      <c r="D136" s="18"/>
      <c r="E136" s="208"/>
      <c r="F136" s="17"/>
      <c r="G136" s="10"/>
      <c r="I136" s="5"/>
      <c r="J136" s="5"/>
      <c r="K136" s="8"/>
      <c r="L136" s="8"/>
      <c r="M136" s="8"/>
      <c r="P136" s="8"/>
    </row>
    <row r="137" spans="1:16" s="81" customFormat="1" ht="19.95" customHeight="1">
      <c r="A137" s="75" t="s">
        <v>20</v>
      </c>
      <c r="B137" s="82"/>
      <c r="C137" s="77"/>
      <c r="D137" s="78"/>
      <c r="E137" s="206"/>
      <c r="F137" s="79"/>
      <c r="G137" s="80">
        <f>SUM(G97:G129)</f>
        <v>0</v>
      </c>
      <c r="H137" s="58"/>
      <c r="I137" s="58"/>
      <c r="J137" s="58"/>
      <c r="P137" s="8"/>
    </row>
    <row r="138" spans="1:16" ht="30" customHeight="1">
      <c r="A138" s="42" t="s">
        <v>0</v>
      </c>
      <c r="B138" s="43" t="s">
        <v>1</v>
      </c>
      <c r="C138" s="68" t="s">
        <v>2</v>
      </c>
      <c r="D138" s="42" t="s">
        <v>3</v>
      </c>
      <c r="E138" s="204" t="s">
        <v>4</v>
      </c>
      <c r="F138" s="44" t="s">
        <v>5</v>
      </c>
      <c r="G138" s="55" t="s">
        <v>6</v>
      </c>
      <c r="H138" s="5"/>
      <c r="I138" s="50"/>
      <c r="J138" s="46"/>
      <c r="K138" s="50"/>
      <c r="L138" s="46"/>
      <c r="M138" s="46"/>
    </row>
    <row r="139" spans="1:16" ht="25.2" customHeight="1">
      <c r="A139" s="47" t="s">
        <v>135</v>
      </c>
      <c r="B139" s="47"/>
      <c r="C139" s="69" t="s">
        <v>136</v>
      </c>
      <c r="D139" s="14"/>
      <c r="E139" s="205"/>
      <c r="F139" s="3"/>
      <c r="G139" s="19" t="str">
        <f>IF(ISBLANK(F139),"",$E139*F139)</f>
        <v/>
      </c>
      <c r="H139" s="5"/>
      <c r="I139" s="5"/>
      <c r="J139" s="5"/>
    </row>
    <row r="140" spans="1:16" ht="19.95" customHeight="1">
      <c r="A140" s="48" t="s">
        <v>137</v>
      </c>
      <c r="B140" s="48"/>
      <c r="C140" s="70" t="s">
        <v>138</v>
      </c>
      <c r="D140" s="2"/>
      <c r="E140" s="202"/>
      <c r="F140" s="6"/>
      <c r="G140" s="20"/>
      <c r="H140" s="5"/>
      <c r="I140" s="5"/>
      <c r="J140" s="5"/>
    </row>
    <row r="141" spans="1:16" ht="26.4">
      <c r="A141" s="48"/>
      <c r="B141" s="48"/>
      <c r="C141" s="70" t="s">
        <v>123</v>
      </c>
      <c r="D141" s="2"/>
      <c r="E141" s="202"/>
      <c r="F141" s="6"/>
      <c r="G141" s="20"/>
      <c r="H141" s="5"/>
      <c r="I141" s="5"/>
      <c r="J141" s="5"/>
    </row>
    <row r="142" spans="1:16" ht="19.95" customHeight="1">
      <c r="A142" s="48"/>
      <c r="B142" s="48"/>
      <c r="C142" s="70" t="s">
        <v>139</v>
      </c>
      <c r="D142" s="2" t="s">
        <v>10</v>
      </c>
      <c r="E142" s="202">
        <v>2000</v>
      </c>
      <c r="F142" s="15"/>
      <c r="G142" s="10"/>
      <c r="H142" s="5"/>
      <c r="I142" s="5"/>
      <c r="J142" s="5"/>
    </row>
    <row r="143" spans="1:16" ht="19.95" customHeight="1">
      <c r="A143" s="48"/>
      <c r="B143" s="48"/>
      <c r="C143" s="70" t="s">
        <v>140</v>
      </c>
      <c r="D143" s="2" t="s">
        <v>10</v>
      </c>
      <c r="E143" s="202">
        <v>150</v>
      </c>
      <c r="F143" s="15"/>
      <c r="G143" s="10"/>
      <c r="H143" s="5"/>
      <c r="I143" s="5"/>
      <c r="J143" s="5"/>
    </row>
    <row r="144" spans="1:16" ht="26.4">
      <c r="A144" s="48"/>
      <c r="B144" s="48"/>
      <c r="C144" s="70" t="s">
        <v>141</v>
      </c>
      <c r="D144" s="2" t="s">
        <v>10</v>
      </c>
      <c r="E144" s="202">
        <v>25</v>
      </c>
      <c r="F144" s="15"/>
      <c r="G144" s="10"/>
      <c r="H144" s="5"/>
      <c r="I144" s="5"/>
      <c r="J144" s="5"/>
    </row>
    <row r="145" spans="1:10" ht="19.95" customHeight="1">
      <c r="A145" s="48" t="s">
        <v>142</v>
      </c>
      <c r="B145" s="48"/>
      <c r="C145" s="70" t="s">
        <v>143</v>
      </c>
      <c r="D145" s="2"/>
      <c r="E145" s="202">
        <v>0</v>
      </c>
      <c r="F145" s="15"/>
      <c r="G145" s="20"/>
      <c r="H145" s="5"/>
      <c r="I145" s="5"/>
      <c r="J145" s="5"/>
    </row>
    <row r="146" spans="1:10" ht="19.95" customHeight="1">
      <c r="A146" s="48"/>
      <c r="B146" s="48"/>
      <c r="C146" s="70" t="s">
        <v>13</v>
      </c>
      <c r="D146" s="2" t="s">
        <v>10</v>
      </c>
      <c r="E146" s="202">
        <v>500</v>
      </c>
      <c r="F146" s="15"/>
      <c r="G146" s="10"/>
      <c r="H146" s="5"/>
      <c r="I146" s="5"/>
      <c r="J146" s="5"/>
    </row>
    <row r="147" spans="1:10" ht="19.95" customHeight="1">
      <c r="A147" s="48"/>
      <c r="B147" s="48"/>
      <c r="C147" s="70" t="s">
        <v>14</v>
      </c>
      <c r="D147" s="2" t="s">
        <v>10</v>
      </c>
      <c r="E147" s="202">
        <v>800</v>
      </c>
      <c r="F147" s="15"/>
      <c r="G147" s="10"/>
      <c r="H147" s="5"/>
      <c r="I147" s="5"/>
      <c r="J147" s="5"/>
    </row>
    <row r="148" spans="1:10" ht="19.95" customHeight="1">
      <c r="A148" s="52" t="s">
        <v>144</v>
      </c>
      <c r="B148" s="48"/>
      <c r="C148" s="70" t="s">
        <v>145</v>
      </c>
      <c r="D148" s="2"/>
      <c r="E148" s="202">
        <v>0</v>
      </c>
      <c r="F148" s="6"/>
      <c r="G148" s="20"/>
      <c r="H148" s="5"/>
      <c r="I148" s="5"/>
      <c r="J148" s="5"/>
    </row>
    <row r="149" spans="1:10" ht="19.95" customHeight="1">
      <c r="A149" s="48"/>
      <c r="B149" s="48"/>
      <c r="C149" s="70" t="s">
        <v>146</v>
      </c>
      <c r="D149" s="2"/>
      <c r="E149" s="202">
        <v>0</v>
      </c>
      <c r="F149" s="6"/>
      <c r="G149" s="20"/>
      <c r="H149" s="5"/>
      <c r="I149" s="5"/>
      <c r="J149" s="5"/>
    </row>
    <row r="150" spans="1:10" ht="19.95" customHeight="1">
      <c r="A150" s="48"/>
      <c r="B150" s="48"/>
      <c r="C150" s="70" t="s">
        <v>147</v>
      </c>
      <c r="D150" s="2" t="s">
        <v>133</v>
      </c>
      <c r="E150" s="202">
        <v>500</v>
      </c>
      <c r="F150" s="15"/>
      <c r="G150" s="10"/>
      <c r="H150" s="5"/>
      <c r="I150" s="5"/>
      <c r="J150" s="5"/>
    </row>
    <row r="151" spans="1:10" ht="19.95" customHeight="1">
      <c r="A151" s="48"/>
      <c r="B151" s="48"/>
      <c r="C151" s="70" t="s">
        <v>148</v>
      </c>
      <c r="D151" s="2" t="s">
        <v>133</v>
      </c>
      <c r="E151" s="202">
        <v>350</v>
      </c>
      <c r="F151" s="15"/>
      <c r="G151" s="10"/>
      <c r="H151" s="5"/>
      <c r="I151" s="5"/>
      <c r="J151" s="5"/>
    </row>
    <row r="152" spans="1:10" ht="19.95" customHeight="1">
      <c r="A152" s="52">
        <v>22.13</v>
      </c>
      <c r="B152" s="48"/>
      <c r="C152" s="71" t="s">
        <v>150</v>
      </c>
      <c r="D152" s="2"/>
      <c r="E152" s="202">
        <v>0</v>
      </c>
      <c r="F152" s="15"/>
      <c r="G152" s="20"/>
      <c r="H152" s="5"/>
      <c r="I152" s="5"/>
      <c r="J152" s="5"/>
    </row>
    <row r="153" spans="1:10" ht="19.95" customHeight="1">
      <c r="A153" s="48"/>
      <c r="B153" s="48"/>
      <c r="C153" s="71" t="s">
        <v>151</v>
      </c>
      <c r="D153" s="2" t="s">
        <v>66</v>
      </c>
      <c r="E153" s="202">
        <v>350</v>
      </c>
      <c r="F153" s="15"/>
      <c r="G153" s="10"/>
      <c r="H153" s="5"/>
      <c r="I153" s="5"/>
      <c r="J153" s="5"/>
    </row>
    <row r="154" spans="1:10" ht="19.95" customHeight="1">
      <c r="A154" s="48"/>
      <c r="B154" s="48"/>
      <c r="C154" s="71" t="s">
        <v>152</v>
      </c>
      <c r="D154" s="2" t="s">
        <v>66</v>
      </c>
      <c r="E154" s="202">
        <v>150</v>
      </c>
      <c r="F154" s="15"/>
      <c r="G154" s="10"/>
      <c r="H154" s="5"/>
      <c r="I154" s="5"/>
      <c r="J154" s="5"/>
    </row>
    <row r="155" spans="1:10" ht="19.95" customHeight="1">
      <c r="A155" s="48"/>
      <c r="B155" s="48"/>
      <c r="C155" s="71" t="s">
        <v>153</v>
      </c>
      <c r="D155" s="2" t="s">
        <v>66</v>
      </c>
      <c r="E155" s="202">
        <v>40</v>
      </c>
      <c r="F155" s="15"/>
      <c r="G155" s="10"/>
      <c r="H155" s="5"/>
      <c r="I155" s="5"/>
      <c r="J155" s="5"/>
    </row>
    <row r="156" spans="1:10" ht="19.95" customHeight="1">
      <c r="A156" s="48" t="s">
        <v>154</v>
      </c>
      <c r="B156" s="48"/>
      <c r="C156" s="70" t="s">
        <v>155</v>
      </c>
      <c r="D156" s="2"/>
      <c r="E156" s="202">
        <v>0</v>
      </c>
      <c r="F156" s="2"/>
      <c r="G156" s="20"/>
      <c r="H156" s="5"/>
      <c r="I156" s="5"/>
      <c r="J156" s="5"/>
    </row>
    <row r="157" spans="1:10" ht="19.95" customHeight="1">
      <c r="A157" s="48"/>
      <c r="B157" s="48"/>
      <c r="C157" s="70" t="s">
        <v>354</v>
      </c>
      <c r="D157" s="2" t="s">
        <v>351</v>
      </c>
      <c r="E157" s="202">
        <v>1</v>
      </c>
      <c r="F157" s="2"/>
      <c r="G157" s="20"/>
      <c r="H157" s="5"/>
      <c r="I157" s="5"/>
      <c r="J157" s="5"/>
    </row>
    <row r="158" spans="1:10" ht="19.95" customHeight="1">
      <c r="A158" s="48"/>
      <c r="B158" s="48"/>
      <c r="C158" s="73"/>
      <c r="D158" s="41"/>
      <c r="E158" s="209">
        <v>0</v>
      </c>
      <c r="F158" s="2"/>
      <c r="G158" s="20"/>
      <c r="H158" s="5"/>
      <c r="I158" s="5"/>
      <c r="J158" s="5"/>
    </row>
    <row r="159" spans="1:10" ht="19.95" customHeight="1">
      <c r="A159" s="48"/>
      <c r="B159" s="48"/>
      <c r="C159" s="70" t="s">
        <v>352</v>
      </c>
      <c r="D159" s="41" t="s">
        <v>16</v>
      </c>
      <c r="E159" s="2">
        <f>F157</f>
        <v>0</v>
      </c>
      <c r="F159" s="15"/>
      <c r="G159" s="10"/>
      <c r="H159" s="5"/>
      <c r="I159" s="5"/>
      <c r="J159" s="5"/>
    </row>
    <row r="160" spans="1:10" ht="19.95" customHeight="1">
      <c r="A160" s="48"/>
      <c r="B160" s="48"/>
      <c r="C160" s="70"/>
      <c r="D160" s="2"/>
      <c r="E160" s="202">
        <v>0</v>
      </c>
      <c r="F160" s="15"/>
      <c r="G160" s="10"/>
      <c r="H160" s="5"/>
      <c r="I160" s="5"/>
      <c r="J160" s="5"/>
    </row>
    <row r="161" spans="1:10" ht="19.95" customHeight="1">
      <c r="A161" s="48"/>
      <c r="B161" s="48"/>
      <c r="C161" s="70"/>
      <c r="D161" s="2"/>
      <c r="E161" s="202">
        <v>0</v>
      </c>
      <c r="F161" s="2"/>
      <c r="G161" s="20"/>
      <c r="H161" s="5"/>
      <c r="I161" s="5"/>
      <c r="J161" s="5"/>
    </row>
    <row r="162" spans="1:10" ht="19.95" customHeight="1">
      <c r="A162" s="52">
        <v>22.18</v>
      </c>
      <c r="B162" s="48"/>
      <c r="C162" s="71" t="s">
        <v>156</v>
      </c>
      <c r="D162" s="2"/>
      <c r="E162" s="202">
        <v>0</v>
      </c>
      <c r="F162" s="9"/>
      <c r="G162" s="10"/>
      <c r="H162" s="5"/>
      <c r="I162" s="5"/>
      <c r="J162" s="5"/>
    </row>
    <row r="163" spans="1:10" ht="19.95" customHeight="1">
      <c r="A163" s="48"/>
      <c r="B163" s="2" t="s">
        <v>11</v>
      </c>
      <c r="C163" s="71" t="s">
        <v>157</v>
      </c>
      <c r="D163" s="2" t="s">
        <v>149</v>
      </c>
      <c r="E163" s="202">
        <v>50</v>
      </c>
      <c r="F163" s="9"/>
      <c r="G163" s="10"/>
      <c r="H163" s="5"/>
      <c r="I163" s="5"/>
      <c r="J163" s="5"/>
    </row>
    <row r="164" spans="1:10" ht="19.95" customHeight="1">
      <c r="A164" s="48"/>
      <c r="B164" s="2" t="s">
        <v>11</v>
      </c>
      <c r="C164" s="71" t="s">
        <v>158</v>
      </c>
      <c r="D164" s="2" t="s">
        <v>149</v>
      </c>
      <c r="E164" s="202">
        <v>210</v>
      </c>
      <c r="F164" s="9"/>
      <c r="G164" s="10"/>
      <c r="H164" s="5"/>
      <c r="I164" s="5"/>
      <c r="J164" s="5"/>
    </row>
    <row r="165" spans="1:10" ht="82.2" customHeight="1">
      <c r="A165" s="48" t="s">
        <v>159</v>
      </c>
      <c r="B165" s="48"/>
      <c r="C165" s="70" t="s">
        <v>160</v>
      </c>
      <c r="D165" s="2" t="s">
        <v>268</v>
      </c>
      <c r="E165" s="202">
        <v>4000</v>
      </c>
      <c r="F165" s="9"/>
      <c r="G165" s="10"/>
      <c r="H165" s="5"/>
      <c r="I165" s="5"/>
      <c r="J165" s="5"/>
    </row>
    <row r="166" spans="1:10" ht="19.95" customHeight="1">
      <c r="A166" s="52"/>
      <c r="B166" s="48"/>
      <c r="C166" s="71"/>
      <c r="D166" s="2"/>
      <c r="E166" s="202"/>
      <c r="F166" s="9"/>
      <c r="G166" s="20"/>
      <c r="H166" s="5"/>
      <c r="I166" s="5"/>
      <c r="J166" s="5"/>
    </row>
    <row r="167" spans="1:10" ht="19.95" customHeight="1">
      <c r="A167" s="52"/>
      <c r="B167" s="48"/>
      <c r="C167" s="71"/>
      <c r="D167" s="2"/>
      <c r="E167" s="202"/>
      <c r="F167" s="6"/>
      <c r="G167" s="20"/>
      <c r="H167" s="5"/>
      <c r="I167" s="5"/>
      <c r="J167" s="5"/>
    </row>
    <row r="168" spans="1:10" ht="19.95" customHeight="1">
      <c r="A168" s="48"/>
      <c r="B168" s="2"/>
      <c r="C168" s="71"/>
      <c r="D168" s="2"/>
      <c r="E168" s="202"/>
      <c r="F168" s="6"/>
      <c r="G168" s="20"/>
      <c r="H168" s="5"/>
      <c r="I168" s="5"/>
      <c r="J168" s="5"/>
    </row>
    <row r="169" spans="1:10" ht="19.95" customHeight="1">
      <c r="A169" s="48"/>
      <c r="B169" s="2"/>
      <c r="C169" s="71"/>
      <c r="D169" s="2"/>
      <c r="E169" s="202"/>
      <c r="F169" s="6"/>
      <c r="G169" s="20"/>
      <c r="H169" s="5"/>
      <c r="I169" s="5"/>
      <c r="J169" s="5"/>
    </row>
    <row r="170" spans="1:10" ht="19.95" customHeight="1">
      <c r="A170" s="48"/>
      <c r="B170" s="2"/>
      <c r="C170" s="71"/>
      <c r="D170" s="2"/>
      <c r="E170" s="202"/>
      <c r="F170" s="6"/>
      <c r="G170" s="20"/>
      <c r="H170" s="5"/>
      <c r="I170" s="5"/>
      <c r="J170" s="5"/>
    </row>
    <row r="171" spans="1:10" ht="19.95" customHeight="1">
      <c r="A171" s="48"/>
      <c r="B171" s="2"/>
      <c r="C171" s="71"/>
      <c r="D171" s="2"/>
      <c r="E171" s="202"/>
      <c r="F171" s="6"/>
      <c r="G171" s="20"/>
      <c r="H171" s="5"/>
      <c r="I171" s="5"/>
      <c r="J171" s="5"/>
    </row>
    <row r="172" spans="1:10" ht="19.95" customHeight="1">
      <c r="A172" s="48"/>
      <c r="B172" s="2"/>
      <c r="C172" s="71"/>
      <c r="D172" s="2"/>
      <c r="E172" s="202"/>
      <c r="F172" s="6"/>
      <c r="G172" s="20"/>
      <c r="H172" s="5"/>
      <c r="I172" s="5"/>
      <c r="J172" s="5"/>
    </row>
    <row r="173" spans="1:10" ht="19.95" customHeight="1">
      <c r="A173" s="48"/>
      <c r="B173" s="2"/>
      <c r="C173" s="71"/>
      <c r="D173" s="2"/>
      <c r="E173" s="202"/>
      <c r="F173" s="6"/>
      <c r="G173" s="20"/>
      <c r="H173" s="5"/>
      <c r="I173" s="5"/>
      <c r="J173" s="5"/>
    </row>
    <row r="174" spans="1:10" ht="19.95" customHeight="1">
      <c r="A174" s="48"/>
      <c r="B174" s="2"/>
      <c r="C174" s="71"/>
      <c r="D174" s="2"/>
      <c r="E174" s="202"/>
      <c r="F174" s="15"/>
      <c r="G174" s="10"/>
      <c r="H174" s="5"/>
      <c r="I174" s="5"/>
      <c r="J174" s="5"/>
    </row>
    <row r="175" spans="1:10" ht="19.95" customHeight="1">
      <c r="A175" s="48"/>
      <c r="B175" s="2"/>
      <c r="C175" s="71"/>
      <c r="D175" s="2"/>
      <c r="E175" s="202"/>
      <c r="F175" s="15"/>
      <c r="G175" s="10"/>
      <c r="H175" s="5"/>
      <c r="I175" s="5"/>
      <c r="J175" s="5"/>
    </row>
    <row r="176" spans="1:10" ht="19.95" customHeight="1">
      <c r="A176" s="48"/>
      <c r="B176" s="2"/>
      <c r="C176" s="71"/>
      <c r="D176" s="2"/>
      <c r="E176" s="202"/>
      <c r="F176" s="15"/>
      <c r="G176" s="10"/>
      <c r="H176" s="5"/>
      <c r="I176" s="5"/>
      <c r="J176" s="5"/>
    </row>
    <row r="177" spans="1:16" ht="19.95" customHeight="1">
      <c r="A177" s="52"/>
      <c r="B177" s="2"/>
      <c r="C177" s="71"/>
      <c r="D177" s="2"/>
      <c r="E177" s="202"/>
      <c r="F177" s="6"/>
      <c r="G177" s="20"/>
      <c r="H177" s="5"/>
      <c r="I177" s="5"/>
      <c r="J177" s="5"/>
    </row>
    <row r="178" spans="1:16" ht="11.4" customHeight="1">
      <c r="A178" s="52"/>
      <c r="B178" s="2"/>
      <c r="C178" s="71"/>
      <c r="D178" s="2"/>
      <c r="E178" s="202"/>
      <c r="F178" s="6"/>
      <c r="G178" s="20"/>
      <c r="H178" s="5"/>
      <c r="I178" s="5"/>
      <c r="J178" s="5"/>
    </row>
    <row r="179" spans="1:16" ht="19.8" hidden="1" customHeight="1">
      <c r="A179" s="52"/>
      <c r="B179" s="2"/>
      <c r="C179" s="71"/>
      <c r="D179" s="2"/>
      <c r="E179" s="202"/>
      <c r="F179" s="6"/>
      <c r="G179" s="20"/>
      <c r="H179" s="5"/>
      <c r="I179" s="5"/>
      <c r="J179" s="5"/>
    </row>
    <row r="180" spans="1:16" ht="19.95" customHeight="1">
      <c r="A180" s="52"/>
      <c r="B180" s="2"/>
      <c r="C180" s="71"/>
      <c r="D180" s="2"/>
      <c r="E180" s="202"/>
      <c r="F180" s="6"/>
      <c r="G180" s="20"/>
      <c r="H180" s="5"/>
      <c r="I180" s="5"/>
      <c r="J180" s="5"/>
    </row>
    <row r="181" spans="1:16" ht="19.95" customHeight="1">
      <c r="A181" s="52"/>
      <c r="B181" s="2"/>
      <c r="C181" s="71"/>
      <c r="D181" s="2"/>
      <c r="E181" s="202"/>
      <c r="F181" s="6"/>
      <c r="G181" s="20"/>
      <c r="H181" s="5"/>
      <c r="I181" s="5"/>
      <c r="J181" s="5"/>
    </row>
    <row r="182" spans="1:16" ht="19.95" customHeight="1">
      <c r="A182" s="48"/>
      <c r="B182" s="2"/>
      <c r="C182" s="71"/>
      <c r="D182" s="2"/>
      <c r="E182" s="202"/>
      <c r="F182" s="9"/>
      <c r="G182" s="10"/>
      <c r="H182" s="5"/>
      <c r="I182" s="5"/>
      <c r="J182" s="5"/>
    </row>
    <row r="183" spans="1:16" s="81" customFormat="1" ht="19.95" customHeight="1">
      <c r="A183" s="75" t="s">
        <v>20</v>
      </c>
      <c r="B183" s="76"/>
      <c r="C183" s="77"/>
      <c r="D183" s="78"/>
      <c r="E183" s="206"/>
      <c r="F183" s="79"/>
      <c r="G183" s="80">
        <f>SUM(G142:G167)</f>
        <v>0</v>
      </c>
      <c r="H183" s="58"/>
      <c r="I183" s="58"/>
      <c r="J183" s="58"/>
      <c r="P183" s="8"/>
    </row>
    <row r="184" spans="1:16" ht="30" customHeight="1">
      <c r="A184" s="42" t="s">
        <v>0</v>
      </c>
      <c r="B184" s="43" t="s">
        <v>1</v>
      </c>
      <c r="C184" s="68" t="s">
        <v>2</v>
      </c>
      <c r="D184" s="42" t="s">
        <v>3</v>
      </c>
      <c r="E184" s="204" t="s">
        <v>4</v>
      </c>
      <c r="F184" s="44" t="s">
        <v>5</v>
      </c>
      <c r="G184" s="55" t="s">
        <v>6</v>
      </c>
      <c r="H184" s="5"/>
      <c r="I184" s="5"/>
      <c r="J184" s="5"/>
    </row>
    <row r="185" spans="1:16" ht="25.2" customHeight="1">
      <c r="A185" s="47" t="s">
        <v>161</v>
      </c>
      <c r="B185" s="47"/>
      <c r="C185" s="69" t="s">
        <v>162</v>
      </c>
      <c r="D185" s="14"/>
      <c r="E185" s="205"/>
      <c r="F185" s="3"/>
      <c r="G185" s="83" t="str">
        <f>IF(ISBLANK(F185),"",$E185*F185)</f>
        <v/>
      </c>
      <c r="H185" s="5"/>
      <c r="I185" s="5"/>
      <c r="J185" s="5"/>
    </row>
    <row r="186" spans="1:16" ht="19.95" customHeight="1">
      <c r="A186" s="52" t="s">
        <v>265</v>
      </c>
      <c r="B186" s="48"/>
      <c r="C186" s="70" t="s">
        <v>371</v>
      </c>
      <c r="D186" s="2"/>
      <c r="E186" s="202"/>
      <c r="F186" s="87"/>
      <c r="G186" s="84">
        <f>E186*F186</f>
        <v>0</v>
      </c>
      <c r="H186" s="5"/>
      <c r="I186" s="5"/>
      <c r="J186" s="5"/>
    </row>
    <row r="187" spans="1:16" ht="19.95" customHeight="1">
      <c r="A187" s="48"/>
      <c r="B187" s="2" t="s">
        <v>11</v>
      </c>
      <c r="C187" s="73" t="s">
        <v>372</v>
      </c>
      <c r="D187" s="41" t="s">
        <v>66</v>
      </c>
      <c r="E187" s="202">
        <v>580</v>
      </c>
      <c r="F187" s="15"/>
      <c r="G187" s="10"/>
      <c r="H187" s="5"/>
      <c r="I187" s="5"/>
      <c r="J187" s="5"/>
    </row>
    <row r="188" spans="1:16" ht="19.95" customHeight="1">
      <c r="A188" s="52"/>
      <c r="B188" s="48"/>
      <c r="C188" s="70" t="s">
        <v>373</v>
      </c>
      <c r="D188" s="41"/>
      <c r="E188" s="15"/>
      <c r="F188" s="15"/>
      <c r="G188" s="84"/>
      <c r="H188" s="5"/>
      <c r="I188" s="5"/>
      <c r="J188" s="5"/>
    </row>
    <row r="189" spans="1:16" ht="19.95" customHeight="1">
      <c r="A189" s="52" t="s">
        <v>266</v>
      </c>
      <c r="B189" s="2" t="s">
        <v>11</v>
      </c>
      <c r="C189" s="73" t="s">
        <v>374</v>
      </c>
      <c r="D189" s="41" t="s">
        <v>66</v>
      </c>
      <c r="E189" s="15">
        <v>120</v>
      </c>
      <c r="F189" s="15"/>
      <c r="G189" s="10"/>
      <c r="H189" s="5"/>
      <c r="I189" s="5"/>
      <c r="J189" s="5"/>
    </row>
    <row r="190" spans="1:16" ht="19.95" customHeight="1">
      <c r="A190" s="52" t="s">
        <v>266</v>
      </c>
      <c r="B190" s="2" t="s">
        <v>11</v>
      </c>
      <c r="C190" s="70" t="s">
        <v>375</v>
      </c>
      <c r="D190" s="41" t="s">
        <v>66</v>
      </c>
      <c r="E190" s="15">
        <v>75</v>
      </c>
      <c r="F190" s="15"/>
      <c r="G190" s="84"/>
      <c r="H190" s="5"/>
      <c r="I190" s="5"/>
      <c r="J190" s="5"/>
    </row>
    <row r="191" spans="1:16" ht="36" customHeight="1">
      <c r="A191" s="52" t="s">
        <v>267</v>
      </c>
      <c r="B191" s="48"/>
      <c r="C191" s="71" t="s">
        <v>376</v>
      </c>
      <c r="D191" s="2"/>
      <c r="E191" s="202">
        <v>0</v>
      </c>
      <c r="F191" s="9"/>
      <c r="G191" s="7"/>
      <c r="H191" s="5"/>
      <c r="I191" s="5"/>
      <c r="J191" s="5"/>
    </row>
    <row r="192" spans="1:16" ht="19.95" customHeight="1">
      <c r="A192" s="52"/>
      <c r="B192" s="2" t="s">
        <v>11</v>
      </c>
      <c r="C192" s="71" t="s">
        <v>372</v>
      </c>
      <c r="D192" s="2" t="s">
        <v>66</v>
      </c>
      <c r="E192" s="202">
        <v>450</v>
      </c>
      <c r="F192" s="9"/>
      <c r="G192" s="10"/>
      <c r="H192" s="5"/>
      <c r="I192" s="5"/>
      <c r="J192" s="5"/>
    </row>
    <row r="193" spans="1:16" s="46" customFormat="1" ht="19.95" customHeight="1">
      <c r="A193" s="57" t="s">
        <v>377</v>
      </c>
      <c r="B193" s="48"/>
      <c r="C193" s="71" t="s">
        <v>378</v>
      </c>
      <c r="D193" s="2"/>
      <c r="E193" s="202">
        <v>0</v>
      </c>
      <c r="F193" s="9"/>
      <c r="G193" s="7"/>
      <c r="I193" s="5"/>
      <c r="J193" s="5"/>
      <c r="K193" s="8"/>
      <c r="L193" s="8"/>
      <c r="M193" s="8"/>
      <c r="P193" s="8"/>
    </row>
    <row r="194" spans="1:16" ht="19.95" customHeight="1">
      <c r="A194" s="57"/>
      <c r="B194" s="2" t="s">
        <v>11</v>
      </c>
      <c r="C194" s="71" t="s">
        <v>379</v>
      </c>
      <c r="D194" s="2" t="s">
        <v>134</v>
      </c>
      <c r="E194" s="202">
        <v>10</v>
      </c>
      <c r="F194" s="9"/>
      <c r="G194" s="10"/>
      <c r="H194" s="5"/>
      <c r="I194" s="5"/>
      <c r="J194" s="5"/>
    </row>
    <row r="195" spans="1:16" ht="19.95" customHeight="1">
      <c r="A195" s="57"/>
      <c r="B195" s="2" t="s">
        <v>11</v>
      </c>
      <c r="C195" s="71" t="s">
        <v>380</v>
      </c>
      <c r="D195" s="2" t="s">
        <v>134</v>
      </c>
      <c r="E195" s="202">
        <v>20</v>
      </c>
      <c r="F195" s="9"/>
      <c r="G195" s="10"/>
      <c r="H195" s="5"/>
      <c r="I195" s="5"/>
      <c r="J195" s="5"/>
    </row>
    <row r="196" spans="1:16" ht="26.4">
      <c r="A196" s="48" t="s">
        <v>381</v>
      </c>
      <c r="B196" s="48"/>
      <c r="C196" s="70" t="s">
        <v>382</v>
      </c>
      <c r="D196" s="2"/>
      <c r="E196" s="202">
        <v>0</v>
      </c>
      <c r="F196" s="9"/>
      <c r="G196" s="7"/>
      <c r="H196" s="5"/>
      <c r="I196" s="50"/>
      <c r="J196" s="5"/>
      <c r="L196" s="46"/>
      <c r="M196" s="46"/>
    </row>
    <row r="197" spans="1:16" ht="19.95" customHeight="1">
      <c r="A197" s="48"/>
      <c r="B197" s="2" t="s">
        <v>11</v>
      </c>
      <c r="C197" s="70" t="s">
        <v>383</v>
      </c>
      <c r="D197" s="2" t="s">
        <v>163</v>
      </c>
      <c r="E197" s="202">
        <v>220</v>
      </c>
      <c r="F197" s="9"/>
      <c r="G197" s="10"/>
      <c r="H197" s="5"/>
      <c r="I197" s="5"/>
      <c r="J197" s="5"/>
    </row>
    <row r="198" spans="1:16" ht="19.95" customHeight="1">
      <c r="A198" s="48"/>
      <c r="B198" s="2" t="s">
        <v>11</v>
      </c>
      <c r="C198" s="70" t="s">
        <v>384</v>
      </c>
      <c r="D198" s="2" t="s">
        <v>163</v>
      </c>
      <c r="E198" s="202">
        <v>40</v>
      </c>
      <c r="F198" s="9"/>
      <c r="G198" s="10"/>
      <c r="H198" s="5"/>
      <c r="I198" s="5"/>
      <c r="J198" s="5"/>
    </row>
    <row r="199" spans="1:16" ht="19.95" customHeight="1">
      <c r="A199" s="52">
        <v>23.08</v>
      </c>
      <c r="B199" s="48"/>
      <c r="C199" s="70" t="s">
        <v>385</v>
      </c>
      <c r="D199" s="2"/>
      <c r="E199" s="202">
        <v>0</v>
      </c>
      <c r="F199" s="9"/>
      <c r="G199" s="7"/>
      <c r="H199" s="5"/>
      <c r="I199" s="5"/>
      <c r="J199" s="5"/>
    </row>
    <row r="200" spans="1:16" ht="19.95" customHeight="1">
      <c r="A200" s="48"/>
      <c r="B200" s="48"/>
      <c r="C200" s="70" t="s">
        <v>386</v>
      </c>
      <c r="D200" s="2"/>
      <c r="E200" s="202">
        <v>0</v>
      </c>
      <c r="F200" s="9"/>
      <c r="G200" s="7"/>
      <c r="H200" s="5"/>
      <c r="I200" s="5"/>
      <c r="J200" s="5"/>
    </row>
    <row r="201" spans="1:16" ht="19.95" customHeight="1">
      <c r="A201" s="48"/>
      <c r="B201" s="2" t="s">
        <v>11</v>
      </c>
      <c r="C201" s="70" t="s">
        <v>387</v>
      </c>
      <c r="D201" s="2" t="s">
        <v>10</v>
      </c>
      <c r="E201" s="202">
        <v>40</v>
      </c>
      <c r="F201" s="9"/>
      <c r="G201" s="10"/>
      <c r="H201" s="5"/>
      <c r="I201" s="5"/>
      <c r="J201" s="5"/>
    </row>
    <row r="202" spans="1:16" ht="19.95" customHeight="1">
      <c r="A202" s="48"/>
      <c r="B202" s="48"/>
      <c r="C202" s="70" t="s">
        <v>388</v>
      </c>
      <c r="D202" s="2"/>
      <c r="E202" s="202">
        <v>0</v>
      </c>
      <c r="F202" s="15"/>
      <c r="G202" s="7"/>
      <c r="H202" s="5"/>
      <c r="I202" s="5"/>
      <c r="J202" s="5"/>
    </row>
    <row r="203" spans="1:16" ht="19.95" customHeight="1">
      <c r="A203" s="48"/>
      <c r="B203" s="2" t="s">
        <v>11</v>
      </c>
      <c r="C203" s="70" t="s">
        <v>387</v>
      </c>
      <c r="D203" s="2" t="s">
        <v>163</v>
      </c>
      <c r="E203" s="202">
        <v>350</v>
      </c>
      <c r="F203" s="9"/>
      <c r="G203" s="10"/>
      <c r="H203" s="5"/>
      <c r="I203" s="5"/>
      <c r="J203" s="5"/>
    </row>
    <row r="204" spans="1:16" ht="26.4">
      <c r="A204" s="52">
        <v>23.09</v>
      </c>
      <c r="B204" s="48"/>
      <c r="C204" s="70" t="s">
        <v>389</v>
      </c>
      <c r="D204" s="2"/>
      <c r="E204" s="202">
        <v>0</v>
      </c>
      <c r="F204" s="9"/>
      <c r="G204" s="7"/>
      <c r="H204" s="5"/>
      <c r="I204" s="5"/>
      <c r="J204" s="5"/>
    </row>
    <row r="205" spans="1:16" ht="19.95" customHeight="1">
      <c r="A205" s="48"/>
      <c r="B205" s="2" t="s">
        <v>11</v>
      </c>
      <c r="C205" s="70" t="s">
        <v>414</v>
      </c>
      <c r="D205" s="2" t="s">
        <v>163</v>
      </c>
      <c r="E205" s="202">
        <v>80</v>
      </c>
      <c r="F205" s="9"/>
      <c r="G205" s="10"/>
      <c r="H205" s="5"/>
      <c r="I205" s="5"/>
      <c r="J205" s="5"/>
    </row>
    <row r="206" spans="1:16" ht="26.4">
      <c r="A206" s="48"/>
      <c r="B206" s="2" t="s">
        <v>11</v>
      </c>
      <c r="C206" s="71" t="s">
        <v>415</v>
      </c>
      <c r="D206" s="2" t="s">
        <v>163</v>
      </c>
      <c r="E206" s="202">
        <v>80</v>
      </c>
      <c r="F206" s="9"/>
      <c r="G206" s="10"/>
      <c r="H206" s="5"/>
      <c r="I206" s="5"/>
      <c r="J206" s="5"/>
    </row>
    <row r="207" spans="1:16" ht="19.95" customHeight="1">
      <c r="A207" s="48" t="s">
        <v>390</v>
      </c>
      <c r="B207" s="48"/>
      <c r="C207" s="70" t="s">
        <v>391</v>
      </c>
      <c r="D207" s="2"/>
      <c r="E207" s="202">
        <v>0</v>
      </c>
      <c r="F207" s="15"/>
      <c r="G207" s="7"/>
      <c r="H207" s="5"/>
      <c r="I207" s="5"/>
      <c r="J207" s="5"/>
    </row>
    <row r="208" spans="1:16" ht="19.95" customHeight="1">
      <c r="A208" s="48"/>
      <c r="B208" s="48"/>
      <c r="C208" s="70" t="s">
        <v>392</v>
      </c>
      <c r="D208" s="2" t="s">
        <v>133</v>
      </c>
      <c r="E208" s="202">
        <v>220</v>
      </c>
      <c r="F208" s="9"/>
      <c r="G208" s="10"/>
      <c r="H208" s="5"/>
      <c r="I208" s="5"/>
      <c r="J208" s="5"/>
    </row>
    <row r="209" spans="1:10" ht="19.95" customHeight="1">
      <c r="A209" s="48" t="s">
        <v>393</v>
      </c>
      <c r="B209" s="48"/>
      <c r="C209" s="70" t="s">
        <v>394</v>
      </c>
      <c r="D209" s="2"/>
      <c r="E209" s="202">
        <v>0</v>
      </c>
      <c r="F209" s="9"/>
      <c r="G209" s="7"/>
      <c r="H209" s="5"/>
      <c r="I209" s="5"/>
      <c r="J209" s="5"/>
    </row>
    <row r="210" spans="1:10" ht="19.95" customHeight="1">
      <c r="A210" s="48"/>
      <c r="B210" s="2" t="s">
        <v>11</v>
      </c>
      <c r="C210" s="70" t="s">
        <v>416</v>
      </c>
      <c r="D210" s="2" t="s">
        <v>163</v>
      </c>
      <c r="E210" s="202">
        <v>220</v>
      </c>
      <c r="F210" s="9"/>
      <c r="G210" s="10"/>
      <c r="H210" s="5"/>
      <c r="I210" s="5"/>
      <c r="J210" s="5"/>
    </row>
    <row r="211" spans="1:10" ht="20.100000000000001" customHeight="1">
      <c r="A211" s="48"/>
      <c r="B211" s="48"/>
      <c r="C211" s="71"/>
      <c r="D211" s="2"/>
      <c r="E211" s="202">
        <v>0</v>
      </c>
      <c r="F211" s="6"/>
      <c r="G211" s="7"/>
      <c r="H211" s="5"/>
      <c r="I211" s="5"/>
      <c r="J211" s="5"/>
    </row>
    <row r="212" spans="1:10" ht="20.100000000000001" customHeight="1">
      <c r="A212" s="48"/>
      <c r="B212" s="48"/>
      <c r="C212" s="71"/>
      <c r="D212" s="2"/>
      <c r="E212" s="202">
        <v>0</v>
      </c>
      <c r="F212" s="6"/>
      <c r="G212" s="7"/>
      <c r="H212" s="5"/>
      <c r="I212" s="5"/>
      <c r="J212" s="5"/>
    </row>
    <row r="213" spans="1:10" ht="20.100000000000001" customHeight="1">
      <c r="A213" s="48"/>
      <c r="B213" s="48"/>
      <c r="C213" s="71"/>
      <c r="D213" s="2"/>
      <c r="E213" s="202"/>
      <c r="F213" s="6"/>
      <c r="G213" s="7"/>
      <c r="H213" s="5"/>
      <c r="I213" s="5"/>
      <c r="J213" s="5"/>
    </row>
    <row r="214" spans="1:10" ht="20.100000000000001" customHeight="1">
      <c r="A214" s="48"/>
      <c r="B214" s="48"/>
      <c r="C214" s="71"/>
      <c r="D214" s="2"/>
      <c r="E214" s="202"/>
      <c r="F214" s="6"/>
      <c r="G214" s="7"/>
      <c r="H214" s="5"/>
      <c r="I214" s="5"/>
      <c r="J214" s="5"/>
    </row>
    <row r="215" spans="1:10" ht="20.100000000000001" customHeight="1">
      <c r="A215" s="48"/>
      <c r="B215" s="48"/>
      <c r="C215" s="71"/>
      <c r="D215" s="2"/>
      <c r="E215" s="202"/>
      <c r="F215" s="6"/>
      <c r="G215" s="7"/>
      <c r="H215" s="5"/>
      <c r="I215" s="5"/>
      <c r="J215" s="5"/>
    </row>
    <row r="216" spans="1:10" ht="20.100000000000001" customHeight="1">
      <c r="A216" s="48"/>
      <c r="B216" s="48"/>
      <c r="C216" s="71"/>
      <c r="D216" s="2"/>
      <c r="E216" s="202"/>
      <c r="F216" s="6"/>
      <c r="G216" s="7"/>
      <c r="H216" s="5"/>
      <c r="I216" s="5"/>
      <c r="J216" s="5"/>
    </row>
    <row r="217" spans="1:10" ht="20.100000000000001" customHeight="1">
      <c r="A217" s="48"/>
      <c r="B217" s="48"/>
      <c r="C217" s="71"/>
      <c r="D217" s="2"/>
      <c r="E217" s="202"/>
      <c r="F217" s="6"/>
      <c r="G217" s="7"/>
      <c r="H217" s="5"/>
      <c r="I217" s="5"/>
      <c r="J217" s="5"/>
    </row>
    <row r="218" spans="1:10" ht="20.100000000000001" customHeight="1">
      <c r="A218" s="48"/>
      <c r="B218" s="48"/>
      <c r="C218" s="71"/>
      <c r="D218" s="2"/>
      <c r="E218" s="202"/>
      <c r="F218" s="6"/>
      <c r="G218" s="7"/>
      <c r="H218" s="5"/>
      <c r="I218" s="5"/>
      <c r="J218" s="5"/>
    </row>
    <row r="219" spans="1:10" ht="20.100000000000001" customHeight="1">
      <c r="A219" s="48"/>
      <c r="B219" s="48"/>
      <c r="C219" s="71"/>
      <c r="D219" s="2"/>
      <c r="E219" s="202"/>
      <c r="F219" s="6"/>
      <c r="G219" s="7"/>
      <c r="H219" s="5"/>
      <c r="I219" s="5"/>
      <c r="J219" s="5"/>
    </row>
    <row r="220" spans="1:10" ht="20.100000000000001" customHeight="1">
      <c r="A220" s="48"/>
      <c r="B220" s="48"/>
      <c r="C220" s="71"/>
      <c r="D220" s="2"/>
      <c r="E220" s="202"/>
      <c r="F220" s="6"/>
      <c r="G220" s="7"/>
      <c r="H220" s="5"/>
      <c r="I220" s="5"/>
      <c r="J220" s="5"/>
    </row>
    <row r="221" spans="1:10" ht="20.100000000000001" customHeight="1">
      <c r="A221" s="48"/>
      <c r="B221" s="48"/>
      <c r="C221" s="71"/>
      <c r="D221" s="2"/>
      <c r="E221" s="202"/>
      <c r="F221" s="6"/>
      <c r="G221" s="7"/>
      <c r="H221" s="5"/>
      <c r="I221" s="5"/>
      <c r="J221" s="138"/>
    </row>
    <row r="222" spans="1:10" ht="20.100000000000001" customHeight="1">
      <c r="A222" s="48"/>
      <c r="B222" s="48"/>
      <c r="C222" s="71"/>
      <c r="D222" s="2"/>
      <c r="E222" s="202"/>
      <c r="F222" s="6"/>
      <c r="G222" s="7"/>
      <c r="H222" s="5"/>
      <c r="I222" s="5"/>
      <c r="J222" s="138"/>
    </row>
    <row r="223" spans="1:10" ht="20.100000000000001" customHeight="1">
      <c r="A223" s="48"/>
      <c r="B223" s="48"/>
      <c r="C223" s="71"/>
      <c r="D223" s="2"/>
      <c r="E223" s="202"/>
      <c r="F223" s="6"/>
      <c r="G223" s="7"/>
      <c r="H223" s="5"/>
      <c r="I223" s="5"/>
      <c r="J223" s="138"/>
    </row>
    <row r="224" spans="1:10" ht="20.100000000000001" customHeight="1">
      <c r="A224" s="48"/>
      <c r="B224" s="48"/>
      <c r="C224" s="71"/>
      <c r="D224" s="2"/>
      <c r="E224" s="202"/>
      <c r="F224" s="6"/>
      <c r="G224" s="7"/>
      <c r="H224" s="5"/>
      <c r="I224" s="5"/>
      <c r="J224" s="138"/>
    </row>
    <row r="225" spans="1:16" ht="20.100000000000001" customHeight="1">
      <c r="A225" s="48"/>
      <c r="B225" s="48"/>
      <c r="C225" s="71"/>
      <c r="D225" s="2"/>
      <c r="E225" s="202"/>
      <c r="F225" s="6"/>
      <c r="G225" s="7"/>
      <c r="H225" s="5"/>
      <c r="I225" s="5"/>
      <c r="J225" s="138"/>
    </row>
    <row r="226" spans="1:16" ht="20.100000000000001" customHeight="1">
      <c r="A226" s="48"/>
      <c r="B226" s="48"/>
      <c r="C226" s="71"/>
      <c r="D226" s="2"/>
      <c r="E226" s="202"/>
      <c r="F226" s="6"/>
      <c r="G226" s="7"/>
      <c r="H226" s="5"/>
      <c r="I226" s="5"/>
      <c r="J226" s="5"/>
    </row>
    <row r="227" spans="1:16" ht="20.100000000000001" customHeight="1">
      <c r="A227" s="48"/>
      <c r="B227" s="48"/>
      <c r="C227" s="71"/>
      <c r="D227" s="2"/>
      <c r="E227" s="202"/>
      <c r="F227" s="6"/>
      <c r="G227" s="7"/>
      <c r="H227" s="5"/>
      <c r="I227" s="5"/>
      <c r="J227" s="5"/>
    </row>
    <row r="228" spans="1:16" s="81" customFormat="1" ht="19.95" customHeight="1">
      <c r="A228" s="75" t="s">
        <v>20</v>
      </c>
      <c r="B228" s="76"/>
      <c r="C228" s="77"/>
      <c r="D228" s="78"/>
      <c r="E228" s="206"/>
      <c r="F228" s="79"/>
      <c r="G228" s="80">
        <f>SUM(G185:G226)</f>
        <v>0</v>
      </c>
      <c r="H228" s="58"/>
      <c r="I228" s="58"/>
      <c r="J228" s="58"/>
      <c r="P228" s="8"/>
    </row>
    <row r="229" spans="1:16" ht="30" customHeight="1">
      <c r="A229" s="42" t="s">
        <v>0</v>
      </c>
      <c r="B229" s="43" t="s">
        <v>1</v>
      </c>
      <c r="C229" s="68" t="s">
        <v>2</v>
      </c>
      <c r="D229" s="42" t="s">
        <v>3</v>
      </c>
      <c r="E229" s="204" t="s">
        <v>4</v>
      </c>
      <c r="F229" s="44" t="s">
        <v>5</v>
      </c>
      <c r="G229" s="51" t="s">
        <v>6</v>
      </c>
      <c r="H229" s="5"/>
      <c r="I229" s="5"/>
      <c r="J229" s="5"/>
    </row>
    <row r="230" spans="1:16" ht="25.2" customHeight="1">
      <c r="A230" s="48" t="s">
        <v>164</v>
      </c>
      <c r="B230" s="48"/>
      <c r="C230" s="70" t="s">
        <v>165</v>
      </c>
      <c r="D230" s="2"/>
      <c r="E230" s="202"/>
      <c r="F230" s="3"/>
      <c r="G230" s="16" t="str">
        <f>IF(ISBLANK(F230),"",$E230*F230)</f>
        <v/>
      </c>
      <c r="H230" s="5"/>
      <c r="I230" s="5"/>
      <c r="J230" s="5"/>
    </row>
    <row r="231" spans="1:16" ht="25.2" customHeight="1">
      <c r="A231" s="1" t="s">
        <v>166</v>
      </c>
      <c r="B231" s="48"/>
      <c r="C231" s="70" t="s">
        <v>270</v>
      </c>
      <c r="D231" s="2"/>
      <c r="E231" s="202"/>
      <c r="F231" s="6"/>
      <c r="G231" s="10" t="str">
        <f>IF(ISBLANK(F231),"",$E231*F231)</f>
        <v/>
      </c>
      <c r="H231" s="5"/>
      <c r="I231" s="5"/>
      <c r="J231" s="5"/>
    </row>
    <row r="232" spans="1:16" ht="19.95" customHeight="1">
      <c r="A232" s="48"/>
      <c r="B232" s="48"/>
      <c r="C232" s="70" t="s">
        <v>271</v>
      </c>
      <c r="D232" s="2"/>
      <c r="E232" s="202"/>
      <c r="F232" s="6"/>
      <c r="G232" s="10" t="str">
        <f>IF(ISBLANK(F232),"",$E232*F232)</f>
        <v/>
      </c>
      <c r="H232" s="5"/>
      <c r="I232" s="5"/>
      <c r="J232" s="5"/>
    </row>
    <row r="233" spans="1:16" s="46" customFormat="1" ht="19.95" customHeight="1">
      <c r="A233" s="48"/>
      <c r="B233" s="48"/>
      <c r="C233" s="70" t="s">
        <v>167</v>
      </c>
      <c r="D233" s="2" t="s">
        <v>10</v>
      </c>
      <c r="E233" s="202">
        <v>1450</v>
      </c>
      <c r="F233" s="9"/>
      <c r="G233" s="10"/>
      <c r="I233" s="5"/>
      <c r="J233" s="5"/>
      <c r="K233" s="8"/>
      <c r="L233" s="8"/>
      <c r="M233" s="8"/>
      <c r="P233" s="8"/>
    </row>
    <row r="234" spans="1:16" ht="19.95" customHeight="1">
      <c r="A234" s="48"/>
      <c r="B234" s="48"/>
      <c r="C234" s="71" t="s">
        <v>168</v>
      </c>
      <c r="D234" s="2" t="s">
        <v>10</v>
      </c>
      <c r="E234" s="202">
        <v>1450</v>
      </c>
      <c r="F234" s="9"/>
      <c r="G234" s="10"/>
      <c r="H234" s="5"/>
      <c r="I234" s="5"/>
      <c r="J234" s="5"/>
    </row>
    <row r="235" spans="1:16" ht="25.2" customHeight="1">
      <c r="A235" s="48" t="s">
        <v>169</v>
      </c>
      <c r="B235" s="48"/>
      <c r="C235" s="70" t="s">
        <v>170</v>
      </c>
      <c r="D235" s="2"/>
      <c r="E235" s="202">
        <v>0</v>
      </c>
      <c r="F235" s="9"/>
      <c r="G235" s="10"/>
      <c r="H235" s="5"/>
      <c r="I235" s="50"/>
      <c r="J235" s="46"/>
      <c r="L235" s="46"/>
      <c r="M235" s="46"/>
    </row>
    <row r="236" spans="1:16" ht="19.95" customHeight="1">
      <c r="A236" s="48"/>
      <c r="B236" s="48"/>
      <c r="C236" s="70" t="s">
        <v>171</v>
      </c>
      <c r="D236" s="2" t="s">
        <v>10</v>
      </c>
      <c r="E236" s="202">
        <v>1500</v>
      </c>
      <c r="F236" s="9"/>
      <c r="G236" s="10"/>
      <c r="H236" s="5"/>
      <c r="I236" s="5"/>
      <c r="J236" s="5"/>
    </row>
    <row r="237" spans="1:16" ht="19.95" customHeight="1">
      <c r="A237" s="48"/>
      <c r="B237" s="48"/>
      <c r="C237" s="70" t="s">
        <v>172</v>
      </c>
      <c r="D237" s="2" t="s">
        <v>10</v>
      </c>
      <c r="E237" s="202">
        <v>380</v>
      </c>
      <c r="F237" s="9"/>
      <c r="G237" s="10"/>
      <c r="H237" s="5"/>
      <c r="I237" s="5"/>
      <c r="J237" s="5"/>
    </row>
    <row r="238" spans="1:16" ht="25.2" customHeight="1">
      <c r="A238" s="1" t="s">
        <v>173</v>
      </c>
      <c r="B238" s="48"/>
      <c r="C238" s="70" t="s">
        <v>174</v>
      </c>
      <c r="D238" s="2"/>
      <c r="E238" s="202">
        <v>0</v>
      </c>
      <c r="F238" s="15"/>
      <c r="G238" s="10"/>
      <c r="H238" s="5"/>
      <c r="I238" s="5"/>
      <c r="J238" s="5"/>
    </row>
    <row r="239" spans="1:16" ht="19.95" customHeight="1">
      <c r="A239" s="48"/>
      <c r="B239" s="48"/>
      <c r="C239" s="70" t="s">
        <v>175</v>
      </c>
      <c r="D239" s="2" t="s">
        <v>10</v>
      </c>
      <c r="E239" s="202">
        <v>4500</v>
      </c>
      <c r="F239" s="9"/>
      <c r="G239" s="10"/>
      <c r="H239" s="5"/>
      <c r="I239" s="5"/>
      <c r="J239" s="5"/>
    </row>
    <row r="240" spans="1:16" ht="19.95" customHeight="1">
      <c r="A240" s="48"/>
      <c r="B240" s="48"/>
      <c r="C240" s="71" t="s">
        <v>269</v>
      </c>
      <c r="D240" s="2" t="s">
        <v>10</v>
      </c>
      <c r="E240" s="202">
        <v>860</v>
      </c>
      <c r="F240" s="9"/>
      <c r="G240" s="10"/>
      <c r="H240" s="5"/>
      <c r="I240" s="5"/>
      <c r="J240" s="5"/>
    </row>
    <row r="241" spans="1:10" ht="25.2" customHeight="1">
      <c r="A241" s="1" t="s">
        <v>176</v>
      </c>
      <c r="B241" s="48"/>
      <c r="C241" s="70" t="s">
        <v>177</v>
      </c>
      <c r="D241" s="2"/>
      <c r="E241" s="210">
        <v>0</v>
      </c>
      <c r="F241" s="9"/>
      <c r="G241" s="10"/>
      <c r="H241" s="5"/>
      <c r="I241" s="5"/>
      <c r="J241" s="5"/>
    </row>
    <row r="242" spans="1:10" ht="19.95" customHeight="1">
      <c r="A242" s="48"/>
      <c r="B242" s="48"/>
      <c r="C242" s="70" t="s">
        <v>178</v>
      </c>
      <c r="D242" s="2"/>
      <c r="E242" s="202">
        <v>0</v>
      </c>
      <c r="F242" s="9"/>
      <c r="G242" s="10"/>
      <c r="H242" s="5"/>
      <c r="I242" s="5"/>
      <c r="J242" s="5"/>
    </row>
    <row r="243" spans="1:10" ht="19.95" customHeight="1">
      <c r="A243" s="48"/>
      <c r="B243" s="48"/>
      <c r="C243" s="70" t="s">
        <v>179</v>
      </c>
      <c r="D243" s="2" t="s">
        <v>10</v>
      </c>
      <c r="E243" s="202">
        <v>230</v>
      </c>
      <c r="F243" s="9"/>
      <c r="G243" s="10"/>
      <c r="H243" s="5"/>
      <c r="I243" s="5"/>
      <c r="J243" s="5"/>
    </row>
    <row r="244" spans="1:10" ht="19.95" customHeight="1">
      <c r="A244" s="48"/>
      <c r="B244" s="48"/>
      <c r="C244" s="70" t="s">
        <v>180</v>
      </c>
      <c r="D244" s="2" t="s">
        <v>10</v>
      </c>
      <c r="E244" s="202">
        <v>480</v>
      </c>
      <c r="F244" s="9"/>
      <c r="G244" s="10"/>
      <c r="H244" s="5"/>
      <c r="I244" s="5"/>
      <c r="J244" s="5"/>
    </row>
    <row r="245" spans="1:10" ht="19.95" customHeight="1">
      <c r="A245" s="48" t="s">
        <v>181</v>
      </c>
      <c r="B245" s="48"/>
      <c r="C245" s="70" t="s">
        <v>182</v>
      </c>
      <c r="D245" s="2"/>
      <c r="E245" s="210">
        <v>0</v>
      </c>
      <c r="F245" s="9"/>
      <c r="G245" s="10"/>
      <c r="H245" s="5"/>
      <c r="I245" s="5"/>
      <c r="J245" s="5"/>
    </row>
    <row r="246" spans="1:10" ht="19.95" customHeight="1">
      <c r="A246" s="48"/>
      <c r="B246" s="48"/>
      <c r="C246" s="70" t="s">
        <v>183</v>
      </c>
      <c r="D246" s="2" t="s">
        <v>10</v>
      </c>
      <c r="E246" s="207">
        <v>2850</v>
      </c>
      <c r="F246" s="9"/>
      <c r="G246" s="10"/>
      <c r="H246" s="5"/>
      <c r="I246" s="5"/>
      <c r="J246" s="5"/>
    </row>
    <row r="247" spans="1:10" ht="25.2" customHeight="1">
      <c r="A247" s="48" t="s">
        <v>184</v>
      </c>
      <c r="B247" s="48"/>
      <c r="C247" s="70" t="s">
        <v>185</v>
      </c>
      <c r="D247" s="2"/>
      <c r="E247" s="202">
        <v>0</v>
      </c>
      <c r="F247" s="9"/>
      <c r="G247" s="10"/>
      <c r="H247" s="5"/>
      <c r="I247" s="5"/>
      <c r="J247" s="5"/>
    </row>
    <row r="248" spans="1:10" ht="19.95" customHeight="1">
      <c r="A248" s="48"/>
      <c r="B248" s="48"/>
      <c r="C248" s="70" t="s">
        <v>186</v>
      </c>
      <c r="D248" s="2" t="s">
        <v>163</v>
      </c>
      <c r="E248" s="202">
        <v>9500</v>
      </c>
      <c r="F248" s="9"/>
      <c r="G248" s="10"/>
      <c r="H248" s="5"/>
      <c r="I248" s="5"/>
      <c r="J248" s="5"/>
    </row>
    <row r="249" spans="1:10" ht="25.2" customHeight="1">
      <c r="A249" s="48" t="s">
        <v>187</v>
      </c>
      <c r="B249" s="48"/>
      <c r="C249" s="70" t="s">
        <v>188</v>
      </c>
      <c r="D249" s="2"/>
      <c r="E249" s="202">
        <v>0</v>
      </c>
      <c r="F249" s="9"/>
      <c r="G249" s="10"/>
      <c r="H249" s="5"/>
      <c r="I249" s="5"/>
      <c r="J249" s="5"/>
    </row>
    <row r="250" spans="1:10" ht="19.95" customHeight="1">
      <c r="A250" s="48"/>
      <c r="B250" s="48"/>
      <c r="C250" s="70" t="s">
        <v>189</v>
      </c>
      <c r="D250" s="2" t="s">
        <v>10</v>
      </c>
      <c r="E250" s="202">
        <v>9500</v>
      </c>
      <c r="F250" s="9"/>
      <c r="G250" s="10"/>
      <c r="H250" s="5"/>
      <c r="I250" s="5"/>
      <c r="J250" s="5"/>
    </row>
    <row r="251" spans="1:10" ht="19.95" customHeight="1">
      <c r="A251" s="48"/>
      <c r="B251" s="48"/>
      <c r="C251" s="70"/>
      <c r="D251" s="2"/>
      <c r="E251" s="210">
        <v>0</v>
      </c>
      <c r="F251" s="9"/>
      <c r="G251" s="10"/>
      <c r="H251" s="5"/>
      <c r="I251" s="5"/>
      <c r="J251" s="5"/>
    </row>
    <row r="252" spans="1:10" ht="19.95" customHeight="1">
      <c r="A252" s="48"/>
      <c r="B252" s="48"/>
      <c r="C252" s="70"/>
      <c r="D252" s="2"/>
      <c r="F252" s="2"/>
      <c r="G252" s="10"/>
      <c r="H252" s="5"/>
      <c r="I252" s="5"/>
      <c r="J252" s="5"/>
    </row>
    <row r="253" spans="1:10" ht="19.95" customHeight="1">
      <c r="A253" s="48"/>
      <c r="B253" s="48"/>
      <c r="C253" s="70"/>
      <c r="D253" s="2"/>
      <c r="E253" s="202"/>
      <c r="F253" s="9"/>
      <c r="G253" s="10"/>
      <c r="H253" s="5"/>
      <c r="I253" s="5"/>
      <c r="J253" s="5"/>
    </row>
    <row r="254" spans="1:10" ht="19.95" customHeight="1">
      <c r="A254" s="48"/>
      <c r="B254" s="48"/>
      <c r="C254" s="70"/>
      <c r="D254" s="2"/>
      <c r="E254" s="202"/>
      <c r="F254" s="9"/>
      <c r="G254" s="10"/>
      <c r="H254" s="5"/>
      <c r="I254" s="5"/>
      <c r="J254" s="5"/>
    </row>
    <row r="255" spans="1:10" ht="19.95" customHeight="1">
      <c r="A255" s="48"/>
      <c r="B255" s="48"/>
      <c r="C255" s="70"/>
      <c r="D255" s="2"/>
      <c r="E255" s="202"/>
      <c r="F255" s="2"/>
      <c r="G255" s="10"/>
      <c r="H255" s="5"/>
      <c r="I255" s="5"/>
      <c r="J255" s="5"/>
    </row>
    <row r="256" spans="1:10" ht="19.95" customHeight="1">
      <c r="A256" s="48"/>
      <c r="B256" s="48"/>
      <c r="C256" s="70"/>
      <c r="D256" s="2"/>
      <c r="E256" s="202"/>
      <c r="F256" s="2"/>
      <c r="G256" s="10"/>
      <c r="H256" s="5"/>
      <c r="I256" s="5"/>
      <c r="J256" s="5"/>
    </row>
    <row r="257" spans="1:10" ht="19.95" customHeight="1">
      <c r="A257" s="48"/>
      <c r="B257" s="48"/>
      <c r="C257" s="70"/>
      <c r="D257" s="2"/>
      <c r="E257" s="202"/>
      <c r="F257" s="2"/>
      <c r="G257" s="10"/>
      <c r="H257" s="5"/>
      <c r="I257" s="5"/>
      <c r="J257" s="5"/>
    </row>
    <row r="258" spans="1:10" ht="19.95" customHeight="1">
      <c r="A258" s="48"/>
      <c r="B258" s="48"/>
      <c r="C258" s="70"/>
      <c r="D258" s="2"/>
      <c r="E258" s="202"/>
      <c r="F258" s="2"/>
      <c r="G258" s="10"/>
      <c r="I258" s="5"/>
      <c r="J258" s="5"/>
    </row>
    <row r="259" spans="1:10" ht="19.95" customHeight="1">
      <c r="A259" s="48"/>
      <c r="B259" s="48"/>
      <c r="C259" s="70"/>
      <c r="D259" s="2"/>
      <c r="E259" s="202"/>
      <c r="F259" s="2"/>
      <c r="G259" s="10"/>
      <c r="I259" s="5"/>
      <c r="J259" s="5"/>
    </row>
    <row r="260" spans="1:10" ht="19.95" customHeight="1">
      <c r="A260" s="48"/>
      <c r="B260" s="48"/>
      <c r="C260" s="70"/>
      <c r="D260" s="2"/>
      <c r="E260" s="202"/>
      <c r="F260" s="2"/>
      <c r="G260" s="10"/>
      <c r="I260" s="5"/>
      <c r="J260" s="5"/>
    </row>
    <row r="261" spans="1:10" ht="19.95" customHeight="1">
      <c r="A261" s="48"/>
      <c r="B261" s="48"/>
      <c r="C261" s="70"/>
      <c r="D261" s="2"/>
      <c r="E261" s="202"/>
      <c r="F261" s="2"/>
      <c r="G261" s="10"/>
      <c r="I261" s="5"/>
      <c r="J261" s="5"/>
    </row>
    <row r="262" spans="1:10" ht="19.95" customHeight="1">
      <c r="A262" s="48"/>
      <c r="B262" s="48"/>
      <c r="C262" s="70"/>
      <c r="D262" s="2"/>
      <c r="E262" s="202"/>
      <c r="F262" s="2"/>
      <c r="G262" s="10"/>
      <c r="I262" s="5"/>
      <c r="J262" s="5"/>
    </row>
    <row r="263" spans="1:10" ht="19.95" customHeight="1">
      <c r="A263" s="48"/>
      <c r="B263" s="48"/>
      <c r="C263" s="70"/>
      <c r="D263" s="2"/>
      <c r="E263" s="202"/>
      <c r="F263" s="2"/>
      <c r="G263" s="10"/>
      <c r="I263" s="5"/>
      <c r="J263" s="5"/>
    </row>
    <row r="264" spans="1:10" ht="19.95" customHeight="1">
      <c r="A264" s="48"/>
      <c r="B264" s="48"/>
      <c r="C264" s="70"/>
      <c r="D264" s="2"/>
      <c r="E264" s="202"/>
      <c r="F264" s="2"/>
      <c r="G264" s="10"/>
      <c r="I264" s="5"/>
      <c r="J264" s="5"/>
    </row>
    <row r="265" spans="1:10" ht="19.95" customHeight="1">
      <c r="A265" s="48"/>
      <c r="B265" s="48"/>
      <c r="C265" s="70"/>
      <c r="D265" s="2"/>
      <c r="E265" s="202"/>
      <c r="F265" s="2"/>
      <c r="G265" s="10"/>
      <c r="H265" s="5"/>
      <c r="I265" s="5"/>
      <c r="J265" s="5"/>
    </row>
    <row r="266" spans="1:10" ht="19.95" customHeight="1">
      <c r="A266" s="48"/>
      <c r="B266" s="48"/>
      <c r="C266" s="70"/>
      <c r="D266" s="2"/>
      <c r="E266" s="202"/>
      <c r="F266" s="2"/>
      <c r="G266" s="10"/>
      <c r="H266" s="5"/>
      <c r="I266" s="5"/>
      <c r="J266" s="5"/>
    </row>
    <row r="267" spans="1:10" ht="19.95" customHeight="1">
      <c r="A267" s="48"/>
      <c r="B267" s="48"/>
      <c r="C267" s="70"/>
      <c r="D267" s="2"/>
      <c r="E267" s="202"/>
      <c r="F267" s="2"/>
      <c r="G267" s="10"/>
      <c r="H267" s="5"/>
      <c r="I267" s="5"/>
      <c r="J267" s="5"/>
    </row>
    <row r="268" spans="1:10" ht="19.95" customHeight="1">
      <c r="A268" s="48"/>
      <c r="B268" s="48"/>
      <c r="C268" s="70"/>
      <c r="D268" s="2"/>
      <c r="E268" s="202"/>
      <c r="F268" s="2"/>
      <c r="G268" s="10"/>
      <c r="H268" s="5"/>
      <c r="I268" s="5"/>
      <c r="J268" s="5"/>
    </row>
    <row r="269" spans="1:10" ht="19.95" customHeight="1">
      <c r="A269" s="48"/>
      <c r="B269" s="48"/>
      <c r="C269" s="70"/>
      <c r="D269" s="2"/>
      <c r="E269" s="202"/>
      <c r="F269" s="2"/>
      <c r="G269" s="10"/>
      <c r="H269" s="5"/>
      <c r="I269" s="5"/>
      <c r="J269" s="5"/>
    </row>
    <row r="270" spans="1:10" ht="19.95" customHeight="1">
      <c r="A270" s="48"/>
      <c r="B270" s="48"/>
      <c r="C270" s="70"/>
      <c r="D270" s="2"/>
      <c r="E270" s="202"/>
      <c r="F270" s="2"/>
      <c r="G270" s="10"/>
      <c r="H270" s="5"/>
      <c r="I270" s="5"/>
      <c r="J270" s="5"/>
    </row>
    <row r="271" spans="1:10" ht="19.95" customHeight="1">
      <c r="A271" s="48"/>
      <c r="B271" s="48"/>
      <c r="C271" s="70"/>
      <c r="D271" s="2"/>
      <c r="E271" s="202"/>
      <c r="F271" s="2"/>
      <c r="G271" s="10"/>
      <c r="H271" s="5"/>
      <c r="I271" s="5"/>
      <c r="J271" s="5"/>
    </row>
    <row r="272" spans="1:10" ht="19.95" customHeight="1">
      <c r="A272" s="48"/>
      <c r="B272" s="48"/>
      <c r="C272" s="70"/>
      <c r="D272" s="2"/>
      <c r="E272" s="202"/>
      <c r="F272" s="2"/>
      <c r="G272" s="10"/>
      <c r="H272" s="5"/>
      <c r="I272" s="5"/>
      <c r="J272" s="5"/>
    </row>
    <row r="273" spans="1:16" ht="19.95" customHeight="1">
      <c r="A273" s="48"/>
      <c r="B273" s="48"/>
      <c r="C273" s="70"/>
      <c r="D273" s="2"/>
      <c r="E273" s="202"/>
      <c r="F273" s="2"/>
      <c r="G273" s="10"/>
      <c r="H273" s="5"/>
      <c r="I273" s="5"/>
      <c r="J273" s="5"/>
    </row>
    <row r="274" spans="1:16" ht="19.95" customHeight="1">
      <c r="A274" s="48"/>
      <c r="B274" s="48"/>
      <c r="C274" s="70"/>
      <c r="D274" s="2"/>
      <c r="E274" s="202"/>
      <c r="F274" s="2"/>
      <c r="G274" s="10"/>
      <c r="H274" s="5"/>
      <c r="I274" s="5"/>
      <c r="J274" s="5"/>
    </row>
    <row r="275" spans="1:16" s="81" customFormat="1" ht="19.95" customHeight="1">
      <c r="A275" s="75" t="s">
        <v>20</v>
      </c>
      <c r="B275" s="76"/>
      <c r="C275" s="77"/>
      <c r="D275" s="78"/>
      <c r="E275" s="206"/>
      <c r="F275" s="79"/>
      <c r="G275" s="80">
        <f>SUM(G233:G254)</f>
        <v>0</v>
      </c>
      <c r="H275" s="58"/>
      <c r="I275" s="58"/>
      <c r="J275" s="58"/>
      <c r="P275" s="8"/>
    </row>
    <row r="276" spans="1:16" ht="30" customHeight="1">
      <c r="A276" s="42" t="s">
        <v>0</v>
      </c>
      <c r="B276" s="43" t="s">
        <v>1</v>
      </c>
      <c r="C276" s="68" t="s">
        <v>2</v>
      </c>
      <c r="D276" s="42" t="s">
        <v>3</v>
      </c>
      <c r="E276" s="204" t="s">
        <v>4</v>
      </c>
      <c r="F276" s="44" t="s">
        <v>5</v>
      </c>
      <c r="G276" s="55" t="s">
        <v>6</v>
      </c>
      <c r="H276" s="5"/>
      <c r="I276" s="5"/>
      <c r="J276" s="5"/>
    </row>
    <row r="277" spans="1:16" ht="25.2" customHeight="1">
      <c r="A277" s="48" t="s">
        <v>190</v>
      </c>
      <c r="B277" s="48"/>
      <c r="C277" s="70" t="s">
        <v>70</v>
      </c>
      <c r="D277" s="2"/>
      <c r="E277" s="207"/>
      <c r="F277" s="3"/>
      <c r="G277" s="4" t="str">
        <f>IF(ISBLANK(F277),"",$E277*F277)</f>
        <v/>
      </c>
      <c r="H277" s="5"/>
      <c r="I277" s="5"/>
      <c r="J277" s="5"/>
    </row>
    <row r="278" spans="1:16" ht="26.4">
      <c r="A278" s="48" t="s">
        <v>191</v>
      </c>
      <c r="B278" s="48"/>
      <c r="C278" s="70" t="s">
        <v>273</v>
      </c>
      <c r="D278" s="2"/>
      <c r="E278" s="207"/>
      <c r="F278" s="6"/>
      <c r="G278" s="7" t="str">
        <f>IF(ISBLANK(F278),"",$E278*F278)</f>
        <v/>
      </c>
      <c r="H278" s="5"/>
      <c r="I278" s="5"/>
      <c r="J278" s="5"/>
    </row>
    <row r="279" spans="1:16" ht="19.95" customHeight="1">
      <c r="A279" s="48"/>
      <c r="B279" s="48"/>
      <c r="C279" s="70" t="s">
        <v>274</v>
      </c>
      <c r="D279" s="2"/>
      <c r="E279" s="207"/>
      <c r="F279" s="6"/>
      <c r="G279" s="7" t="str">
        <f>IF(ISBLANK(F279),"",$E279*F279)</f>
        <v/>
      </c>
      <c r="H279" s="5"/>
      <c r="I279" s="5"/>
      <c r="J279" s="5"/>
    </row>
    <row r="280" spans="1:16" ht="19.95" customHeight="1">
      <c r="A280" s="48"/>
      <c r="B280" s="48"/>
      <c r="C280" s="70" t="s">
        <v>71</v>
      </c>
      <c r="D280" s="2" t="s">
        <v>72</v>
      </c>
      <c r="E280" s="207">
        <v>1400</v>
      </c>
      <c r="F280" s="9"/>
      <c r="G280" s="10"/>
      <c r="H280" s="5"/>
      <c r="I280" s="5"/>
      <c r="J280" s="5"/>
    </row>
    <row r="281" spans="1:16" ht="25.2" customHeight="1">
      <c r="A281" s="48">
        <v>34.14</v>
      </c>
      <c r="B281" s="48"/>
      <c r="C281" s="70" t="s">
        <v>336</v>
      </c>
      <c r="D281" s="2"/>
      <c r="E281" s="207">
        <v>0</v>
      </c>
      <c r="F281" s="9"/>
      <c r="G281" s="7"/>
      <c r="H281" s="5"/>
      <c r="I281" s="5"/>
      <c r="J281" s="5"/>
    </row>
    <row r="282" spans="1:16" ht="39.6" customHeight="1">
      <c r="A282" s="48"/>
      <c r="B282" s="48"/>
      <c r="C282" s="70" t="s">
        <v>337</v>
      </c>
      <c r="D282" s="2" t="s">
        <v>72</v>
      </c>
      <c r="E282" s="207">
        <v>1400</v>
      </c>
      <c r="F282" s="9"/>
      <c r="G282" s="10"/>
      <c r="H282" s="5"/>
      <c r="I282" s="5"/>
      <c r="J282" s="5"/>
    </row>
    <row r="283" spans="1:16" s="46" customFormat="1" ht="19.95" customHeight="1">
      <c r="A283" s="48"/>
      <c r="B283" s="48"/>
      <c r="C283" s="70"/>
      <c r="D283" s="2"/>
      <c r="E283" s="207">
        <v>0</v>
      </c>
      <c r="F283" s="9"/>
      <c r="G283" s="10"/>
      <c r="H283" s="58"/>
      <c r="I283" s="5"/>
      <c r="J283" s="5"/>
      <c r="K283" s="8"/>
      <c r="L283" s="8"/>
      <c r="M283" s="8"/>
      <c r="P283" s="8"/>
    </row>
    <row r="284" spans="1:16" ht="47.4" customHeight="1">
      <c r="A284" s="48"/>
      <c r="B284" s="48"/>
      <c r="C284" s="70" t="s">
        <v>338</v>
      </c>
      <c r="D284" s="2" t="s">
        <v>72</v>
      </c>
      <c r="E284" s="207">
        <v>1400</v>
      </c>
      <c r="F284" s="9"/>
      <c r="G284" s="10"/>
      <c r="H284" s="5"/>
      <c r="I284" s="5"/>
      <c r="J284" s="5"/>
    </row>
    <row r="285" spans="1:16" ht="19.95" customHeight="1">
      <c r="A285" s="48"/>
      <c r="B285" s="48"/>
      <c r="C285" s="70"/>
      <c r="D285" s="2"/>
      <c r="E285" s="207">
        <v>0</v>
      </c>
      <c r="F285" s="9"/>
      <c r="G285" s="10"/>
      <c r="H285" s="5"/>
      <c r="I285" s="5"/>
      <c r="J285" s="46"/>
      <c r="K285" s="46"/>
      <c r="L285" s="46"/>
      <c r="M285" s="46"/>
    </row>
    <row r="286" spans="1:16" ht="25.2" customHeight="1">
      <c r="A286" s="52"/>
      <c r="B286" s="48"/>
      <c r="C286" s="70" t="s">
        <v>396</v>
      </c>
      <c r="D286" s="2"/>
      <c r="E286" s="207">
        <v>0</v>
      </c>
      <c r="F286" s="9"/>
      <c r="G286" s="10"/>
      <c r="H286" s="5"/>
      <c r="I286" s="5"/>
    </row>
    <row r="287" spans="1:16" ht="19.95" customHeight="1">
      <c r="A287" s="48"/>
      <c r="B287" s="48"/>
      <c r="C287" s="70" t="s">
        <v>192</v>
      </c>
      <c r="D287" s="2" t="s">
        <v>72</v>
      </c>
      <c r="E287" s="207">
        <v>1400</v>
      </c>
      <c r="F287" s="9"/>
      <c r="G287" s="10"/>
      <c r="H287" s="5"/>
      <c r="I287" s="5"/>
    </row>
    <row r="288" spans="1:16" ht="25.2" customHeight="1">
      <c r="A288" s="1"/>
      <c r="B288" s="48"/>
      <c r="C288" s="70" t="s">
        <v>397</v>
      </c>
      <c r="D288" s="2"/>
      <c r="E288" s="207">
        <v>0</v>
      </c>
      <c r="F288" s="9"/>
      <c r="G288" s="10"/>
      <c r="H288" s="5"/>
      <c r="I288" s="5"/>
    </row>
    <row r="289" spans="1:9" ht="26.4">
      <c r="A289" s="48"/>
      <c r="B289" s="48"/>
      <c r="C289" s="70" t="s">
        <v>193</v>
      </c>
      <c r="D289" s="2" t="s">
        <v>72</v>
      </c>
      <c r="E289" s="207">
        <v>1400</v>
      </c>
      <c r="F289" s="9"/>
      <c r="G289" s="10"/>
      <c r="H289" s="5"/>
      <c r="I289" s="5"/>
    </row>
    <row r="290" spans="1:9" ht="19.95" customHeight="1">
      <c r="A290" s="48"/>
      <c r="B290" s="48"/>
      <c r="C290" s="71"/>
      <c r="D290" s="2"/>
      <c r="E290" s="202"/>
      <c r="F290" s="6"/>
      <c r="G290" s="7"/>
      <c r="H290" s="5"/>
    </row>
    <row r="291" spans="1:9" ht="19.95" customHeight="1">
      <c r="A291" s="48"/>
      <c r="B291" s="48"/>
      <c r="C291" s="71"/>
      <c r="D291" s="2"/>
      <c r="E291" s="202"/>
      <c r="F291" s="6"/>
      <c r="G291" s="7"/>
      <c r="H291" s="5"/>
    </row>
    <row r="292" spans="1:9" ht="19.95" customHeight="1">
      <c r="A292" s="48"/>
      <c r="B292" s="48"/>
      <c r="C292" s="71"/>
      <c r="D292" s="2"/>
      <c r="E292" s="202"/>
      <c r="F292" s="6"/>
      <c r="G292" s="7"/>
      <c r="H292" s="5"/>
    </row>
    <row r="293" spans="1:9" ht="19.95" customHeight="1">
      <c r="A293" s="48"/>
      <c r="B293" s="48"/>
      <c r="C293" s="71"/>
      <c r="D293" s="2"/>
      <c r="E293" s="202"/>
      <c r="F293" s="6"/>
      <c r="G293" s="7"/>
      <c r="H293" s="5"/>
    </row>
    <row r="294" spans="1:9" ht="19.95" customHeight="1">
      <c r="A294" s="48"/>
      <c r="B294" s="48"/>
      <c r="C294" s="71"/>
      <c r="D294" s="2"/>
      <c r="E294" s="202"/>
      <c r="F294" s="6"/>
      <c r="G294" s="7"/>
      <c r="H294" s="5"/>
    </row>
    <row r="295" spans="1:9" ht="19.95" customHeight="1">
      <c r="A295" s="48"/>
      <c r="B295" s="48"/>
      <c r="C295" s="71"/>
      <c r="D295" s="2"/>
      <c r="E295" s="202"/>
      <c r="F295" s="6"/>
      <c r="G295" s="7"/>
      <c r="H295" s="5"/>
    </row>
    <row r="296" spans="1:9" ht="19.95" customHeight="1">
      <c r="A296" s="48"/>
      <c r="B296" s="48"/>
      <c r="C296" s="71"/>
      <c r="D296" s="2"/>
      <c r="E296" s="202"/>
      <c r="F296" s="6"/>
      <c r="G296" s="7"/>
      <c r="H296" s="5"/>
    </row>
    <row r="297" spans="1:9" ht="19.95" customHeight="1">
      <c r="A297" s="48"/>
      <c r="B297" s="48"/>
      <c r="C297" s="71"/>
      <c r="D297" s="2"/>
      <c r="E297" s="202"/>
      <c r="F297" s="6"/>
      <c r="G297" s="7"/>
      <c r="H297" s="5"/>
    </row>
    <row r="298" spans="1:9" ht="19.95" customHeight="1">
      <c r="A298" s="48"/>
      <c r="B298" s="48"/>
      <c r="C298" s="71"/>
      <c r="D298" s="2"/>
      <c r="E298" s="202"/>
      <c r="F298" s="6"/>
      <c r="G298" s="7"/>
      <c r="H298" s="5"/>
    </row>
    <row r="299" spans="1:9" ht="19.95" customHeight="1">
      <c r="A299" s="48"/>
      <c r="B299" s="48"/>
      <c r="C299" s="71"/>
      <c r="D299" s="2"/>
      <c r="E299" s="202"/>
      <c r="F299" s="6"/>
      <c r="G299" s="7"/>
      <c r="H299" s="5"/>
    </row>
    <row r="300" spans="1:9" ht="19.95" customHeight="1">
      <c r="A300" s="48"/>
      <c r="B300" s="48"/>
      <c r="C300" s="71"/>
      <c r="D300" s="2"/>
      <c r="E300" s="202"/>
      <c r="F300" s="6"/>
      <c r="G300" s="7"/>
      <c r="H300" s="5"/>
    </row>
    <row r="301" spans="1:9" ht="19.95" customHeight="1">
      <c r="A301" s="48"/>
      <c r="B301" s="48"/>
      <c r="C301" s="71"/>
      <c r="D301" s="2"/>
      <c r="E301" s="202"/>
      <c r="F301" s="6"/>
      <c r="G301" s="7"/>
      <c r="H301" s="5"/>
    </row>
    <row r="302" spans="1:9" ht="19.95" customHeight="1">
      <c r="A302" s="48"/>
      <c r="B302" s="48"/>
      <c r="C302" s="71"/>
      <c r="D302" s="2"/>
      <c r="E302" s="202"/>
      <c r="F302" s="6"/>
      <c r="G302" s="7"/>
      <c r="H302" s="5"/>
    </row>
    <row r="303" spans="1:9" ht="19.95" customHeight="1">
      <c r="A303" s="48"/>
      <c r="B303" s="48"/>
      <c r="C303" s="71"/>
      <c r="D303" s="2"/>
      <c r="E303" s="202"/>
      <c r="F303" s="6"/>
      <c r="G303" s="7"/>
      <c r="H303" s="5"/>
    </row>
    <row r="304" spans="1:9" ht="19.95" customHeight="1">
      <c r="A304" s="48"/>
      <c r="B304" s="48"/>
      <c r="C304" s="71"/>
      <c r="D304" s="2"/>
      <c r="E304" s="202"/>
      <c r="F304" s="6"/>
      <c r="G304" s="7"/>
      <c r="H304" s="5"/>
    </row>
    <row r="305" spans="1:8" ht="19.95" customHeight="1">
      <c r="A305" s="48"/>
      <c r="B305" s="48"/>
      <c r="C305" s="71"/>
      <c r="D305" s="2"/>
      <c r="E305" s="202"/>
      <c r="F305" s="6"/>
      <c r="G305" s="7"/>
      <c r="H305" s="5"/>
    </row>
    <row r="306" spans="1:8" ht="19.95" customHeight="1">
      <c r="A306" s="48"/>
      <c r="B306" s="48"/>
      <c r="C306" s="71"/>
      <c r="D306" s="2"/>
      <c r="E306" s="202"/>
      <c r="F306" s="6"/>
      <c r="G306" s="7"/>
      <c r="H306" s="5"/>
    </row>
    <row r="307" spans="1:8" ht="19.95" customHeight="1">
      <c r="A307" s="48"/>
      <c r="B307" s="48"/>
      <c r="C307" s="71"/>
      <c r="D307" s="2"/>
      <c r="E307" s="202"/>
      <c r="F307" s="6"/>
      <c r="G307" s="7"/>
      <c r="H307" s="5"/>
    </row>
    <row r="308" spans="1:8" ht="19.95" customHeight="1">
      <c r="A308" s="48"/>
      <c r="B308" s="48"/>
      <c r="C308" s="71"/>
      <c r="D308" s="2"/>
      <c r="E308" s="202"/>
      <c r="F308" s="6"/>
      <c r="G308" s="7"/>
      <c r="H308" s="5"/>
    </row>
    <row r="309" spans="1:8" ht="19.95" customHeight="1">
      <c r="A309" s="48"/>
      <c r="B309" s="48"/>
      <c r="C309" s="71"/>
      <c r="D309" s="2"/>
      <c r="E309" s="202"/>
      <c r="F309" s="6"/>
      <c r="G309" s="7"/>
      <c r="H309" s="5"/>
    </row>
    <row r="310" spans="1:8" ht="19.95" customHeight="1">
      <c r="A310" s="48"/>
      <c r="B310" s="48"/>
      <c r="C310" s="71"/>
      <c r="D310" s="2"/>
      <c r="E310" s="202"/>
      <c r="F310" s="6"/>
      <c r="G310" s="7"/>
      <c r="H310" s="5"/>
    </row>
    <row r="311" spans="1:8" ht="19.95" customHeight="1">
      <c r="A311" s="48"/>
      <c r="B311" s="48"/>
      <c r="C311" s="71"/>
      <c r="D311" s="2"/>
      <c r="E311" s="202"/>
      <c r="F311" s="6"/>
      <c r="G311" s="7"/>
      <c r="H311" s="5"/>
    </row>
    <row r="312" spans="1:8" ht="19.95" customHeight="1">
      <c r="A312" s="48"/>
      <c r="B312" s="48"/>
      <c r="C312" s="71"/>
      <c r="D312" s="2"/>
      <c r="E312" s="202"/>
      <c r="F312" s="6"/>
      <c r="G312" s="7"/>
      <c r="H312" s="5"/>
    </row>
    <row r="313" spans="1:8" ht="19.95" customHeight="1">
      <c r="A313" s="48"/>
      <c r="B313" s="48"/>
      <c r="C313" s="70"/>
      <c r="D313" s="2"/>
      <c r="E313" s="202"/>
      <c r="F313" s="6"/>
      <c r="G313" s="7"/>
      <c r="H313" s="5"/>
    </row>
    <row r="314" spans="1:8" ht="19.95" customHeight="1">
      <c r="A314" s="48"/>
      <c r="B314" s="48"/>
      <c r="C314" s="70"/>
      <c r="D314" s="2"/>
      <c r="E314" s="202"/>
      <c r="F314" s="6"/>
      <c r="G314" s="7"/>
      <c r="H314" s="5"/>
    </row>
    <row r="315" spans="1:8" ht="3.6" customHeight="1">
      <c r="A315" s="48"/>
      <c r="B315" s="48"/>
      <c r="C315" s="70"/>
      <c r="D315" s="2"/>
      <c r="E315" s="202"/>
      <c r="F315" s="6"/>
      <c r="G315" s="7"/>
      <c r="H315" s="5"/>
    </row>
    <row r="316" spans="1:8" ht="19.8" hidden="1" customHeight="1">
      <c r="A316" s="48"/>
      <c r="B316" s="48"/>
      <c r="C316" s="70"/>
      <c r="D316" s="2"/>
      <c r="E316" s="202"/>
      <c r="F316" s="6"/>
      <c r="G316" s="7"/>
      <c r="H316" s="5"/>
    </row>
    <row r="317" spans="1:8" ht="19.8" hidden="1" customHeight="1">
      <c r="A317" s="48"/>
      <c r="B317" s="48"/>
      <c r="C317" s="70"/>
      <c r="D317" s="2"/>
      <c r="E317" s="202"/>
      <c r="F317" s="6"/>
      <c r="G317" s="7"/>
      <c r="H317" s="5"/>
    </row>
    <row r="318" spans="1:8" ht="19.95" customHeight="1">
      <c r="A318" s="48"/>
      <c r="B318" s="48"/>
      <c r="C318" s="70"/>
      <c r="D318" s="2"/>
      <c r="E318" s="202"/>
      <c r="F318" s="6"/>
      <c r="G318" s="7"/>
      <c r="H318" s="5"/>
    </row>
    <row r="319" spans="1:8" ht="19.95" customHeight="1">
      <c r="A319" s="48"/>
      <c r="B319" s="48"/>
      <c r="C319" s="70"/>
      <c r="D319" s="2"/>
      <c r="E319" s="202"/>
      <c r="F319" s="6"/>
      <c r="G319" s="7"/>
      <c r="H319" s="5"/>
    </row>
    <row r="320" spans="1:8" ht="19.95" customHeight="1">
      <c r="A320" s="48"/>
      <c r="B320" s="48"/>
      <c r="C320" s="70"/>
      <c r="D320" s="2"/>
      <c r="E320" s="202"/>
      <c r="F320" s="6"/>
      <c r="G320" s="7"/>
      <c r="H320" s="5"/>
    </row>
    <row r="321" spans="1:16" ht="19.95" customHeight="1">
      <c r="A321" s="48"/>
      <c r="B321" s="48"/>
      <c r="C321" s="71"/>
      <c r="D321" s="2"/>
      <c r="E321" s="202"/>
      <c r="F321" s="6"/>
      <c r="G321" s="7"/>
      <c r="H321" s="5"/>
    </row>
    <row r="322" spans="1:16" s="81" customFormat="1" ht="19.95" customHeight="1">
      <c r="A322" s="75" t="s">
        <v>20</v>
      </c>
      <c r="B322" s="76"/>
      <c r="C322" s="77"/>
      <c r="D322" s="78"/>
      <c r="E322" s="206"/>
      <c r="F322" s="79"/>
      <c r="G322" s="80">
        <f>SUM(G280:G290)</f>
        <v>0</v>
      </c>
      <c r="H322" s="58"/>
      <c r="P322" s="8"/>
    </row>
    <row r="323" spans="1:16" ht="30" customHeight="1">
      <c r="A323" s="42" t="s">
        <v>0</v>
      </c>
      <c r="B323" s="43" t="s">
        <v>1</v>
      </c>
      <c r="C323" s="68" t="s">
        <v>2</v>
      </c>
      <c r="D323" s="42" t="s">
        <v>3</v>
      </c>
      <c r="E323" s="211" t="s">
        <v>4</v>
      </c>
      <c r="F323" s="44" t="s">
        <v>5</v>
      </c>
      <c r="G323" s="55" t="s">
        <v>6</v>
      </c>
      <c r="H323" s="5"/>
    </row>
    <row r="324" spans="1:16" ht="25.2" customHeight="1">
      <c r="A324" s="48" t="s">
        <v>194</v>
      </c>
      <c r="B324" s="48"/>
      <c r="C324" s="70" t="s">
        <v>195</v>
      </c>
      <c r="D324" s="2"/>
      <c r="E324" s="207"/>
      <c r="F324" s="3"/>
      <c r="G324" s="4" t="str">
        <f>IF(ISBLANK(F324),"",$E324*F324)</f>
        <v/>
      </c>
    </row>
    <row r="325" spans="1:16" s="46" customFormat="1" ht="44.4" customHeight="1">
      <c r="A325" s="48" t="s">
        <v>196</v>
      </c>
      <c r="B325" s="48"/>
      <c r="C325" s="70" t="s">
        <v>197</v>
      </c>
      <c r="D325" s="2"/>
      <c r="E325" s="207"/>
      <c r="F325" s="6"/>
      <c r="G325" s="7" t="str">
        <f>IF(ISBLANK(F325),"",$E325*F325)</f>
        <v/>
      </c>
      <c r="I325" s="8"/>
      <c r="J325" s="8"/>
      <c r="K325" s="8"/>
      <c r="L325" s="8"/>
      <c r="M325" s="8"/>
      <c r="P325" s="8"/>
    </row>
    <row r="326" spans="1:16" ht="19.95" customHeight="1">
      <c r="A326" s="48"/>
      <c r="B326" s="48"/>
      <c r="C326" s="70" t="s">
        <v>411</v>
      </c>
      <c r="D326" s="2"/>
      <c r="E326" s="207"/>
      <c r="F326" s="6"/>
      <c r="G326" s="7"/>
    </row>
    <row r="327" spans="1:16" ht="19.95" customHeight="1">
      <c r="A327" s="48"/>
      <c r="B327" s="48"/>
      <c r="C327" s="70" t="s">
        <v>412</v>
      </c>
      <c r="D327" s="2" t="s">
        <v>10</v>
      </c>
      <c r="E327" s="207">
        <v>1500</v>
      </c>
      <c r="F327" s="15"/>
      <c r="G327" s="10"/>
      <c r="I327" s="46"/>
      <c r="J327" s="46"/>
      <c r="K327" s="46"/>
      <c r="L327" s="46"/>
      <c r="M327" s="46"/>
    </row>
    <row r="328" spans="1:16" ht="19.95" customHeight="1">
      <c r="A328" s="48" t="s">
        <v>198</v>
      </c>
      <c r="B328" s="48"/>
      <c r="C328" s="70" t="s">
        <v>199</v>
      </c>
      <c r="D328" s="2"/>
      <c r="E328" s="207">
        <v>0</v>
      </c>
      <c r="F328" s="6"/>
      <c r="G328" s="7"/>
    </row>
    <row r="329" spans="1:16" ht="19.95" customHeight="1">
      <c r="A329" s="48"/>
      <c r="B329" s="48"/>
      <c r="C329" s="70" t="s">
        <v>417</v>
      </c>
      <c r="D329" s="2" t="s">
        <v>200</v>
      </c>
      <c r="E329" s="207">
        <v>70</v>
      </c>
      <c r="F329" s="15"/>
      <c r="G329" s="10"/>
    </row>
    <row r="330" spans="1:16" ht="19.95" customHeight="1">
      <c r="A330" s="48" t="s">
        <v>201</v>
      </c>
      <c r="B330" s="48"/>
      <c r="C330" s="70" t="s">
        <v>413</v>
      </c>
      <c r="D330" s="2" t="s">
        <v>202</v>
      </c>
      <c r="E330" s="207">
        <v>450</v>
      </c>
      <c r="F330" s="15"/>
      <c r="G330" s="10"/>
    </row>
    <row r="331" spans="1:16" ht="19.95" customHeight="1">
      <c r="A331" s="48"/>
      <c r="B331" s="48"/>
      <c r="C331" s="70"/>
      <c r="D331" s="2"/>
      <c r="E331" s="207"/>
      <c r="F331" s="128"/>
      <c r="G331" s="10"/>
    </row>
    <row r="332" spans="1:16" ht="19.95" customHeight="1">
      <c r="A332" s="48"/>
      <c r="B332" s="48"/>
      <c r="C332" s="70"/>
      <c r="D332" s="2"/>
      <c r="E332" s="207"/>
      <c r="F332" s="128"/>
      <c r="G332" s="10"/>
    </row>
    <row r="333" spans="1:16" ht="19.95" customHeight="1">
      <c r="A333" s="48"/>
      <c r="B333" s="48"/>
      <c r="C333" s="70"/>
      <c r="D333" s="2"/>
      <c r="E333" s="207"/>
      <c r="F333" s="128"/>
      <c r="G333" s="10"/>
    </row>
    <row r="334" spans="1:16" ht="19.95" customHeight="1">
      <c r="A334" s="48"/>
      <c r="B334" s="48"/>
      <c r="C334" s="70"/>
      <c r="D334" s="2"/>
      <c r="E334" s="207"/>
      <c r="F334" s="128"/>
      <c r="G334" s="10"/>
    </row>
    <row r="335" spans="1:16" ht="19.95" customHeight="1">
      <c r="A335" s="48"/>
      <c r="B335" s="48"/>
      <c r="C335" s="70"/>
      <c r="D335" s="2"/>
      <c r="E335" s="207"/>
      <c r="F335" s="128"/>
      <c r="G335" s="10"/>
    </row>
    <row r="336" spans="1:16" ht="19.95" customHeight="1">
      <c r="A336" s="48"/>
      <c r="B336" s="48"/>
      <c r="C336" s="70"/>
      <c r="D336" s="2"/>
      <c r="E336" s="207"/>
      <c r="F336" s="128"/>
      <c r="G336" s="10"/>
    </row>
    <row r="337" spans="1:7" ht="19.95" customHeight="1">
      <c r="A337" s="48"/>
      <c r="B337" s="48"/>
      <c r="C337" s="70"/>
      <c r="D337" s="2"/>
      <c r="E337" s="207"/>
      <c r="F337" s="128"/>
      <c r="G337" s="10"/>
    </row>
    <row r="338" spans="1:7" ht="19.95" customHeight="1">
      <c r="A338" s="48"/>
      <c r="B338" s="48"/>
      <c r="C338" s="70"/>
      <c r="D338" s="2"/>
      <c r="E338" s="207"/>
      <c r="F338" s="128"/>
      <c r="G338" s="10"/>
    </row>
    <row r="339" spans="1:7" ht="19.95" customHeight="1">
      <c r="A339" s="48"/>
      <c r="B339" s="48"/>
      <c r="C339" s="70"/>
      <c r="D339" s="2"/>
      <c r="E339" s="207"/>
      <c r="F339" s="128"/>
      <c r="G339" s="10"/>
    </row>
    <row r="340" spans="1:7" ht="19.95" customHeight="1">
      <c r="A340" s="48"/>
      <c r="B340" s="48"/>
      <c r="C340" s="70"/>
      <c r="D340" s="2"/>
      <c r="E340" s="207"/>
      <c r="F340" s="128"/>
      <c r="G340" s="10"/>
    </row>
    <row r="341" spans="1:7" ht="19.95" customHeight="1">
      <c r="A341" s="48"/>
      <c r="B341" s="48"/>
      <c r="C341" s="70"/>
      <c r="D341" s="2"/>
      <c r="E341" s="207"/>
      <c r="F341" s="128"/>
      <c r="G341" s="10"/>
    </row>
    <row r="342" spans="1:7" ht="19.95" customHeight="1">
      <c r="A342" s="48"/>
      <c r="B342" s="48"/>
      <c r="C342" s="70"/>
      <c r="D342" s="2"/>
      <c r="E342" s="207"/>
      <c r="F342" s="128"/>
      <c r="G342" s="10"/>
    </row>
    <row r="343" spans="1:7" ht="19.95" customHeight="1">
      <c r="A343" s="48"/>
      <c r="B343" s="48"/>
      <c r="C343" s="70"/>
      <c r="D343" s="2"/>
      <c r="E343" s="207"/>
      <c r="F343" s="128"/>
      <c r="G343" s="10"/>
    </row>
    <row r="344" spans="1:7" ht="19.95" customHeight="1">
      <c r="A344" s="48"/>
      <c r="B344" s="48"/>
      <c r="C344" s="70"/>
      <c r="D344" s="2"/>
      <c r="E344" s="207"/>
      <c r="F344" s="128"/>
      <c r="G344" s="10"/>
    </row>
    <row r="345" spans="1:7" ht="19.95" customHeight="1">
      <c r="A345" s="48"/>
      <c r="B345" s="48"/>
      <c r="C345" s="70"/>
      <c r="D345" s="2"/>
      <c r="E345" s="207"/>
      <c r="F345" s="128"/>
      <c r="G345" s="10"/>
    </row>
    <row r="346" spans="1:7" ht="19.95" customHeight="1">
      <c r="A346" s="48"/>
      <c r="B346" s="48"/>
      <c r="C346" s="70"/>
      <c r="D346" s="2"/>
      <c r="E346" s="207"/>
      <c r="F346" s="128"/>
      <c r="G346" s="10"/>
    </row>
    <row r="347" spans="1:7" ht="19.95" customHeight="1">
      <c r="A347" s="48"/>
      <c r="B347" s="48"/>
      <c r="C347" s="70"/>
      <c r="D347" s="2"/>
      <c r="E347" s="207"/>
      <c r="F347" s="128"/>
      <c r="G347" s="10"/>
    </row>
    <row r="348" spans="1:7" ht="19.95" customHeight="1">
      <c r="A348" s="48"/>
      <c r="B348" s="48"/>
      <c r="C348" s="70"/>
      <c r="D348" s="2"/>
      <c r="E348" s="207"/>
      <c r="F348" s="128"/>
      <c r="G348" s="10"/>
    </row>
    <row r="349" spans="1:7" ht="19.95" customHeight="1">
      <c r="A349" s="48"/>
      <c r="B349" s="48"/>
      <c r="C349" s="70"/>
      <c r="D349" s="2"/>
      <c r="E349" s="207"/>
      <c r="F349" s="128"/>
      <c r="G349" s="10"/>
    </row>
    <row r="350" spans="1:7" ht="19.95" customHeight="1">
      <c r="A350" s="48"/>
      <c r="B350" s="48"/>
      <c r="C350" s="70"/>
      <c r="D350" s="2"/>
      <c r="E350" s="207"/>
      <c r="F350" s="128"/>
      <c r="G350" s="10"/>
    </row>
    <row r="351" spans="1:7" ht="19.95" customHeight="1">
      <c r="A351" s="48"/>
      <c r="B351" s="48"/>
      <c r="C351" s="70"/>
      <c r="D351" s="2"/>
      <c r="E351" s="207"/>
      <c r="F351" s="128"/>
      <c r="G351" s="10"/>
    </row>
    <row r="352" spans="1:7" ht="19.95" customHeight="1">
      <c r="A352" s="48"/>
      <c r="B352" s="48"/>
      <c r="C352" s="70"/>
      <c r="D352" s="2"/>
      <c r="E352" s="207"/>
      <c r="F352" s="128"/>
      <c r="G352" s="10"/>
    </row>
    <row r="353" spans="1:7" ht="19.95" customHeight="1">
      <c r="A353" s="48"/>
      <c r="B353" s="48"/>
      <c r="C353" s="70"/>
      <c r="D353" s="2"/>
      <c r="E353" s="207"/>
      <c r="F353" s="128"/>
      <c r="G353" s="10"/>
    </row>
    <row r="354" spans="1:7" ht="19.95" customHeight="1">
      <c r="A354" s="48"/>
      <c r="B354" s="48"/>
      <c r="C354" s="70"/>
      <c r="D354" s="2"/>
      <c r="E354" s="207"/>
      <c r="F354" s="128"/>
      <c r="G354" s="10"/>
    </row>
    <row r="355" spans="1:7" ht="19.95" customHeight="1">
      <c r="A355" s="48"/>
      <c r="B355" s="48"/>
      <c r="C355" s="70"/>
      <c r="D355" s="2"/>
      <c r="E355" s="207"/>
      <c r="F355" s="128"/>
      <c r="G355" s="10"/>
    </row>
    <row r="356" spans="1:7" ht="19.95" customHeight="1">
      <c r="A356" s="48"/>
      <c r="B356" s="48"/>
      <c r="C356" s="70"/>
      <c r="D356" s="2"/>
      <c r="E356" s="207"/>
      <c r="F356" s="128"/>
      <c r="G356" s="10"/>
    </row>
    <row r="357" spans="1:7" ht="19.95" customHeight="1">
      <c r="A357" s="48"/>
      <c r="B357" s="48"/>
      <c r="C357" s="70"/>
      <c r="D357" s="2"/>
      <c r="E357" s="207"/>
      <c r="F357" s="128"/>
      <c r="G357" s="10"/>
    </row>
    <row r="358" spans="1:7" ht="19.95" customHeight="1">
      <c r="A358" s="48"/>
      <c r="B358" s="48"/>
      <c r="C358" s="70"/>
      <c r="D358" s="2"/>
      <c r="E358" s="207"/>
      <c r="F358" s="128"/>
      <c r="G358" s="10"/>
    </row>
    <row r="359" spans="1:7" ht="19.95" customHeight="1">
      <c r="A359" s="48"/>
      <c r="B359" s="48"/>
      <c r="C359" s="70"/>
      <c r="D359" s="2"/>
      <c r="E359" s="207"/>
      <c r="F359" s="128"/>
      <c r="G359" s="10"/>
    </row>
    <row r="360" spans="1:7" ht="19.95" customHeight="1">
      <c r="A360" s="48"/>
      <c r="B360" s="48"/>
      <c r="C360" s="70"/>
      <c r="D360" s="2"/>
      <c r="E360" s="207"/>
      <c r="F360" s="128"/>
      <c r="G360" s="10"/>
    </row>
    <row r="361" spans="1:7" ht="19.95" customHeight="1">
      <c r="A361" s="48"/>
      <c r="B361" s="48"/>
      <c r="C361" s="70"/>
      <c r="D361" s="2"/>
      <c r="E361" s="207"/>
      <c r="F361" s="128"/>
      <c r="G361" s="10"/>
    </row>
    <row r="362" spans="1:7" ht="19.95" customHeight="1">
      <c r="A362" s="48"/>
      <c r="B362" s="48"/>
      <c r="C362" s="70"/>
      <c r="D362" s="2"/>
      <c r="E362" s="207"/>
      <c r="F362" s="128"/>
      <c r="G362" s="10"/>
    </row>
    <row r="363" spans="1:7" ht="19.95" customHeight="1">
      <c r="A363" s="48"/>
      <c r="B363" s="48"/>
      <c r="C363" s="71"/>
      <c r="D363" s="2"/>
      <c r="E363" s="207"/>
      <c r="F363" s="6"/>
      <c r="G363" s="7"/>
    </row>
    <row r="364" spans="1:7" ht="19.95" customHeight="1">
      <c r="A364" s="48"/>
      <c r="B364" s="48"/>
      <c r="C364" s="71"/>
      <c r="D364" s="2"/>
      <c r="E364" s="207"/>
      <c r="F364" s="6"/>
      <c r="G364" s="7"/>
    </row>
    <row r="365" spans="1:7" ht="19.95" customHeight="1">
      <c r="A365" s="48"/>
      <c r="B365" s="48"/>
      <c r="C365" s="71"/>
      <c r="D365" s="2"/>
      <c r="E365" s="207"/>
      <c r="F365" s="6"/>
      <c r="G365" s="7"/>
    </row>
    <row r="366" spans="1:7" ht="19.95" customHeight="1">
      <c r="A366" s="48"/>
      <c r="B366" s="48"/>
      <c r="C366" s="71"/>
      <c r="D366" s="2"/>
      <c r="E366" s="207"/>
      <c r="F366" s="6"/>
      <c r="G366" s="7"/>
    </row>
    <row r="367" spans="1:7" ht="19.95" customHeight="1">
      <c r="A367" s="48"/>
      <c r="B367" s="48"/>
      <c r="C367" s="71"/>
      <c r="D367" s="2"/>
      <c r="E367" s="207"/>
      <c r="F367" s="6"/>
      <c r="G367" s="7"/>
    </row>
    <row r="368" spans="1:7" ht="19.95" customHeight="1">
      <c r="A368" s="48"/>
      <c r="B368" s="48"/>
      <c r="C368" s="71"/>
      <c r="D368" s="2"/>
      <c r="E368" s="207"/>
      <c r="F368" s="6"/>
      <c r="G368" s="7"/>
    </row>
    <row r="369" spans="1:16" ht="19.95" customHeight="1">
      <c r="A369" s="48"/>
      <c r="B369" s="48"/>
      <c r="C369" s="71"/>
      <c r="D369" s="2"/>
      <c r="E369" s="207"/>
      <c r="F369" s="6"/>
      <c r="G369" s="7"/>
    </row>
    <row r="370" spans="1:16" s="81" customFormat="1" ht="19.95" customHeight="1">
      <c r="A370" s="75" t="s">
        <v>20</v>
      </c>
      <c r="B370" s="76"/>
      <c r="C370" s="77"/>
      <c r="D370" s="78"/>
      <c r="E370" s="212"/>
      <c r="F370" s="79"/>
      <c r="G370" s="80">
        <f>SUM(G324:G369)</f>
        <v>0</v>
      </c>
      <c r="H370" s="58"/>
      <c r="P370" s="8"/>
    </row>
    <row r="371" spans="1:16" ht="30" customHeight="1">
      <c r="A371" s="42" t="s">
        <v>0</v>
      </c>
      <c r="B371" s="43" t="s">
        <v>1</v>
      </c>
      <c r="C371" s="68" t="s">
        <v>2</v>
      </c>
      <c r="D371" s="42" t="s">
        <v>3</v>
      </c>
      <c r="E371" s="204" t="s">
        <v>4</v>
      </c>
      <c r="F371" s="44" t="s">
        <v>5</v>
      </c>
      <c r="G371" s="55" t="s">
        <v>6</v>
      </c>
      <c r="H371" s="5"/>
      <c r="I371" s="50"/>
      <c r="J371" s="46"/>
      <c r="K371" s="50"/>
      <c r="L371" s="46"/>
      <c r="M371" s="46"/>
    </row>
    <row r="372" spans="1:16" ht="25.2" customHeight="1">
      <c r="A372" s="48" t="s">
        <v>203</v>
      </c>
      <c r="B372" s="48"/>
      <c r="C372" s="70" t="s">
        <v>204</v>
      </c>
      <c r="D372" s="2"/>
      <c r="E372" s="202"/>
      <c r="F372" s="3"/>
      <c r="G372" s="4" t="str">
        <f>IF(ISBLANK(F372),"",$E372*F372)</f>
        <v/>
      </c>
      <c r="H372" s="5"/>
      <c r="I372" s="5"/>
      <c r="J372" s="5"/>
    </row>
    <row r="373" spans="1:16" ht="30" customHeight="1">
      <c r="A373" s="56">
        <v>36.01</v>
      </c>
      <c r="B373" s="48"/>
      <c r="C373" s="70" t="s">
        <v>205</v>
      </c>
      <c r="D373" s="2"/>
      <c r="E373" s="202"/>
      <c r="F373" s="6"/>
      <c r="G373" s="7" t="str">
        <f>IF(ISBLANK(F373),"",$E373*F373)</f>
        <v/>
      </c>
      <c r="H373" s="5"/>
      <c r="I373" s="5"/>
      <c r="J373" s="5"/>
    </row>
    <row r="374" spans="1:16" ht="39.6">
      <c r="A374" s="48"/>
      <c r="B374" s="48"/>
      <c r="C374" s="70" t="s">
        <v>410</v>
      </c>
      <c r="D374" s="2"/>
      <c r="E374" s="202"/>
      <c r="F374" s="6"/>
      <c r="G374" s="7" t="str">
        <f>IF(ISBLANK(F374),"",$E374*F374)</f>
        <v/>
      </c>
      <c r="H374" s="5"/>
      <c r="I374" s="5"/>
      <c r="J374" s="5"/>
    </row>
    <row r="375" spans="1:16" ht="19.95" customHeight="1">
      <c r="A375" s="48"/>
      <c r="B375" s="48"/>
      <c r="C375" s="70" t="s">
        <v>206</v>
      </c>
      <c r="D375" s="2" t="s">
        <v>10</v>
      </c>
      <c r="E375" s="202">
        <v>1400</v>
      </c>
      <c r="F375" s="15"/>
      <c r="G375" s="10"/>
      <c r="H375" s="5"/>
      <c r="I375" s="5"/>
      <c r="J375" s="5"/>
    </row>
    <row r="376" spans="1:16" ht="19.95" customHeight="1">
      <c r="A376" s="48"/>
      <c r="B376" s="48"/>
      <c r="C376" s="70"/>
      <c r="D376" s="2"/>
      <c r="E376" s="202"/>
      <c r="F376" s="128"/>
      <c r="G376" s="10"/>
      <c r="H376" s="5"/>
      <c r="I376" s="5"/>
      <c r="J376" s="5"/>
    </row>
    <row r="377" spans="1:16" ht="19.95" customHeight="1">
      <c r="A377" s="48"/>
      <c r="B377" s="48"/>
      <c r="C377" s="70"/>
      <c r="D377" s="2"/>
      <c r="E377" s="202"/>
      <c r="F377" s="128"/>
      <c r="G377" s="10"/>
      <c r="H377" s="5"/>
      <c r="I377" s="5"/>
      <c r="J377" s="5"/>
    </row>
    <row r="378" spans="1:16" ht="19.95" customHeight="1">
      <c r="A378" s="48"/>
      <c r="B378" s="48"/>
      <c r="C378" s="70"/>
      <c r="D378" s="2"/>
      <c r="E378" s="202"/>
      <c r="F378" s="128"/>
      <c r="G378" s="10"/>
      <c r="H378" s="5"/>
      <c r="I378" s="5"/>
      <c r="J378" s="5"/>
    </row>
    <row r="379" spans="1:16" ht="19.95" customHeight="1">
      <c r="A379" s="48"/>
      <c r="B379" s="48"/>
      <c r="C379" s="70"/>
      <c r="D379" s="2"/>
      <c r="E379" s="202"/>
      <c r="F379" s="128"/>
      <c r="G379" s="10"/>
      <c r="H379" s="5"/>
      <c r="I379" s="5"/>
      <c r="J379" s="5"/>
    </row>
    <row r="380" spans="1:16" ht="19.95" customHeight="1">
      <c r="A380" s="48"/>
      <c r="B380" s="48"/>
      <c r="C380" s="70"/>
      <c r="D380" s="2"/>
      <c r="E380" s="202"/>
      <c r="F380" s="128"/>
      <c r="G380" s="10"/>
      <c r="H380" s="5"/>
      <c r="I380" s="5"/>
      <c r="J380" s="5"/>
    </row>
    <row r="381" spans="1:16" ht="19.95" customHeight="1">
      <c r="A381" s="48"/>
      <c r="B381" s="48"/>
      <c r="C381" s="70"/>
      <c r="D381" s="2"/>
      <c r="E381" s="202"/>
      <c r="F381" s="128"/>
      <c r="G381" s="10"/>
      <c r="H381" s="5"/>
      <c r="I381" s="5"/>
      <c r="J381" s="5"/>
    </row>
    <row r="382" spans="1:16" ht="19.95" customHeight="1">
      <c r="A382" s="48"/>
      <c r="B382" s="48"/>
      <c r="C382" s="70"/>
      <c r="D382" s="2"/>
      <c r="E382" s="202"/>
      <c r="F382" s="128"/>
      <c r="G382" s="10"/>
      <c r="H382" s="5"/>
      <c r="I382" s="5"/>
      <c r="J382" s="5"/>
    </row>
    <row r="383" spans="1:16" ht="19.95" customHeight="1">
      <c r="A383" s="48"/>
      <c r="B383" s="48"/>
      <c r="C383" s="70"/>
      <c r="D383" s="2"/>
      <c r="E383" s="202"/>
      <c r="F383" s="128"/>
      <c r="G383" s="10"/>
      <c r="H383" s="5"/>
      <c r="I383" s="5"/>
      <c r="J383" s="5"/>
    </row>
    <row r="384" spans="1:16" ht="19.95" customHeight="1">
      <c r="A384" s="48"/>
      <c r="B384" s="48"/>
      <c r="C384" s="70"/>
      <c r="D384" s="2"/>
      <c r="E384" s="202"/>
      <c r="F384" s="128"/>
      <c r="G384" s="10"/>
      <c r="H384" s="5"/>
      <c r="I384" s="5"/>
      <c r="J384" s="5"/>
    </row>
    <row r="385" spans="1:10" ht="19.95" customHeight="1">
      <c r="A385" s="48"/>
      <c r="B385" s="48"/>
      <c r="C385" s="70"/>
      <c r="D385" s="2"/>
      <c r="E385" s="202"/>
      <c r="F385" s="128"/>
      <c r="G385" s="10"/>
      <c r="H385" s="5"/>
      <c r="I385" s="5"/>
      <c r="J385" s="5"/>
    </row>
    <row r="386" spans="1:10" ht="19.95" customHeight="1">
      <c r="A386" s="48"/>
      <c r="B386" s="48"/>
      <c r="C386" s="70"/>
      <c r="D386" s="2"/>
      <c r="E386" s="202"/>
      <c r="F386" s="128"/>
      <c r="G386" s="10"/>
      <c r="H386" s="5"/>
      <c r="I386" s="5"/>
      <c r="J386" s="5"/>
    </row>
    <row r="387" spans="1:10" ht="19.95" customHeight="1">
      <c r="A387" s="48"/>
      <c r="B387" s="48"/>
      <c r="C387" s="70"/>
      <c r="D387" s="2"/>
      <c r="E387" s="202"/>
      <c r="F387" s="128"/>
      <c r="G387" s="10"/>
      <c r="H387" s="5"/>
      <c r="I387" s="5"/>
      <c r="J387" s="5"/>
    </row>
    <row r="388" spans="1:10" ht="19.95" customHeight="1">
      <c r="A388" s="48"/>
      <c r="B388" s="48"/>
      <c r="C388" s="70"/>
      <c r="D388" s="2"/>
      <c r="E388" s="202"/>
      <c r="F388" s="128"/>
      <c r="G388" s="10"/>
      <c r="H388" s="5"/>
      <c r="I388" s="5"/>
      <c r="J388" s="5"/>
    </row>
    <row r="389" spans="1:10" ht="19.95" customHeight="1">
      <c r="A389" s="48"/>
      <c r="B389" s="48"/>
      <c r="C389" s="70"/>
      <c r="D389" s="2"/>
      <c r="E389" s="202"/>
      <c r="F389" s="128"/>
      <c r="G389" s="10"/>
      <c r="H389" s="5"/>
      <c r="I389" s="5"/>
      <c r="J389" s="5"/>
    </row>
    <row r="390" spans="1:10" ht="19.95" customHeight="1">
      <c r="A390" s="48"/>
      <c r="B390" s="48"/>
      <c r="C390" s="70"/>
      <c r="D390" s="2"/>
      <c r="E390" s="202"/>
      <c r="F390" s="128"/>
      <c r="G390" s="10"/>
      <c r="H390" s="5"/>
      <c r="I390" s="5"/>
      <c r="J390" s="5"/>
    </row>
    <row r="391" spans="1:10" ht="19.95" customHeight="1">
      <c r="A391" s="48"/>
      <c r="B391" s="48"/>
      <c r="C391" s="70"/>
      <c r="D391" s="2"/>
      <c r="E391" s="202"/>
      <c r="F391" s="128"/>
      <c r="G391" s="10"/>
      <c r="H391" s="5"/>
      <c r="I391" s="5"/>
      <c r="J391" s="5"/>
    </row>
    <row r="392" spans="1:10" ht="19.95" customHeight="1">
      <c r="A392" s="48"/>
      <c r="B392" s="48"/>
      <c r="C392" s="70"/>
      <c r="D392" s="2"/>
      <c r="E392" s="202"/>
      <c r="F392" s="128"/>
      <c r="G392" s="10"/>
      <c r="H392" s="5"/>
      <c r="I392" s="5"/>
      <c r="J392" s="5"/>
    </row>
    <row r="393" spans="1:10" ht="19.95" customHeight="1">
      <c r="A393" s="48"/>
      <c r="B393" s="48"/>
      <c r="C393" s="70"/>
      <c r="D393" s="2"/>
      <c r="E393" s="202"/>
      <c r="F393" s="128"/>
      <c r="G393" s="10"/>
      <c r="H393" s="5"/>
      <c r="I393" s="5"/>
      <c r="J393" s="5"/>
    </row>
    <row r="394" spans="1:10" ht="19.95" customHeight="1">
      <c r="A394" s="48"/>
      <c r="B394" s="48"/>
      <c r="C394" s="70"/>
      <c r="D394" s="2"/>
      <c r="E394" s="202"/>
      <c r="F394" s="128"/>
      <c r="G394" s="10"/>
      <c r="H394" s="5"/>
      <c r="I394" s="5"/>
      <c r="J394" s="5"/>
    </row>
    <row r="395" spans="1:10" ht="19.95" customHeight="1">
      <c r="A395" s="48"/>
      <c r="B395" s="48"/>
      <c r="C395" s="70"/>
      <c r="D395" s="2"/>
      <c r="E395" s="202"/>
      <c r="F395" s="128"/>
      <c r="G395" s="10"/>
      <c r="H395" s="5"/>
      <c r="I395" s="5"/>
      <c r="J395" s="5"/>
    </row>
    <row r="396" spans="1:10" ht="19.95" customHeight="1">
      <c r="A396" s="48"/>
      <c r="B396" s="48"/>
      <c r="C396" s="70"/>
      <c r="D396" s="2"/>
      <c r="E396" s="202"/>
      <c r="F396" s="128"/>
      <c r="G396" s="10"/>
      <c r="H396" s="5"/>
      <c r="I396" s="5"/>
      <c r="J396" s="5"/>
    </row>
    <row r="397" spans="1:10" ht="19.95" customHeight="1">
      <c r="A397" s="48"/>
      <c r="B397" s="48"/>
      <c r="C397" s="70"/>
      <c r="D397" s="2"/>
      <c r="E397" s="202"/>
      <c r="F397" s="128"/>
      <c r="G397" s="10"/>
      <c r="H397" s="5"/>
      <c r="I397" s="5"/>
      <c r="J397" s="5"/>
    </row>
    <row r="398" spans="1:10" ht="19.95" customHeight="1">
      <c r="A398" s="48"/>
      <c r="B398" s="48"/>
      <c r="C398" s="70"/>
      <c r="D398" s="2"/>
      <c r="E398" s="202"/>
      <c r="F398" s="128"/>
      <c r="G398" s="10"/>
      <c r="H398" s="5"/>
      <c r="I398" s="5"/>
      <c r="J398" s="5"/>
    </row>
    <row r="399" spans="1:10" ht="19.95" customHeight="1">
      <c r="A399" s="48"/>
      <c r="B399" s="48"/>
      <c r="C399" s="70"/>
      <c r="D399" s="2"/>
      <c r="E399" s="202"/>
      <c r="F399" s="128"/>
      <c r="G399" s="10"/>
      <c r="H399" s="5"/>
      <c r="I399" s="5"/>
      <c r="J399" s="5"/>
    </row>
    <row r="400" spans="1:10" ht="19.95" customHeight="1">
      <c r="A400" s="48"/>
      <c r="B400" s="48"/>
      <c r="C400" s="70"/>
      <c r="D400" s="2"/>
      <c r="E400" s="202"/>
      <c r="F400" s="128"/>
      <c r="G400" s="10"/>
      <c r="H400" s="5"/>
      <c r="I400" s="5"/>
      <c r="J400" s="5"/>
    </row>
    <row r="401" spans="1:10" ht="19.95" customHeight="1">
      <c r="A401" s="48"/>
      <c r="B401" s="48"/>
      <c r="C401" s="70"/>
      <c r="D401" s="2"/>
      <c r="E401" s="202"/>
      <c r="F401" s="128"/>
      <c r="G401" s="10"/>
      <c r="H401" s="5"/>
      <c r="I401" s="5"/>
      <c r="J401" s="5"/>
    </row>
    <row r="402" spans="1:10" ht="19.95" customHeight="1">
      <c r="A402" s="48"/>
      <c r="B402" s="48"/>
      <c r="C402" s="71"/>
      <c r="D402" s="2"/>
      <c r="E402" s="202"/>
      <c r="F402" s="6"/>
      <c r="G402" s="7"/>
      <c r="H402" s="5"/>
      <c r="I402" s="5"/>
      <c r="J402" s="5"/>
    </row>
    <row r="403" spans="1:10" ht="19.95" customHeight="1">
      <c r="A403" s="48"/>
      <c r="B403" s="48"/>
      <c r="C403" s="71"/>
      <c r="D403" s="2"/>
      <c r="E403" s="202"/>
      <c r="F403" s="6"/>
      <c r="G403" s="7"/>
      <c r="H403" s="5"/>
      <c r="I403" s="5"/>
      <c r="J403" s="5"/>
    </row>
    <row r="404" spans="1:10" ht="19.95" customHeight="1">
      <c r="A404" s="48"/>
      <c r="B404" s="48"/>
      <c r="C404" s="71"/>
      <c r="D404" s="2"/>
      <c r="E404" s="202"/>
      <c r="F404" s="6"/>
      <c r="G404" s="7"/>
      <c r="H404" s="5"/>
      <c r="I404" s="5"/>
      <c r="J404" s="5"/>
    </row>
    <row r="405" spans="1:10" ht="19.95" customHeight="1">
      <c r="A405" s="48"/>
      <c r="B405" s="48"/>
      <c r="C405" s="71"/>
      <c r="D405" s="2"/>
      <c r="E405" s="202"/>
      <c r="F405" s="6"/>
      <c r="G405" s="7"/>
      <c r="H405" s="5"/>
      <c r="I405" s="5"/>
      <c r="J405" s="5"/>
    </row>
    <row r="406" spans="1:10" ht="19.95" customHeight="1">
      <c r="A406" s="48"/>
      <c r="B406" s="48"/>
      <c r="C406" s="71"/>
      <c r="D406" s="2"/>
      <c r="E406" s="202"/>
      <c r="F406" s="6"/>
      <c r="G406" s="7"/>
      <c r="H406" s="5"/>
      <c r="I406" s="5"/>
      <c r="J406" s="5"/>
    </row>
    <row r="407" spans="1:10" ht="19.95" customHeight="1">
      <c r="A407" s="48"/>
      <c r="B407" s="48"/>
      <c r="C407" s="71"/>
      <c r="D407" s="2"/>
      <c r="E407" s="202"/>
      <c r="F407" s="6"/>
      <c r="G407" s="7"/>
      <c r="H407" s="5"/>
      <c r="I407" s="5"/>
      <c r="J407" s="5"/>
    </row>
    <row r="408" spans="1:10" ht="19.95" customHeight="1">
      <c r="A408" s="48"/>
      <c r="B408" s="48"/>
      <c r="C408" s="70"/>
      <c r="D408" s="2"/>
      <c r="E408" s="202"/>
      <c r="F408" s="6"/>
      <c r="G408" s="7"/>
      <c r="H408" s="5"/>
      <c r="I408" s="5"/>
      <c r="J408" s="5"/>
    </row>
    <row r="409" spans="1:10" ht="19.95" customHeight="1">
      <c r="A409" s="48"/>
      <c r="B409" s="48"/>
      <c r="C409" s="71"/>
      <c r="D409" s="2"/>
      <c r="E409" s="202"/>
      <c r="F409" s="2"/>
      <c r="G409" s="7"/>
      <c r="H409" s="5"/>
      <c r="I409" s="5"/>
      <c r="J409" s="5"/>
    </row>
    <row r="410" spans="1:10" ht="19.95" customHeight="1">
      <c r="A410" s="48"/>
      <c r="B410" s="48"/>
      <c r="C410" s="71"/>
      <c r="D410" s="2"/>
      <c r="E410" s="202"/>
      <c r="F410" s="2"/>
      <c r="G410" s="7"/>
      <c r="H410" s="5"/>
      <c r="I410" s="5"/>
      <c r="J410" s="5"/>
    </row>
    <row r="411" spans="1:10" ht="19.95" customHeight="1">
      <c r="A411" s="48"/>
      <c r="B411" s="48"/>
      <c r="C411" s="71"/>
      <c r="D411" s="2"/>
      <c r="E411" s="202"/>
      <c r="F411" s="2"/>
      <c r="G411" s="7"/>
      <c r="H411" s="5"/>
      <c r="I411" s="5"/>
      <c r="J411" s="5"/>
    </row>
    <row r="412" spans="1:10" ht="19.95" customHeight="1">
      <c r="A412" s="48"/>
      <c r="B412" s="48"/>
      <c r="C412" s="71"/>
      <c r="D412" s="2"/>
      <c r="E412" s="202"/>
      <c r="F412" s="2"/>
      <c r="G412" s="7"/>
      <c r="H412" s="5"/>
      <c r="I412" s="5"/>
      <c r="J412" s="5"/>
    </row>
    <row r="413" spans="1:10" ht="19.95" customHeight="1">
      <c r="A413" s="48"/>
      <c r="B413" s="48"/>
      <c r="C413" s="71"/>
      <c r="D413" s="2"/>
      <c r="E413" s="202"/>
      <c r="F413" s="2"/>
      <c r="G413" s="7"/>
      <c r="H413" s="5"/>
      <c r="I413" s="5"/>
      <c r="J413" s="5"/>
    </row>
    <row r="414" spans="1:10" ht="19.95" customHeight="1">
      <c r="A414" s="48"/>
      <c r="B414" s="48"/>
      <c r="C414" s="71"/>
      <c r="D414" s="2"/>
      <c r="E414" s="202"/>
      <c r="F414" s="2"/>
      <c r="G414" s="7"/>
      <c r="H414" s="5"/>
      <c r="I414" s="5"/>
      <c r="J414" s="5"/>
    </row>
    <row r="415" spans="1:10" ht="19.95" customHeight="1">
      <c r="A415" s="48"/>
      <c r="B415" s="48"/>
      <c r="C415" s="71"/>
      <c r="D415" s="2"/>
      <c r="E415" s="202"/>
      <c r="F415" s="2"/>
      <c r="G415" s="7"/>
      <c r="H415" s="5"/>
      <c r="I415" s="5"/>
      <c r="J415" s="5"/>
    </row>
    <row r="416" spans="1:10" ht="19.95" customHeight="1">
      <c r="A416" s="48"/>
      <c r="B416" s="48"/>
      <c r="C416" s="71"/>
      <c r="D416" s="2"/>
      <c r="E416" s="202"/>
      <c r="F416" s="2"/>
      <c r="G416" s="7"/>
      <c r="H416" s="5"/>
      <c r="I416" s="5"/>
      <c r="J416" s="5"/>
    </row>
    <row r="417" spans="1:16" s="81" customFormat="1" ht="19.95" customHeight="1">
      <c r="A417" s="75" t="s">
        <v>20</v>
      </c>
      <c r="B417" s="76"/>
      <c r="C417" s="77"/>
      <c r="D417" s="78"/>
      <c r="E417" s="206"/>
      <c r="F417" s="79"/>
      <c r="G417" s="80">
        <f>SUM(G375:G402)</f>
        <v>0</v>
      </c>
      <c r="H417" s="50"/>
      <c r="I417" s="58"/>
      <c r="J417" s="58"/>
      <c r="P417" s="8"/>
    </row>
    <row r="418" spans="1:16" ht="30" customHeight="1">
      <c r="A418" s="42" t="s">
        <v>0</v>
      </c>
      <c r="B418" s="43" t="s">
        <v>1</v>
      </c>
      <c r="C418" s="68" t="s">
        <v>2</v>
      </c>
      <c r="D418" s="42" t="s">
        <v>3</v>
      </c>
      <c r="E418" s="204" t="s">
        <v>4</v>
      </c>
      <c r="F418" s="44" t="s">
        <v>5</v>
      </c>
      <c r="G418" s="55" t="s">
        <v>6</v>
      </c>
      <c r="H418" s="5"/>
      <c r="I418" s="5"/>
      <c r="J418" s="5"/>
    </row>
    <row r="419" spans="1:16" ht="25.2" customHeight="1">
      <c r="A419" s="62"/>
      <c r="B419" s="47"/>
      <c r="C419" s="69" t="s">
        <v>207</v>
      </c>
      <c r="D419" s="14"/>
      <c r="E419" s="205"/>
      <c r="F419" s="3"/>
      <c r="G419" s="4" t="str">
        <f>IF(ISBLANK(F419),"",$E419*F419)</f>
        <v/>
      </c>
      <c r="H419" s="5"/>
      <c r="I419" s="5"/>
      <c r="J419" s="5"/>
    </row>
    <row r="420" spans="1:16" ht="19.95" customHeight="1">
      <c r="A420" s="63" t="s">
        <v>208</v>
      </c>
      <c r="B420" s="48"/>
      <c r="C420" s="70" t="s">
        <v>209</v>
      </c>
      <c r="D420" s="2"/>
      <c r="E420" s="202"/>
      <c r="F420" s="6"/>
      <c r="G420" s="7" t="str">
        <f>IF(ISBLANK(F420),"",$E420*F420)</f>
        <v/>
      </c>
      <c r="H420" s="5"/>
      <c r="I420" s="5"/>
      <c r="J420" s="5"/>
    </row>
    <row r="421" spans="1:16" ht="19.95" customHeight="1">
      <c r="A421" s="48"/>
      <c r="B421" s="2" t="s">
        <v>11</v>
      </c>
      <c r="C421" s="70" t="s">
        <v>408</v>
      </c>
      <c r="D421" s="2" t="s">
        <v>163</v>
      </c>
      <c r="E421" s="202">
        <v>55</v>
      </c>
      <c r="F421" s="9"/>
      <c r="G421" s="10"/>
      <c r="H421" s="5"/>
      <c r="I421" s="5"/>
      <c r="J421" s="5"/>
    </row>
    <row r="422" spans="1:16" ht="19.95" customHeight="1">
      <c r="A422" s="63" t="s">
        <v>210</v>
      </c>
      <c r="B422" s="48"/>
      <c r="C422" s="70" t="s">
        <v>211</v>
      </c>
      <c r="D422" s="2"/>
      <c r="E422" s="202"/>
      <c r="F422" s="6"/>
      <c r="G422" s="7"/>
      <c r="H422" s="5"/>
      <c r="I422" s="5"/>
      <c r="J422" s="5"/>
    </row>
    <row r="423" spans="1:16" ht="19.95" customHeight="1">
      <c r="A423" s="48"/>
      <c r="B423" s="2" t="s">
        <v>11</v>
      </c>
      <c r="C423" s="70" t="s">
        <v>409</v>
      </c>
      <c r="D423" s="2" t="s">
        <v>10</v>
      </c>
      <c r="E423" s="202">
        <v>55</v>
      </c>
      <c r="F423" s="9"/>
      <c r="G423" s="10"/>
      <c r="H423" s="5"/>
      <c r="I423" s="5"/>
      <c r="J423" s="5"/>
    </row>
    <row r="424" spans="1:16" ht="19.95" customHeight="1">
      <c r="A424" s="48"/>
      <c r="B424" s="48"/>
      <c r="C424" s="71"/>
      <c r="D424" s="2"/>
      <c r="E424" s="202"/>
      <c r="F424" s="6"/>
      <c r="G424" s="7"/>
      <c r="H424" s="5"/>
      <c r="I424" s="5"/>
      <c r="J424" s="5"/>
    </row>
    <row r="425" spans="1:16" ht="19.95" customHeight="1">
      <c r="A425" s="48"/>
      <c r="B425" s="48"/>
      <c r="C425" s="71"/>
      <c r="D425" s="2"/>
      <c r="E425" s="202"/>
      <c r="F425" s="6"/>
      <c r="G425" s="7"/>
      <c r="H425" s="5"/>
      <c r="I425" s="5"/>
      <c r="J425" s="5"/>
    </row>
    <row r="426" spans="1:16" ht="19.95" customHeight="1">
      <c r="A426" s="48"/>
      <c r="B426" s="48"/>
      <c r="C426" s="71"/>
      <c r="D426" s="2"/>
      <c r="E426" s="202"/>
      <c r="F426" s="6"/>
      <c r="G426" s="7"/>
      <c r="H426" s="5"/>
      <c r="I426" s="5"/>
      <c r="J426" s="5"/>
    </row>
    <row r="427" spans="1:16" ht="19.95" customHeight="1">
      <c r="A427" s="48"/>
      <c r="B427" s="48"/>
      <c r="C427" s="71"/>
      <c r="D427" s="2"/>
      <c r="E427" s="202"/>
      <c r="F427" s="6"/>
      <c r="G427" s="7"/>
      <c r="H427" s="5"/>
      <c r="I427" s="5"/>
      <c r="J427" s="5"/>
    </row>
    <row r="428" spans="1:16" ht="19.95" customHeight="1">
      <c r="A428" s="48"/>
      <c r="B428" s="48"/>
      <c r="C428" s="71"/>
      <c r="D428" s="2"/>
      <c r="E428" s="202"/>
      <c r="F428" s="6"/>
      <c r="G428" s="7"/>
      <c r="H428" s="5"/>
      <c r="I428" s="5"/>
      <c r="J428" s="5"/>
    </row>
    <row r="429" spans="1:16" ht="19.95" customHeight="1">
      <c r="A429" s="48"/>
      <c r="B429" s="48"/>
      <c r="C429" s="71"/>
      <c r="D429" s="2"/>
      <c r="E429" s="202"/>
      <c r="F429" s="6"/>
      <c r="G429" s="7"/>
      <c r="H429" s="5"/>
      <c r="I429" s="5"/>
      <c r="J429" s="5"/>
    </row>
    <row r="430" spans="1:16" ht="19.95" customHeight="1">
      <c r="A430" s="48"/>
      <c r="B430" s="48"/>
      <c r="C430" s="71"/>
      <c r="D430" s="2"/>
      <c r="E430" s="202"/>
      <c r="F430" s="6"/>
      <c r="G430" s="7"/>
      <c r="H430" s="5"/>
      <c r="I430" s="5"/>
      <c r="J430" s="5"/>
    </row>
    <row r="431" spans="1:16" ht="19.95" customHeight="1">
      <c r="A431" s="48"/>
      <c r="B431" s="48"/>
      <c r="C431" s="71"/>
      <c r="D431" s="2"/>
      <c r="E431" s="202"/>
      <c r="F431" s="6"/>
      <c r="G431" s="7"/>
      <c r="H431" s="5"/>
      <c r="I431" s="5"/>
      <c r="J431" s="5"/>
    </row>
    <row r="432" spans="1:16" ht="19.95" customHeight="1">
      <c r="A432" s="48"/>
      <c r="B432" s="48"/>
      <c r="C432" s="71"/>
      <c r="D432" s="2"/>
      <c r="E432" s="202"/>
      <c r="F432" s="6"/>
      <c r="G432" s="7"/>
      <c r="H432" s="5"/>
      <c r="I432" s="5"/>
      <c r="J432" s="5"/>
    </row>
    <row r="433" spans="1:10" ht="19.95" customHeight="1">
      <c r="A433" s="48"/>
      <c r="B433" s="48"/>
      <c r="C433" s="71"/>
      <c r="D433" s="2"/>
      <c r="E433" s="202"/>
      <c r="F433" s="6"/>
      <c r="G433" s="7"/>
      <c r="H433" s="5"/>
      <c r="I433" s="5"/>
      <c r="J433" s="5"/>
    </row>
    <row r="434" spans="1:10" ht="19.95" customHeight="1">
      <c r="A434" s="48"/>
      <c r="B434" s="48"/>
      <c r="C434" s="71"/>
      <c r="D434" s="2"/>
      <c r="E434" s="202"/>
      <c r="F434" s="6"/>
      <c r="G434" s="7"/>
      <c r="H434" s="5"/>
      <c r="I434" s="5"/>
      <c r="J434" s="5"/>
    </row>
    <row r="435" spans="1:10" ht="19.95" customHeight="1">
      <c r="A435" s="48"/>
      <c r="B435" s="48"/>
      <c r="C435" s="71"/>
      <c r="D435" s="2"/>
      <c r="E435" s="202"/>
      <c r="F435" s="6"/>
      <c r="G435" s="7"/>
      <c r="H435" s="5"/>
      <c r="I435" s="5"/>
      <c r="J435" s="5"/>
    </row>
    <row r="436" spans="1:10" ht="19.95" customHeight="1">
      <c r="A436" s="48"/>
      <c r="B436" s="48"/>
      <c r="C436" s="71"/>
      <c r="D436" s="2"/>
      <c r="E436" s="202"/>
      <c r="F436" s="6"/>
      <c r="G436" s="7"/>
      <c r="H436" s="5"/>
      <c r="I436" s="5"/>
      <c r="J436" s="5"/>
    </row>
    <row r="437" spans="1:10" ht="19.95" customHeight="1">
      <c r="A437" s="48"/>
      <c r="B437" s="48"/>
      <c r="C437" s="71"/>
      <c r="D437" s="2"/>
      <c r="E437" s="202"/>
      <c r="F437" s="6"/>
      <c r="G437" s="7"/>
      <c r="H437" s="5"/>
      <c r="I437" s="5"/>
      <c r="J437" s="5"/>
    </row>
    <row r="438" spans="1:10" ht="19.95" customHeight="1">
      <c r="A438" s="48"/>
      <c r="B438" s="48"/>
      <c r="C438" s="71"/>
      <c r="D438" s="2"/>
      <c r="E438" s="202"/>
      <c r="F438" s="6"/>
      <c r="G438" s="7"/>
      <c r="H438" s="5"/>
      <c r="I438" s="5"/>
      <c r="J438" s="5"/>
    </row>
    <row r="439" spans="1:10" ht="19.95" customHeight="1">
      <c r="A439" s="48"/>
      <c r="B439" s="48"/>
      <c r="C439" s="71"/>
      <c r="D439" s="2"/>
      <c r="E439" s="202"/>
      <c r="F439" s="6"/>
      <c r="G439" s="7"/>
      <c r="H439" s="5"/>
      <c r="I439" s="5"/>
      <c r="J439" s="5"/>
    </row>
    <row r="440" spans="1:10" ht="19.95" customHeight="1">
      <c r="A440" s="48"/>
      <c r="B440" s="48"/>
      <c r="C440" s="71"/>
      <c r="D440" s="2"/>
      <c r="E440" s="202"/>
      <c r="F440" s="6"/>
      <c r="G440" s="7"/>
      <c r="H440" s="5"/>
      <c r="I440" s="5"/>
      <c r="J440" s="5"/>
    </row>
    <row r="441" spans="1:10" ht="19.95" customHeight="1">
      <c r="A441" s="48"/>
      <c r="B441" s="48"/>
      <c r="C441" s="71"/>
      <c r="D441" s="2"/>
      <c r="E441" s="202"/>
      <c r="F441" s="6"/>
      <c r="G441" s="7"/>
      <c r="H441" s="5"/>
      <c r="I441" s="5"/>
      <c r="J441" s="5"/>
    </row>
    <row r="442" spans="1:10" ht="19.95" customHeight="1">
      <c r="A442" s="48"/>
      <c r="B442" s="48"/>
      <c r="C442" s="71"/>
      <c r="D442" s="2"/>
      <c r="E442" s="202"/>
      <c r="F442" s="6"/>
      <c r="G442" s="7"/>
      <c r="H442" s="5"/>
      <c r="I442" s="5"/>
      <c r="J442" s="5"/>
    </row>
    <row r="443" spans="1:10" ht="19.95" customHeight="1">
      <c r="A443" s="48"/>
      <c r="B443" s="48"/>
      <c r="C443" s="71"/>
      <c r="D443" s="2"/>
      <c r="E443" s="202"/>
      <c r="F443" s="6"/>
      <c r="G443" s="7"/>
      <c r="H443" s="5"/>
      <c r="I443" s="5"/>
      <c r="J443" s="5"/>
    </row>
    <row r="444" spans="1:10" ht="19.95" customHeight="1">
      <c r="A444" s="48"/>
      <c r="B444" s="48"/>
      <c r="C444" s="71"/>
      <c r="D444" s="2"/>
      <c r="E444" s="202"/>
      <c r="F444" s="6"/>
      <c r="G444" s="7"/>
      <c r="H444" s="5"/>
      <c r="I444" s="5"/>
      <c r="J444" s="5"/>
    </row>
    <row r="445" spans="1:10" ht="19.95" customHeight="1">
      <c r="A445" s="48"/>
      <c r="B445" s="48"/>
      <c r="C445" s="71"/>
      <c r="D445" s="2"/>
      <c r="E445" s="202"/>
      <c r="F445" s="6"/>
      <c r="G445" s="7"/>
      <c r="H445" s="5"/>
      <c r="I445" s="5"/>
      <c r="J445" s="5"/>
    </row>
    <row r="446" spans="1:10" ht="19.95" customHeight="1">
      <c r="A446" s="48"/>
      <c r="B446" s="48"/>
      <c r="C446" s="71"/>
      <c r="D446" s="2"/>
      <c r="E446" s="202"/>
      <c r="F446" s="6"/>
      <c r="G446" s="7"/>
      <c r="H446" s="5"/>
      <c r="I446" s="5"/>
      <c r="J446" s="5"/>
    </row>
    <row r="447" spans="1:10" ht="19.95" customHeight="1">
      <c r="A447" s="48"/>
      <c r="B447" s="48"/>
      <c r="C447" s="71"/>
      <c r="D447" s="2"/>
      <c r="E447" s="202"/>
      <c r="F447" s="6"/>
      <c r="G447" s="7"/>
      <c r="H447" s="5"/>
      <c r="I447" s="5"/>
      <c r="J447" s="5"/>
    </row>
    <row r="448" spans="1:10" ht="19.95" customHeight="1">
      <c r="A448" s="48"/>
      <c r="B448" s="48"/>
      <c r="C448" s="71"/>
      <c r="D448" s="2"/>
      <c r="E448" s="202"/>
      <c r="F448" s="6"/>
      <c r="G448" s="7"/>
      <c r="H448" s="5"/>
      <c r="I448" s="5"/>
      <c r="J448" s="5"/>
    </row>
    <row r="449" spans="1:16" ht="19.95" customHeight="1">
      <c r="A449" s="48"/>
      <c r="B449" s="48"/>
      <c r="C449" s="71"/>
      <c r="D449" s="2"/>
      <c r="E449" s="202"/>
      <c r="F449" s="6"/>
      <c r="G449" s="7"/>
      <c r="H449" s="5"/>
      <c r="I449" s="5"/>
      <c r="J449" s="5"/>
    </row>
    <row r="450" spans="1:16" ht="19.95" customHeight="1">
      <c r="A450" s="48"/>
      <c r="B450" s="48"/>
      <c r="C450" s="71"/>
      <c r="D450" s="2"/>
      <c r="E450" s="202"/>
      <c r="F450" s="6"/>
      <c r="G450" s="7"/>
      <c r="H450" s="5"/>
      <c r="I450" s="5"/>
      <c r="J450" s="5"/>
    </row>
    <row r="451" spans="1:16" ht="19.95" customHeight="1">
      <c r="A451" s="48"/>
      <c r="B451" s="48"/>
      <c r="C451" s="71"/>
      <c r="D451" s="2"/>
      <c r="E451" s="202"/>
      <c r="F451" s="6"/>
      <c r="G451" s="7"/>
      <c r="H451" s="5"/>
      <c r="I451" s="5"/>
      <c r="J451" s="5"/>
    </row>
    <row r="452" spans="1:16" ht="19.95" customHeight="1">
      <c r="A452" s="48"/>
      <c r="B452" s="48"/>
      <c r="C452" s="71"/>
      <c r="D452" s="2"/>
      <c r="E452" s="202"/>
      <c r="F452" s="6"/>
      <c r="G452" s="7"/>
      <c r="H452" s="5"/>
      <c r="I452" s="5"/>
      <c r="J452" s="5"/>
    </row>
    <row r="453" spans="1:16" ht="19.95" customHeight="1">
      <c r="A453" s="48"/>
      <c r="B453" s="48"/>
      <c r="C453" s="71"/>
      <c r="D453" s="2"/>
      <c r="E453" s="202"/>
      <c r="F453" s="6"/>
      <c r="G453" s="7"/>
      <c r="H453" s="5"/>
      <c r="I453" s="5"/>
      <c r="J453" s="5"/>
    </row>
    <row r="454" spans="1:16" ht="19.95" customHeight="1">
      <c r="A454" s="48"/>
      <c r="B454" s="48"/>
      <c r="C454" s="71"/>
      <c r="D454" s="2"/>
      <c r="E454" s="202"/>
      <c r="F454" s="6"/>
      <c r="G454" s="7"/>
      <c r="H454" s="5"/>
      <c r="I454" s="5"/>
      <c r="J454" s="5"/>
    </row>
    <row r="455" spans="1:16" ht="19.95" customHeight="1">
      <c r="A455" s="48"/>
      <c r="B455" s="48"/>
      <c r="C455" s="71"/>
      <c r="D455" s="2"/>
      <c r="E455" s="202"/>
      <c r="F455" s="6"/>
      <c r="G455" s="7"/>
      <c r="H455" s="5"/>
      <c r="I455" s="5"/>
      <c r="J455" s="5"/>
    </row>
    <row r="456" spans="1:16" ht="19.95" customHeight="1">
      <c r="A456" s="48"/>
      <c r="B456" s="48"/>
      <c r="C456" s="71"/>
      <c r="D456" s="2"/>
      <c r="E456" s="202"/>
      <c r="F456" s="6"/>
      <c r="G456" s="7"/>
      <c r="H456" s="5"/>
      <c r="I456" s="5"/>
      <c r="J456" s="5"/>
    </row>
    <row r="457" spans="1:16" ht="19.95" customHeight="1">
      <c r="A457" s="48"/>
      <c r="B457" s="48"/>
      <c r="C457" s="71"/>
      <c r="D457" s="2"/>
      <c r="E457" s="202"/>
      <c r="F457" s="6"/>
      <c r="G457" s="7"/>
      <c r="H457" s="5"/>
      <c r="I457" s="5"/>
      <c r="J457" s="5"/>
    </row>
    <row r="458" spans="1:16" ht="19.95" customHeight="1">
      <c r="A458" s="48"/>
      <c r="B458" s="48"/>
      <c r="C458" s="71"/>
      <c r="D458" s="2"/>
      <c r="E458" s="202"/>
      <c r="F458" s="6"/>
      <c r="G458" s="7"/>
      <c r="H458" s="5"/>
      <c r="I458" s="5"/>
      <c r="J458" s="5"/>
    </row>
    <row r="459" spans="1:16" s="60" customFormat="1" ht="19.95" customHeight="1">
      <c r="A459" s="48"/>
      <c r="B459" s="48"/>
      <c r="C459" s="71"/>
      <c r="D459" s="2"/>
      <c r="E459" s="202"/>
      <c r="F459" s="2"/>
      <c r="G459" s="7"/>
      <c r="H459" s="21"/>
      <c r="I459" s="21"/>
      <c r="J459" s="21"/>
      <c r="P459" s="8"/>
    </row>
    <row r="460" spans="1:16" s="60" customFormat="1" ht="19.95" customHeight="1">
      <c r="A460" s="48"/>
      <c r="B460" s="48"/>
      <c r="C460" s="71"/>
      <c r="D460" s="2"/>
      <c r="E460" s="202"/>
      <c r="F460" s="2"/>
      <c r="G460" s="7"/>
      <c r="H460" s="21"/>
      <c r="I460" s="21"/>
      <c r="J460" s="21"/>
      <c r="P460" s="8"/>
    </row>
    <row r="461" spans="1:16" s="60" customFormat="1" ht="19.95" customHeight="1">
      <c r="A461" s="48"/>
      <c r="B461" s="48"/>
      <c r="C461" s="71"/>
      <c r="D461" s="2"/>
      <c r="E461" s="202"/>
      <c r="F461" s="2"/>
      <c r="G461" s="7"/>
      <c r="H461" s="21"/>
      <c r="I461" s="21"/>
      <c r="J461" s="21"/>
      <c r="P461" s="8"/>
    </row>
    <row r="462" spans="1:16" s="60" customFormat="1" ht="19.95" customHeight="1">
      <c r="A462" s="48"/>
      <c r="B462" s="48"/>
      <c r="C462" s="71"/>
      <c r="D462" s="2"/>
      <c r="E462" s="202"/>
      <c r="F462" s="2"/>
      <c r="G462" s="7"/>
      <c r="H462" s="21"/>
      <c r="I462" s="21"/>
      <c r="J462" s="21"/>
      <c r="P462" s="8"/>
    </row>
    <row r="463" spans="1:16" s="60" customFormat="1" ht="19.95" customHeight="1">
      <c r="A463" s="48"/>
      <c r="B463" s="48"/>
      <c r="C463" s="71"/>
      <c r="D463" s="2"/>
      <c r="E463" s="202"/>
      <c r="F463" s="2"/>
      <c r="G463" s="7"/>
      <c r="H463" s="21"/>
      <c r="I463" s="21"/>
      <c r="J463" s="21"/>
      <c r="P463" s="8"/>
    </row>
    <row r="464" spans="1:16" s="60" customFormat="1" ht="19.95" customHeight="1">
      <c r="A464" s="48"/>
      <c r="B464" s="48"/>
      <c r="C464" s="71"/>
      <c r="D464" s="2"/>
      <c r="E464" s="202"/>
      <c r="F464" s="2"/>
      <c r="G464" s="7"/>
      <c r="H464" s="21"/>
      <c r="I464" s="21"/>
      <c r="J464" s="21"/>
      <c r="P464" s="8"/>
    </row>
    <row r="465" spans="1:16" s="131" customFormat="1" ht="19.95" customHeight="1">
      <c r="A465" s="75" t="s">
        <v>20</v>
      </c>
      <c r="B465" s="76"/>
      <c r="C465" s="132"/>
      <c r="D465" s="78"/>
      <c r="E465" s="206"/>
      <c r="F465" s="79"/>
      <c r="G465" s="80">
        <f>SUM(G421:G423)</f>
        <v>0</v>
      </c>
      <c r="H465" s="130"/>
      <c r="I465" s="130"/>
      <c r="J465" s="130"/>
      <c r="P465" s="8"/>
    </row>
    <row r="466" spans="1:16" s="60" customFormat="1" ht="30" customHeight="1">
      <c r="A466" s="42" t="s">
        <v>0</v>
      </c>
      <c r="B466" s="43" t="s">
        <v>1</v>
      </c>
      <c r="C466" s="68" t="s">
        <v>2</v>
      </c>
      <c r="D466" s="42" t="s">
        <v>3</v>
      </c>
      <c r="E466" s="204" t="s">
        <v>4</v>
      </c>
      <c r="F466" s="44" t="s">
        <v>5</v>
      </c>
      <c r="G466" s="55" t="s">
        <v>6</v>
      </c>
      <c r="H466" s="21"/>
      <c r="I466" s="21"/>
      <c r="J466" s="21"/>
      <c r="P466" s="8"/>
    </row>
    <row r="467" spans="1:16" s="60" customFormat="1" ht="25.2" customHeight="1">
      <c r="A467" s="63" t="s">
        <v>212</v>
      </c>
      <c r="B467" s="48"/>
      <c r="C467" s="70" t="s">
        <v>213</v>
      </c>
      <c r="D467" s="2"/>
      <c r="E467" s="202"/>
      <c r="F467" s="3"/>
      <c r="G467" s="4" t="str">
        <f>IF(ISBLANK(F467),"",$E467*F467)</f>
        <v/>
      </c>
      <c r="H467" s="21"/>
      <c r="I467" s="21"/>
      <c r="J467" s="21"/>
      <c r="P467" s="8"/>
    </row>
    <row r="468" spans="1:16" s="60" customFormat="1" ht="19.95" customHeight="1">
      <c r="A468" s="63" t="s">
        <v>214</v>
      </c>
      <c r="B468" s="48"/>
      <c r="C468" s="70" t="s">
        <v>215</v>
      </c>
      <c r="D468" s="2"/>
      <c r="E468" s="202"/>
      <c r="F468" s="6"/>
      <c r="G468" s="7" t="str">
        <f>IF(ISBLANK(F468),"",$E468*F468)</f>
        <v/>
      </c>
      <c r="H468" s="21"/>
      <c r="I468" s="21"/>
      <c r="J468" s="21"/>
      <c r="P468" s="8"/>
    </row>
    <row r="469" spans="1:16" s="60" customFormat="1" ht="19.95" customHeight="1">
      <c r="A469" s="48"/>
      <c r="B469" s="2" t="s">
        <v>11</v>
      </c>
      <c r="C469" s="70" t="s">
        <v>405</v>
      </c>
      <c r="D469" s="2" t="s">
        <v>10</v>
      </c>
      <c r="E469" s="202">
        <v>55</v>
      </c>
      <c r="F469" s="9"/>
      <c r="G469" s="85"/>
      <c r="H469" s="21"/>
      <c r="I469" s="21"/>
      <c r="J469" s="21"/>
      <c r="P469" s="8"/>
    </row>
    <row r="470" spans="1:16" s="60" customFormat="1" ht="19.95" customHeight="1">
      <c r="A470" s="63" t="s">
        <v>216</v>
      </c>
      <c r="B470" s="2" t="s">
        <v>11</v>
      </c>
      <c r="C470" s="70" t="s">
        <v>217</v>
      </c>
      <c r="D470" s="2" t="s">
        <v>163</v>
      </c>
      <c r="E470" s="202">
        <v>55</v>
      </c>
      <c r="F470" s="9"/>
      <c r="G470" s="85"/>
      <c r="H470" s="21"/>
      <c r="I470" s="21"/>
      <c r="J470" s="21"/>
      <c r="P470" s="8"/>
    </row>
    <row r="471" spans="1:16" s="60" customFormat="1" ht="19.95" customHeight="1">
      <c r="A471" s="63" t="s">
        <v>218</v>
      </c>
      <c r="B471" s="48"/>
      <c r="C471" s="70" t="s">
        <v>219</v>
      </c>
      <c r="D471" s="2"/>
      <c r="E471" s="202">
        <v>0</v>
      </c>
      <c r="F471" s="6"/>
      <c r="G471" s="7"/>
      <c r="H471" s="21"/>
      <c r="I471" s="21"/>
      <c r="J471" s="21"/>
      <c r="P471" s="8"/>
    </row>
    <row r="472" spans="1:16" s="60" customFormat="1" ht="19.95" customHeight="1">
      <c r="A472" s="48"/>
      <c r="B472" s="48"/>
      <c r="C472" s="70" t="s">
        <v>406</v>
      </c>
      <c r="D472" s="2"/>
      <c r="E472" s="202">
        <v>0</v>
      </c>
      <c r="F472" s="6"/>
      <c r="G472" s="7"/>
      <c r="H472" s="21"/>
      <c r="I472" s="21"/>
      <c r="J472" s="21"/>
      <c r="P472" s="8"/>
    </row>
    <row r="473" spans="1:16" s="60" customFormat="1" ht="19.95" customHeight="1">
      <c r="A473" s="48"/>
      <c r="B473" s="48"/>
      <c r="C473" s="70" t="s">
        <v>220</v>
      </c>
      <c r="D473" s="2"/>
      <c r="E473" s="202">
        <v>0</v>
      </c>
      <c r="F473" s="6"/>
      <c r="G473" s="7"/>
      <c r="H473" s="21"/>
      <c r="I473" s="21"/>
      <c r="J473" s="21"/>
      <c r="P473" s="8"/>
    </row>
    <row r="474" spans="1:16" s="60" customFormat="1" ht="19.95" customHeight="1">
      <c r="A474" s="48"/>
      <c r="B474" s="2" t="s">
        <v>11</v>
      </c>
      <c r="C474" s="70" t="s">
        <v>221</v>
      </c>
      <c r="D474" s="2" t="s">
        <v>10</v>
      </c>
      <c r="E474" s="202">
        <v>95</v>
      </c>
      <c r="F474" s="9"/>
      <c r="G474" s="86"/>
      <c r="H474" s="21"/>
      <c r="I474" s="21"/>
      <c r="J474" s="21"/>
      <c r="P474" s="8"/>
    </row>
    <row r="475" spans="1:16" s="60" customFormat="1" ht="19.95" customHeight="1">
      <c r="A475" s="48"/>
      <c r="B475" s="48"/>
      <c r="C475" s="70" t="s">
        <v>222</v>
      </c>
      <c r="D475" s="2"/>
      <c r="E475" s="202">
        <v>0</v>
      </c>
      <c r="F475" s="6"/>
      <c r="G475" s="7"/>
      <c r="H475" s="21"/>
      <c r="I475" s="21"/>
      <c r="J475" s="21"/>
      <c r="P475" s="8"/>
    </row>
    <row r="476" spans="1:16" s="60" customFormat="1" ht="19.95" customHeight="1">
      <c r="A476" s="48"/>
      <c r="B476" s="48"/>
      <c r="C476" s="70" t="s">
        <v>223</v>
      </c>
      <c r="D476" s="2"/>
      <c r="E476" s="202">
        <v>0</v>
      </c>
      <c r="F476" s="6"/>
      <c r="G476" s="7"/>
      <c r="H476" s="21"/>
      <c r="I476" s="21"/>
      <c r="J476" s="21"/>
      <c r="P476" s="8"/>
    </row>
    <row r="477" spans="1:16" s="60" customFormat="1" ht="19.95" customHeight="1">
      <c r="A477" s="48"/>
      <c r="B477" s="2" t="s">
        <v>11</v>
      </c>
      <c r="C477" s="70" t="s">
        <v>224</v>
      </c>
      <c r="D477" s="2" t="s">
        <v>10</v>
      </c>
      <c r="E477" s="202">
        <v>95</v>
      </c>
      <c r="F477" s="9"/>
      <c r="G477" s="86"/>
      <c r="H477" s="21"/>
      <c r="I477" s="21"/>
      <c r="J477" s="21"/>
      <c r="P477" s="8"/>
    </row>
    <row r="478" spans="1:16" s="60" customFormat="1" ht="19.95" customHeight="1">
      <c r="A478" s="63" t="s">
        <v>225</v>
      </c>
      <c r="B478" s="48"/>
      <c r="C478" s="70" t="s">
        <v>226</v>
      </c>
      <c r="D478" s="2"/>
      <c r="E478" s="202">
        <v>0</v>
      </c>
      <c r="F478" s="6"/>
      <c r="G478" s="7"/>
      <c r="H478" s="21"/>
      <c r="I478" s="21"/>
      <c r="J478" s="21"/>
      <c r="P478" s="8"/>
    </row>
    <row r="479" spans="1:16" s="60" customFormat="1" ht="19.95" customHeight="1">
      <c r="A479" s="48"/>
      <c r="B479" s="2" t="s">
        <v>11</v>
      </c>
      <c r="C479" s="70" t="s">
        <v>407</v>
      </c>
      <c r="D479" s="2" t="s">
        <v>163</v>
      </c>
      <c r="E479" s="202">
        <v>95</v>
      </c>
      <c r="F479" s="9"/>
      <c r="G479" s="86"/>
      <c r="H479" s="21"/>
      <c r="I479" s="21"/>
      <c r="J479" s="21"/>
      <c r="P479" s="8"/>
    </row>
    <row r="480" spans="1:16" s="60" customFormat="1" ht="19.95" customHeight="1">
      <c r="A480" s="48"/>
      <c r="B480" s="48"/>
      <c r="C480" s="70"/>
      <c r="D480" s="2"/>
      <c r="E480" s="202"/>
      <c r="F480" s="6"/>
      <c r="G480" s="7"/>
      <c r="H480" s="21"/>
      <c r="I480" s="21"/>
      <c r="J480" s="21"/>
      <c r="P480" s="8"/>
    </row>
    <row r="481" spans="1:16" s="60" customFormat="1" ht="19.95" customHeight="1">
      <c r="A481" s="48"/>
      <c r="B481" s="48"/>
      <c r="C481" s="71"/>
      <c r="D481" s="2"/>
      <c r="E481" s="202"/>
      <c r="F481" s="6"/>
      <c r="G481" s="7"/>
      <c r="H481" s="21"/>
      <c r="I481" s="21"/>
      <c r="J481" s="21"/>
      <c r="P481" s="8"/>
    </row>
    <row r="482" spans="1:16" s="60" customFormat="1" ht="19.95" customHeight="1">
      <c r="A482" s="48"/>
      <c r="B482" s="48"/>
      <c r="C482" s="71"/>
      <c r="D482" s="2"/>
      <c r="E482" s="202"/>
      <c r="F482" s="6"/>
      <c r="G482" s="7"/>
      <c r="H482" s="21"/>
      <c r="I482" s="21"/>
      <c r="J482" s="21"/>
      <c r="P482" s="8"/>
    </row>
    <row r="483" spans="1:16" s="60" customFormat="1" ht="19.95" customHeight="1">
      <c r="A483" s="48"/>
      <c r="B483" s="48"/>
      <c r="C483" s="71"/>
      <c r="D483" s="2"/>
      <c r="E483" s="202"/>
      <c r="F483" s="6"/>
      <c r="G483" s="7"/>
      <c r="H483" s="21"/>
      <c r="I483" s="21"/>
      <c r="J483" s="21"/>
      <c r="P483" s="8"/>
    </row>
    <row r="484" spans="1:16" s="60" customFormat="1" ht="19.95" customHeight="1">
      <c r="A484" s="48"/>
      <c r="B484" s="48"/>
      <c r="C484" s="71"/>
      <c r="D484" s="2"/>
      <c r="E484" s="202"/>
      <c r="F484" s="6"/>
      <c r="G484" s="7"/>
      <c r="H484" s="21"/>
      <c r="I484" s="21"/>
      <c r="J484" s="21"/>
      <c r="P484" s="8"/>
    </row>
    <row r="485" spans="1:16" s="60" customFormat="1" ht="19.95" customHeight="1">
      <c r="A485" s="48"/>
      <c r="B485" s="48"/>
      <c r="C485" s="71"/>
      <c r="D485" s="2"/>
      <c r="E485" s="202"/>
      <c r="F485" s="6"/>
      <c r="G485" s="7"/>
      <c r="H485" s="21"/>
      <c r="I485" s="21"/>
      <c r="J485" s="21"/>
      <c r="P485" s="8"/>
    </row>
    <row r="486" spans="1:16" s="60" customFormat="1" ht="19.95" customHeight="1">
      <c r="A486" s="48"/>
      <c r="B486" s="48"/>
      <c r="C486" s="71"/>
      <c r="D486" s="2"/>
      <c r="E486" s="202"/>
      <c r="F486" s="6"/>
      <c r="G486" s="7"/>
      <c r="H486" s="21"/>
      <c r="I486" s="21"/>
      <c r="J486" s="21"/>
      <c r="P486" s="8"/>
    </row>
    <row r="487" spans="1:16" s="60" customFormat="1" ht="19.95" customHeight="1">
      <c r="A487" s="48"/>
      <c r="B487" s="48"/>
      <c r="C487" s="71"/>
      <c r="D487" s="2"/>
      <c r="E487" s="202"/>
      <c r="F487" s="6"/>
      <c r="G487" s="7"/>
      <c r="H487" s="21"/>
      <c r="I487" s="21"/>
      <c r="J487" s="21"/>
      <c r="P487" s="8"/>
    </row>
    <row r="488" spans="1:16" s="60" customFormat="1" ht="19.95" customHeight="1">
      <c r="A488" s="48"/>
      <c r="B488" s="48"/>
      <c r="C488" s="71"/>
      <c r="D488" s="2"/>
      <c r="E488" s="202"/>
      <c r="F488" s="6"/>
      <c r="G488" s="7"/>
      <c r="H488" s="21"/>
      <c r="I488" s="21"/>
      <c r="J488" s="21"/>
      <c r="P488" s="8"/>
    </row>
    <row r="489" spans="1:16" s="60" customFormat="1" ht="19.95" customHeight="1">
      <c r="A489" s="48"/>
      <c r="B489" s="48"/>
      <c r="C489" s="71"/>
      <c r="D489" s="2"/>
      <c r="E489" s="202"/>
      <c r="F489" s="6"/>
      <c r="G489" s="7"/>
      <c r="H489" s="21"/>
      <c r="I489" s="21"/>
      <c r="J489" s="21"/>
      <c r="P489" s="8"/>
    </row>
    <row r="490" spans="1:16" s="60" customFormat="1" ht="19.95" customHeight="1">
      <c r="A490" s="48"/>
      <c r="B490" s="48"/>
      <c r="C490" s="71"/>
      <c r="D490" s="2"/>
      <c r="E490" s="202"/>
      <c r="F490" s="6"/>
      <c r="G490" s="7"/>
      <c r="H490" s="21"/>
      <c r="I490" s="21"/>
      <c r="J490" s="21"/>
      <c r="P490" s="8"/>
    </row>
    <row r="491" spans="1:16" s="60" customFormat="1" ht="19.95" customHeight="1">
      <c r="A491" s="48"/>
      <c r="B491" s="48"/>
      <c r="C491" s="71"/>
      <c r="D491" s="2"/>
      <c r="E491" s="202"/>
      <c r="F491" s="6"/>
      <c r="G491" s="7"/>
      <c r="H491" s="21"/>
      <c r="I491" s="21"/>
      <c r="J491" s="21"/>
      <c r="P491" s="8"/>
    </row>
    <row r="492" spans="1:16" s="60" customFormat="1" ht="19.95" customHeight="1">
      <c r="A492" s="48"/>
      <c r="B492" s="48"/>
      <c r="C492" s="71"/>
      <c r="D492" s="2"/>
      <c r="E492" s="202"/>
      <c r="F492" s="6"/>
      <c r="G492" s="7"/>
      <c r="H492" s="21"/>
      <c r="I492" s="21"/>
      <c r="J492" s="21"/>
      <c r="P492" s="8"/>
    </row>
    <row r="493" spans="1:16" s="60" customFormat="1" ht="19.95" customHeight="1">
      <c r="A493" s="48"/>
      <c r="B493" s="48"/>
      <c r="C493" s="71"/>
      <c r="D493" s="2"/>
      <c r="E493" s="202"/>
      <c r="F493" s="6"/>
      <c r="G493" s="7"/>
      <c r="H493" s="21"/>
      <c r="I493" s="21"/>
      <c r="J493" s="21"/>
      <c r="P493" s="8"/>
    </row>
    <row r="494" spans="1:16" s="60" customFormat="1" ht="19.95" customHeight="1">
      <c r="A494" s="48"/>
      <c r="B494" s="48"/>
      <c r="C494" s="71"/>
      <c r="D494" s="2"/>
      <c r="E494" s="202"/>
      <c r="F494" s="6"/>
      <c r="G494" s="7"/>
      <c r="H494" s="21"/>
      <c r="I494" s="21"/>
      <c r="J494" s="21"/>
      <c r="P494" s="8"/>
    </row>
    <row r="495" spans="1:16" s="60" customFormat="1" ht="19.95" customHeight="1">
      <c r="A495" s="48"/>
      <c r="B495" s="48"/>
      <c r="C495" s="71"/>
      <c r="D495" s="2"/>
      <c r="E495" s="202"/>
      <c r="F495" s="6"/>
      <c r="G495" s="7"/>
      <c r="H495" s="21"/>
      <c r="I495" s="21"/>
      <c r="J495" s="21"/>
      <c r="P495" s="8"/>
    </row>
    <row r="496" spans="1:16" s="60" customFormat="1" ht="19.95" customHeight="1">
      <c r="A496" s="48"/>
      <c r="B496" s="48"/>
      <c r="C496" s="71"/>
      <c r="D496" s="2"/>
      <c r="E496" s="202"/>
      <c r="F496" s="6"/>
      <c r="G496" s="7"/>
      <c r="H496" s="21"/>
      <c r="I496" s="21"/>
      <c r="J496" s="21"/>
      <c r="P496" s="8"/>
    </row>
    <row r="497" spans="1:16" s="60" customFormat="1" ht="19.95" customHeight="1">
      <c r="A497" s="48"/>
      <c r="B497" s="48"/>
      <c r="C497" s="71"/>
      <c r="D497" s="2"/>
      <c r="E497" s="202"/>
      <c r="F497" s="6"/>
      <c r="G497" s="7"/>
      <c r="H497" s="21"/>
      <c r="I497" s="21"/>
      <c r="J497" s="21"/>
      <c r="P497" s="8"/>
    </row>
    <row r="498" spans="1:16" s="60" customFormat="1" ht="19.95" customHeight="1">
      <c r="A498" s="48"/>
      <c r="B498" s="48"/>
      <c r="C498" s="71"/>
      <c r="D498" s="2"/>
      <c r="E498" s="202"/>
      <c r="F498" s="6"/>
      <c r="G498" s="7"/>
      <c r="H498" s="21"/>
      <c r="I498" s="21"/>
      <c r="J498" s="21"/>
      <c r="P498" s="8"/>
    </row>
    <row r="499" spans="1:16" s="60" customFormat="1" ht="19.95" customHeight="1">
      <c r="A499" s="48"/>
      <c r="B499" s="48"/>
      <c r="C499" s="71"/>
      <c r="D499" s="2"/>
      <c r="E499" s="202"/>
      <c r="F499" s="6"/>
      <c r="G499" s="7"/>
      <c r="H499" s="21"/>
      <c r="I499" s="21"/>
      <c r="J499" s="21"/>
      <c r="P499" s="8"/>
    </row>
    <row r="500" spans="1:16" s="60" customFormat="1" ht="19.95" customHeight="1">
      <c r="A500" s="48"/>
      <c r="B500" s="48"/>
      <c r="C500" s="71"/>
      <c r="D500" s="2"/>
      <c r="E500" s="202"/>
      <c r="F500" s="6"/>
      <c r="G500" s="7"/>
      <c r="H500" s="21"/>
      <c r="I500" s="21"/>
      <c r="J500" s="21"/>
      <c r="P500" s="8"/>
    </row>
    <row r="501" spans="1:16" s="60" customFormat="1" ht="19.95" customHeight="1">
      <c r="A501" s="48"/>
      <c r="B501" s="48"/>
      <c r="C501" s="71"/>
      <c r="D501" s="2"/>
      <c r="E501" s="202"/>
      <c r="F501" s="6"/>
      <c r="G501" s="7"/>
      <c r="H501" s="21"/>
      <c r="I501" s="21"/>
      <c r="J501" s="21"/>
      <c r="P501" s="8"/>
    </row>
    <row r="502" spans="1:16" s="60" customFormat="1" ht="19.95" customHeight="1">
      <c r="A502" s="48"/>
      <c r="B502" s="48"/>
      <c r="C502" s="71"/>
      <c r="D502" s="2"/>
      <c r="E502" s="202"/>
      <c r="F502" s="6"/>
      <c r="G502" s="7"/>
      <c r="H502" s="21"/>
      <c r="I502" s="21"/>
      <c r="J502" s="21"/>
      <c r="P502" s="8"/>
    </row>
    <row r="503" spans="1:16" s="60" customFormat="1" ht="19.95" customHeight="1">
      <c r="A503" s="48"/>
      <c r="B503" s="48"/>
      <c r="C503" s="71"/>
      <c r="D503" s="2"/>
      <c r="E503" s="202"/>
      <c r="F503" s="6"/>
      <c r="G503" s="7"/>
      <c r="H503" s="21"/>
      <c r="I503" s="21"/>
      <c r="J503" s="21"/>
      <c r="P503" s="8"/>
    </row>
    <row r="504" spans="1:16" s="60" customFormat="1" ht="19.95" customHeight="1">
      <c r="A504" s="48"/>
      <c r="B504" s="48"/>
      <c r="C504" s="71"/>
      <c r="D504" s="2"/>
      <c r="E504" s="202"/>
      <c r="F504" s="6"/>
      <c r="G504" s="7"/>
      <c r="H504" s="21"/>
      <c r="I504" s="21"/>
      <c r="J504" s="21"/>
      <c r="P504" s="8"/>
    </row>
    <row r="505" spans="1:16" s="60" customFormat="1" ht="19.95" customHeight="1">
      <c r="A505" s="48"/>
      <c r="B505" s="48"/>
      <c r="C505" s="71"/>
      <c r="D505" s="2"/>
      <c r="E505" s="202"/>
      <c r="F505" s="6"/>
      <c r="G505" s="7"/>
      <c r="H505" s="21"/>
      <c r="I505" s="21"/>
      <c r="J505" s="21"/>
      <c r="P505" s="8"/>
    </row>
    <row r="506" spans="1:16" s="60" customFormat="1" ht="19.95" customHeight="1">
      <c r="A506" s="48"/>
      <c r="B506" s="48"/>
      <c r="C506" s="71"/>
      <c r="D506" s="2"/>
      <c r="E506" s="202"/>
      <c r="F506" s="6"/>
      <c r="G506" s="7"/>
      <c r="H506" s="21"/>
      <c r="I506" s="21"/>
      <c r="J506" s="21"/>
      <c r="P506" s="8"/>
    </row>
    <row r="507" spans="1:16" s="60" customFormat="1" ht="19.95" customHeight="1">
      <c r="A507" s="48"/>
      <c r="B507" s="48"/>
      <c r="C507" s="71"/>
      <c r="D507" s="2"/>
      <c r="E507" s="202"/>
      <c r="F507" s="6"/>
      <c r="G507" s="7"/>
      <c r="H507" s="21"/>
      <c r="I507" s="21"/>
      <c r="J507" s="21"/>
      <c r="P507" s="8"/>
    </row>
    <row r="508" spans="1:16" s="60" customFormat="1" ht="19.95" customHeight="1">
      <c r="A508" s="48"/>
      <c r="B508" s="48"/>
      <c r="C508" s="71"/>
      <c r="D508" s="2"/>
      <c r="E508" s="202"/>
      <c r="F508" s="6"/>
      <c r="G508" s="7"/>
      <c r="H508" s="21"/>
      <c r="I508" s="21"/>
      <c r="J508" s="21"/>
      <c r="P508" s="8"/>
    </row>
    <row r="509" spans="1:16" s="60" customFormat="1" ht="19.95" customHeight="1">
      <c r="A509" s="48"/>
      <c r="B509" s="48"/>
      <c r="C509" s="71"/>
      <c r="D509" s="2"/>
      <c r="E509" s="202"/>
      <c r="F509" s="6"/>
      <c r="G509" s="7"/>
      <c r="H509" s="21"/>
      <c r="I509" s="21"/>
      <c r="J509" s="21"/>
      <c r="P509" s="8"/>
    </row>
    <row r="510" spans="1:16" ht="19.95" customHeight="1">
      <c r="A510" s="48"/>
      <c r="B510" s="48"/>
      <c r="C510" s="71"/>
      <c r="D510" s="2"/>
      <c r="E510" s="202"/>
      <c r="F510" s="2"/>
      <c r="G510" s="7"/>
      <c r="H510" s="5"/>
      <c r="I510" s="5"/>
      <c r="J510" s="5"/>
    </row>
    <row r="511" spans="1:16" ht="19.95" customHeight="1">
      <c r="A511" s="48"/>
      <c r="B511" s="48"/>
      <c r="C511" s="71"/>
      <c r="D511" s="2"/>
      <c r="E511" s="202"/>
      <c r="F511" s="2"/>
      <c r="G511" s="7"/>
      <c r="H511" s="5"/>
      <c r="I511" s="5"/>
      <c r="J511" s="5"/>
    </row>
    <row r="512" spans="1:16" s="81" customFormat="1" ht="19.95" customHeight="1">
      <c r="A512" s="75" t="s">
        <v>20</v>
      </c>
      <c r="B512" s="76"/>
      <c r="C512" s="77"/>
      <c r="D512" s="78"/>
      <c r="E512" s="206"/>
      <c r="F512" s="79"/>
      <c r="G512" s="80">
        <f>SUM(G467:G511)</f>
        <v>0</v>
      </c>
      <c r="H512" s="58"/>
      <c r="I512" s="58"/>
      <c r="J512" s="58"/>
      <c r="P512" s="8"/>
    </row>
    <row r="513" spans="1:7" ht="30" customHeight="1">
      <c r="A513" s="42" t="s">
        <v>0</v>
      </c>
      <c r="B513" s="43" t="s">
        <v>1</v>
      </c>
      <c r="C513" s="68" t="s">
        <v>2</v>
      </c>
      <c r="D513" s="42" t="s">
        <v>3</v>
      </c>
      <c r="E513" s="204" t="s">
        <v>4</v>
      </c>
      <c r="F513" s="44" t="s">
        <v>5</v>
      </c>
      <c r="G513" s="55" t="s">
        <v>6</v>
      </c>
    </row>
    <row r="514" spans="1:7" ht="25.2" customHeight="1">
      <c r="A514" s="63" t="s">
        <v>227</v>
      </c>
      <c r="B514" s="48"/>
      <c r="C514" s="70" t="s">
        <v>228</v>
      </c>
      <c r="D514" s="2"/>
      <c r="E514" s="202"/>
      <c r="F514" s="3"/>
      <c r="G514" s="4" t="str">
        <f>IF(ISBLANK(F514),"",$E514*F514)</f>
        <v/>
      </c>
    </row>
    <row r="515" spans="1:7" ht="19.95" customHeight="1">
      <c r="A515" s="63" t="s">
        <v>229</v>
      </c>
      <c r="B515" s="48"/>
      <c r="C515" s="70" t="s">
        <v>354</v>
      </c>
      <c r="D515" s="2" t="s">
        <v>420</v>
      </c>
      <c r="E515" s="202">
        <v>1</v>
      </c>
      <c r="F515" s="6">
        <v>75000</v>
      </c>
      <c r="G515" s="7">
        <f t="shared" ref="G515:G521" si="0">IF(ISBLANK(F515),"",$E515*F515)</f>
        <v>75000</v>
      </c>
    </row>
    <row r="516" spans="1:7" ht="19.95" customHeight="1">
      <c r="B516" s="48"/>
      <c r="C516" s="71"/>
      <c r="D516" s="2"/>
      <c r="E516" s="202">
        <v>0</v>
      </c>
      <c r="F516" s="6"/>
      <c r="G516" s="7" t="str">
        <f t="shared" si="0"/>
        <v/>
      </c>
    </row>
    <row r="517" spans="1:7" ht="19.95" customHeight="1">
      <c r="A517" s="63" t="s">
        <v>230</v>
      </c>
      <c r="B517" s="2"/>
      <c r="C517" s="105" t="s">
        <v>352</v>
      </c>
      <c r="D517" s="2" t="s">
        <v>16</v>
      </c>
      <c r="E517" s="15">
        <f>F515</f>
        <v>75000</v>
      </c>
      <c r="F517" s="6"/>
      <c r="G517" s="10">
        <f>F517*E517</f>
        <v>0</v>
      </c>
    </row>
    <row r="518" spans="1:7" ht="19.95" customHeight="1">
      <c r="A518" s="63"/>
      <c r="B518" s="48"/>
      <c r="C518" s="71"/>
      <c r="D518" s="2"/>
      <c r="E518" s="9">
        <v>0</v>
      </c>
      <c r="F518" s="6"/>
      <c r="G518" s="7"/>
    </row>
    <row r="519" spans="1:7" ht="26.4">
      <c r="A519" s="63" t="s">
        <v>231</v>
      </c>
      <c r="B519" s="48"/>
      <c r="C519" s="71" t="s">
        <v>353</v>
      </c>
      <c r="D519" s="2" t="s">
        <v>16</v>
      </c>
      <c r="E519" s="9">
        <f>F515</f>
        <v>75000</v>
      </c>
      <c r="F519" s="6"/>
      <c r="G519" s="7"/>
    </row>
    <row r="520" spans="1:7" ht="19.95" customHeight="1">
      <c r="A520" s="48"/>
      <c r="B520" s="2"/>
      <c r="C520" s="70"/>
      <c r="D520" s="2"/>
      <c r="E520" s="202"/>
      <c r="F520" s="9"/>
      <c r="G520" s="10">
        <f>F520*E520</f>
        <v>0</v>
      </c>
    </row>
    <row r="521" spans="1:7" ht="19.95" customHeight="1">
      <c r="A521" s="63"/>
      <c r="B521" s="48"/>
      <c r="C521" s="70"/>
      <c r="D521" s="2"/>
      <c r="E521" s="202"/>
      <c r="F521" s="6"/>
      <c r="G521" s="7" t="str">
        <f t="shared" si="0"/>
        <v/>
      </c>
    </row>
    <row r="522" spans="1:7" ht="19.95" customHeight="1">
      <c r="A522" s="63"/>
      <c r="B522" s="48"/>
      <c r="C522" s="70"/>
      <c r="D522" s="2"/>
      <c r="E522" s="202"/>
      <c r="F522" s="6"/>
      <c r="G522" s="7"/>
    </row>
    <row r="523" spans="1:7" ht="19.95" customHeight="1">
      <c r="A523" s="63"/>
      <c r="B523" s="48"/>
      <c r="C523" s="70"/>
      <c r="D523" s="2"/>
      <c r="E523" s="202"/>
      <c r="F523" s="6"/>
      <c r="G523" s="7"/>
    </row>
    <row r="524" spans="1:7" ht="19.95" customHeight="1">
      <c r="A524" s="63"/>
      <c r="B524" s="48"/>
      <c r="C524" s="70"/>
      <c r="D524" s="2"/>
      <c r="E524" s="202"/>
      <c r="F524" s="6"/>
      <c r="G524" s="7"/>
    </row>
    <row r="525" spans="1:7" ht="19.95" customHeight="1">
      <c r="A525" s="63"/>
      <c r="B525" s="48"/>
      <c r="C525" s="70"/>
      <c r="D525" s="2"/>
      <c r="E525" s="202"/>
      <c r="F525" s="6"/>
      <c r="G525" s="7"/>
    </row>
    <row r="526" spans="1:7" ht="19.95" customHeight="1">
      <c r="A526" s="63"/>
      <c r="B526" s="48"/>
      <c r="C526" s="70"/>
      <c r="D526" s="2"/>
      <c r="E526" s="202"/>
      <c r="F526" s="6"/>
      <c r="G526" s="7"/>
    </row>
    <row r="527" spans="1:7" ht="19.95" customHeight="1">
      <c r="A527" s="63"/>
      <c r="B527" s="48"/>
      <c r="C527" s="70"/>
      <c r="D527" s="2"/>
      <c r="E527" s="202"/>
      <c r="F527" s="6"/>
      <c r="G527" s="7"/>
    </row>
    <row r="528" spans="1:7" ht="19.95" customHeight="1">
      <c r="A528" s="63"/>
      <c r="B528" s="48"/>
      <c r="C528" s="70"/>
      <c r="D528" s="2"/>
      <c r="E528" s="202"/>
      <c r="F528" s="6"/>
      <c r="G528" s="7"/>
    </row>
    <row r="529" spans="1:7" ht="19.95" customHeight="1">
      <c r="A529" s="63"/>
      <c r="B529" s="48"/>
      <c r="C529" s="70"/>
      <c r="D529" s="2"/>
      <c r="E529" s="202"/>
      <c r="F529" s="6"/>
      <c r="G529" s="7"/>
    </row>
    <row r="530" spans="1:7" ht="19.95" customHeight="1">
      <c r="A530" s="63"/>
      <c r="B530" s="48"/>
      <c r="C530" s="70"/>
      <c r="D530" s="2"/>
      <c r="E530" s="202"/>
      <c r="F530" s="6"/>
      <c r="G530" s="7"/>
    </row>
    <row r="531" spans="1:7" ht="19.95" customHeight="1">
      <c r="A531" s="63"/>
      <c r="B531" s="48"/>
      <c r="C531" s="70"/>
      <c r="D531" s="2"/>
      <c r="E531" s="202"/>
      <c r="F531" s="6"/>
      <c r="G531" s="7"/>
    </row>
    <row r="532" spans="1:7" ht="19.95" customHeight="1">
      <c r="A532" s="63"/>
      <c r="B532" s="48"/>
      <c r="C532" s="70"/>
      <c r="D532" s="2"/>
      <c r="E532" s="202"/>
      <c r="F532" s="6"/>
      <c r="G532" s="7"/>
    </row>
    <row r="533" spans="1:7" ht="19.95" customHeight="1">
      <c r="A533" s="63"/>
      <c r="B533" s="48"/>
      <c r="C533" s="70"/>
      <c r="D533" s="2"/>
      <c r="E533" s="202"/>
      <c r="F533" s="6"/>
      <c r="G533" s="7"/>
    </row>
    <row r="534" spans="1:7" ht="19.95" customHeight="1">
      <c r="A534" s="63"/>
      <c r="B534" s="48"/>
      <c r="C534" s="70"/>
      <c r="D534" s="2"/>
      <c r="E534" s="202"/>
      <c r="F534" s="6"/>
      <c r="G534" s="7"/>
    </row>
    <row r="535" spans="1:7" ht="19.95" customHeight="1">
      <c r="A535" s="63"/>
      <c r="B535" s="48"/>
      <c r="C535" s="70"/>
      <c r="D535" s="2"/>
      <c r="E535" s="202"/>
      <c r="F535" s="6"/>
      <c r="G535" s="7"/>
    </row>
    <row r="536" spans="1:7" ht="19.95" customHeight="1">
      <c r="A536" s="63"/>
      <c r="B536" s="48"/>
      <c r="C536" s="70"/>
      <c r="D536" s="2"/>
      <c r="E536" s="202"/>
      <c r="F536" s="6"/>
      <c r="G536" s="7"/>
    </row>
    <row r="537" spans="1:7" ht="19.95" customHeight="1">
      <c r="A537" s="63"/>
      <c r="B537" s="48"/>
      <c r="C537" s="70"/>
      <c r="D537" s="2"/>
      <c r="E537" s="202"/>
      <c r="F537" s="6"/>
      <c r="G537" s="7"/>
    </row>
    <row r="538" spans="1:7" ht="19.95" customHeight="1">
      <c r="A538" s="63"/>
      <c r="B538" s="48"/>
      <c r="C538" s="70"/>
      <c r="D538" s="2"/>
      <c r="E538" s="202"/>
      <c r="F538" s="6"/>
      <c r="G538" s="7"/>
    </row>
    <row r="539" spans="1:7" ht="19.95" customHeight="1">
      <c r="A539" s="63"/>
      <c r="B539" s="48"/>
      <c r="C539" s="70"/>
      <c r="D539" s="2"/>
      <c r="E539" s="202"/>
      <c r="F539" s="6"/>
      <c r="G539" s="7"/>
    </row>
    <row r="540" spans="1:7" ht="19.95" customHeight="1">
      <c r="A540" s="63"/>
      <c r="B540" s="48"/>
      <c r="C540" s="70"/>
      <c r="D540" s="2"/>
      <c r="E540" s="202"/>
      <c r="F540" s="6"/>
      <c r="G540" s="7"/>
    </row>
    <row r="541" spans="1:7" ht="19.95" customHeight="1">
      <c r="A541" s="63"/>
      <c r="B541" s="48"/>
      <c r="C541" s="70"/>
      <c r="D541" s="2"/>
      <c r="E541" s="202"/>
      <c r="F541" s="6"/>
      <c r="G541" s="7"/>
    </row>
    <row r="542" spans="1:7" ht="19.95" customHeight="1">
      <c r="A542" s="63"/>
      <c r="B542" s="48"/>
      <c r="C542" s="70"/>
      <c r="D542" s="2"/>
      <c r="E542" s="202"/>
      <c r="F542" s="6"/>
      <c r="G542" s="7"/>
    </row>
    <row r="543" spans="1:7" ht="19.95" customHeight="1">
      <c r="A543" s="63"/>
      <c r="B543" s="48"/>
      <c r="C543" s="70"/>
      <c r="D543" s="2"/>
      <c r="E543" s="202"/>
      <c r="F543" s="6"/>
      <c r="G543" s="7"/>
    </row>
    <row r="544" spans="1:7" ht="19.95" customHeight="1">
      <c r="A544" s="63"/>
      <c r="B544" s="48"/>
      <c r="C544" s="70"/>
      <c r="D544" s="2"/>
      <c r="E544" s="202"/>
      <c r="F544" s="6"/>
      <c r="G544" s="7"/>
    </row>
    <row r="545" spans="1:16" ht="19.95" customHeight="1">
      <c r="A545" s="63"/>
      <c r="B545" s="48"/>
      <c r="C545" s="70"/>
      <c r="D545" s="2"/>
      <c r="E545" s="202"/>
      <c r="F545" s="6"/>
      <c r="G545" s="7"/>
    </row>
    <row r="546" spans="1:16" ht="19.95" customHeight="1">
      <c r="A546" s="63"/>
      <c r="B546" s="48"/>
      <c r="C546" s="70"/>
      <c r="D546" s="2"/>
      <c r="E546" s="202"/>
      <c r="F546" s="6"/>
      <c r="G546" s="7"/>
    </row>
    <row r="547" spans="1:16" ht="19.95" customHeight="1">
      <c r="A547" s="63"/>
      <c r="B547" s="48"/>
      <c r="C547" s="70"/>
      <c r="D547" s="2"/>
      <c r="E547" s="202"/>
      <c r="F547" s="6"/>
      <c r="G547" s="7"/>
    </row>
    <row r="548" spans="1:16" ht="19.95" customHeight="1">
      <c r="A548" s="63"/>
      <c r="B548" s="48"/>
      <c r="C548" s="70"/>
      <c r="D548" s="2"/>
      <c r="E548" s="202"/>
      <c r="F548" s="6"/>
      <c r="G548" s="7"/>
    </row>
    <row r="549" spans="1:16" ht="19.95" customHeight="1">
      <c r="A549" s="63"/>
      <c r="B549" s="48"/>
      <c r="C549" s="70"/>
      <c r="D549" s="2"/>
      <c r="E549" s="202"/>
      <c r="F549" s="6"/>
      <c r="G549" s="7"/>
    </row>
    <row r="550" spans="1:16" ht="19.95" customHeight="1">
      <c r="A550" s="63"/>
      <c r="B550" s="48"/>
      <c r="C550" s="70"/>
      <c r="D550" s="2"/>
      <c r="E550" s="202"/>
      <c r="F550" s="6"/>
      <c r="G550" s="7"/>
    </row>
    <row r="551" spans="1:16" ht="19.95" customHeight="1">
      <c r="A551" s="63"/>
      <c r="B551" s="48"/>
      <c r="C551" s="70"/>
      <c r="D551" s="2"/>
      <c r="E551" s="202"/>
      <c r="F551" s="6"/>
      <c r="G551" s="7"/>
    </row>
    <row r="552" spans="1:16" s="46" customFormat="1" ht="19.95" customHeight="1">
      <c r="A552" s="63"/>
      <c r="B552" s="48"/>
      <c r="C552" s="70"/>
      <c r="D552" s="2"/>
      <c r="E552" s="202"/>
      <c r="F552" s="6"/>
      <c r="G552" s="7"/>
      <c r="I552" s="8"/>
      <c r="J552" s="8"/>
      <c r="K552" s="8"/>
      <c r="L552" s="8"/>
      <c r="M552" s="8"/>
      <c r="P552" s="8"/>
    </row>
    <row r="553" spans="1:16" ht="19.95" customHeight="1">
      <c r="A553" s="63"/>
      <c r="B553" s="48"/>
      <c r="C553" s="70"/>
      <c r="D553" s="2"/>
      <c r="E553" s="202"/>
      <c r="F553" s="6"/>
      <c r="G553" s="7"/>
      <c r="H553" s="5"/>
      <c r="I553" s="50"/>
      <c r="J553" s="46"/>
      <c r="K553" s="50"/>
      <c r="L553" s="46"/>
      <c r="M553" s="46"/>
    </row>
    <row r="554" spans="1:16" ht="19.95" customHeight="1">
      <c r="A554" s="63"/>
      <c r="B554" s="48"/>
      <c r="C554" s="70"/>
      <c r="D554" s="2"/>
      <c r="E554" s="202"/>
      <c r="F554" s="6"/>
      <c r="G554" s="7"/>
      <c r="H554" s="5"/>
      <c r="I554" s="5"/>
      <c r="J554" s="5"/>
    </row>
    <row r="555" spans="1:16" ht="19.95" customHeight="1">
      <c r="A555" s="63"/>
      <c r="B555" s="48"/>
      <c r="C555" s="70"/>
      <c r="D555" s="2"/>
      <c r="E555" s="202"/>
      <c r="F555" s="6"/>
      <c r="G555" s="7"/>
      <c r="H555" s="5"/>
      <c r="I555" s="5"/>
      <c r="J555" s="5"/>
    </row>
    <row r="556" spans="1:16" ht="19.95" customHeight="1">
      <c r="A556" s="63"/>
      <c r="B556" s="48"/>
      <c r="C556" s="70"/>
      <c r="D556" s="2"/>
      <c r="E556" s="202"/>
      <c r="F556" s="6"/>
      <c r="G556" s="7"/>
      <c r="H556" s="5"/>
      <c r="I556" s="5"/>
      <c r="J556" s="5"/>
    </row>
    <row r="557" spans="1:16" ht="19.95" customHeight="1">
      <c r="A557" s="63"/>
      <c r="B557" s="48"/>
      <c r="C557" s="70"/>
      <c r="D557" s="2"/>
      <c r="E557" s="202"/>
      <c r="F557" s="6"/>
      <c r="G557" s="7"/>
      <c r="H557" s="5"/>
      <c r="I557" s="5"/>
      <c r="J557" s="5"/>
    </row>
    <row r="558" spans="1:16" ht="19.95" customHeight="1">
      <c r="A558" s="63"/>
      <c r="B558" s="48"/>
      <c r="C558" s="70"/>
      <c r="D558" s="2"/>
      <c r="E558" s="202"/>
      <c r="F558" s="6"/>
      <c r="G558" s="7"/>
      <c r="H558" s="5"/>
      <c r="I558" s="5"/>
      <c r="J558" s="5"/>
    </row>
    <row r="559" spans="1:16" s="81" customFormat="1" ht="19.95" customHeight="1">
      <c r="A559" s="75" t="s">
        <v>20</v>
      </c>
      <c r="B559" s="76"/>
      <c r="C559" s="77"/>
      <c r="D559" s="78"/>
      <c r="E559" s="206"/>
      <c r="F559" s="79"/>
      <c r="G559" s="80"/>
      <c r="H559" s="58"/>
      <c r="I559" s="58"/>
      <c r="J559" s="58"/>
      <c r="P559" s="8"/>
    </row>
    <row r="560" spans="1:16" ht="30" customHeight="1">
      <c r="A560" s="42" t="s">
        <v>0</v>
      </c>
      <c r="B560" s="43" t="s">
        <v>1</v>
      </c>
      <c r="C560" s="68" t="s">
        <v>2</v>
      </c>
      <c r="D560" s="42" t="s">
        <v>3</v>
      </c>
      <c r="E560" s="204" t="s">
        <v>4</v>
      </c>
      <c r="F560" s="44" t="s">
        <v>5</v>
      </c>
      <c r="G560" s="55" t="s">
        <v>6</v>
      </c>
      <c r="H560" s="5"/>
      <c r="I560" s="5"/>
      <c r="J560" s="5"/>
    </row>
    <row r="561" spans="1:10" ht="25.2" customHeight="1">
      <c r="A561" s="63" t="s">
        <v>232</v>
      </c>
      <c r="B561" s="48"/>
      <c r="C561" s="70" t="s">
        <v>233</v>
      </c>
      <c r="D561" s="2"/>
      <c r="E561" s="202"/>
      <c r="F561" s="3"/>
      <c r="G561" s="4" t="str">
        <f>IF(ISBLANK(F561),"",$E561*F561)</f>
        <v/>
      </c>
      <c r="H561" s="5"/>
      <c r="I561" s="5"/>
      <c r="J561" s="5"/>
    </row>
    <row r="562" spans="1:10" ht="19.95" customHeight="1">
      <c r="A562" s="63" t="s">
        <v>355</v>
      </c>
      <c r="B562" s="48"/>
      <c r="C562" s="70" t="s">
        <v>354</v>
      </c>
      <c r="D562" s="2" t="s">
        <v>351</v>
      </c>
      <c r="E562" s="202" t="s">
        <v>421</v>
      </c>
      <c r="F562" s="6">
        <v>50000</v>
      </c>
      <c r="G562" s="7">
        <v>50000</v>
      </c>
      <c r="H562" s="5"/>
      <c r="I562" s="5"/>
      <c r="J562" s="5"/>
    </row>
    <row r="563" spans="1:10" ht="19.95" customHeight="1">
      <c r="B563" s="48"/>
      <c r="C563" s="71"/>
      <c r="D563" s="2"/>
      <c r="E563" s="202"/>
      <c r="F563" s="6"/>
      <c r="G563" s="7" t="str">
        <f>IF(ISBLANK(F563),"",$E563*F563)</f>
        <v/>
      </c>
      <c r="H563" s="5"/>
      <c r="I563" s="5"/>
      <c r="J563" s="5"/>
    </row>
    <row r="564" spans="1:10" ht="19.95" customHeight="1">
      <c r="A564" s="63" t="s">
        <v>234</v>
      </c>
      <c r="B564" s="48"/>
      <c r="C564" s="105" t="s">
        <v>352</v>
      </c>
      <c r="D564" s="2" t="s">
        <v>16</v>
      </c>
      <c r="E564" s="15">
        <f>G562</f>
        <v>50000</v>
      </c>
      <c r="F564" s="6"/>
      <c r="G564" s="7" t="str">
        <f>IF(ISBLANK(F564),"",$E564*F564)</f>
        <v/>
      </c>
      <c r="H564" s="5"/>
      <c r="I564" s="5"/>
      <c r="J564" s="5"/>
    </row>
    <row r="565" spans="1:10" ht="19.95" customHeight="1">
      <c r="A565" s="48"/>
      <c r="B565" s="48"/>
      <c r="C565" s="71"/>
      <c r="D565" s="2"/>
      <c r="E565" s="9"/>
      <c r="F565" s="9"/>
      <c r="G565" s="10"/>
      <c r="H565" s="5"/>
      <c r="I565" s="5"/>
      <c r="J565" s="5"/>
    </row>
    <row r="566" spans="1:10" ht="25.2" customHeight="1">
      <c r="A566" s="63" t="s">
        <v>356</v>
      </c>
      <c r="B566" s="48"/>
      <c r="C566" s="71" t="s">
        <v>353</v>
      </c>
      <c r="D566" s="2" t="s">
        <v>16</v>
      </c>
      <c r="E566" s="9">
        <f>G562</f>
        <v>50000</v>
      </c>
      <c r="F566" s="6"/>
      <c r="G566" s="7" t="str">
        <f>IF(ISBLANK(F566),"",$E566*F566)</f>
        <v/>
      </c>
      <c r="H566" s="5"/>
      <c r="I566" s="5"/>
      <c r="J566" s="5"/>
    </row>
    <row r="567" spans="1:10" ht="19.95" customHeight="1">
      <c r="A567" s="63"/>
      <c r="B567" s="48"/>
      <c r="C567" s="70"/>
      <c r="D567" s="2"/>
      <c r="E567" s="31"/>
      <c r="F567" s="9"/>
      <c r="G567" s="10"/>
      <c r="H567" s="5"/>
      <c r="I567" s="5"/>
      <c r="J567" s="5"/>
    </row>
    <row r="568" spans="1:10" ht="19.95" customHeight="1">
      <c r="A568" s="63"/>
      <c r="B568" s="48"/>
      <c r="C568" s="70"/>
      <c r="D568" s="2"/>
      <c r="E568" s="31"/>
      <c r="F568" s="17"/>
      <c r="G568" s="10"/>
      <c r="H568" s="5"/>
      <c r="I568" s="5"/>
      <c r="J568" s="5"/>
    </row>
    <row r="569" spans="1:10" ht="19.95" customHeight="1">
      <c r="A569" s="63"/>
      <c r="B569" s="48"/>
      <c r="C569" s="70"/>
      <c r="D569" s="2"/>
      <c r="E569" s="31"/>
      <c r="F569" s="17"/>
      <c r="G569" s="10"/>
      <c r="H569" s="5"/>
      <c r="I569" s="5"/>
      <c r="J569" s="5"/>
    </row>
    <row r="570" spans="1:10" ht="19.95" customHeight="1">
      <c r="A570" s="63"/>
      <c r="B570" s="48"/>
      <c r="C570" s="70"/>
      <c r="D570" s="2"/>
      <c r="E570" s="31"/>
      <c r="F570" s="17"/>
      <c r="G570" s="10"/>
      <c r="H570" s="5"/>
      <c r="I570" s="5"/>
      <c r="J570" s="5"/>
    </row>
    <row r="571" spans="1:10" ht="19.95" customHeight="1">
      <c r="A571" s="63"/>
      <c r="B571" s="48"/>
      <c r="C571" s="70"/>
      <c r="D571" s="2"/>
      <c r="E571" s="31"/>
      <c r="F571" s="17"/>
      <c r="G571" s="10"/>
      <c r="H571" s="5"/>
      <c r="I571" s="5"/>
      <c r="J571" s="5"/>
    </row>
    <row r="572" spans="1:10" ht="19.95" customHeight="1">
      <c r="A572" s="63"/>
      <c r="B572" s="48"/>
      <c r="C572" s="70"/>
      <c r="D572" s="2"/>
      <c r="E572" s="31"/>
      <c r="F572" s="17"/>
      <c r="G572" s="10"/>
      <c r="H572" s="5"/>
      <c r="I572" s="5"/>
      <c r="J572" s="5"/>
    </row>
    <row r="573" spans="1:10" ht="19.95" customHeight="1">
      <c r="A573" s="63"/>
      <c r="B573" s="48"/>
      <c r="C573" s="70"/>
      <c r="D573" s="2"/>
      <c r="E573" s="31"/>
      <c r="F573" s="17"/>
      <c r="G573" s="10"/>
      <c r="H573" s="5"/>
      <c r="I573" s="5"/>
      <c r="J573" s="5"/>
    </row>
    <row r="574" spans="1:10" ht="19.95" customHeight="1">
      <c r="A574" s="63"/>
      <c r="B574" s="48"/>
      <c r="C574" s="70"/>
      <c r="D574" s="2"/>
      <c r="E574" s="31"/>
      <c r="F574" s="17"/>
      <c r="G574" s="10"/>
      <c r="H574" s="5"/>
      <c r="I574" s="5"/>
      <c r="J574" s="5"/>
    </row>
    <row r="575" spans="1:10" ht="19.95" customHeight="1">
      <c r="A575" s="63"/>
      <c r="B575" s="48"/>
      <c r="C575" s="70"/>
      <c r="D575" s="2"/>
      <c r="E575" s="31"/>
      <c r="F575" s="17"/>
      <c r="G575" s="10"/>
      <c r="H575" s="5"/>
      <c r="I575" s="5"/>
      <c r="J575" s="5"/>
    </row>
    <row r="576" spans="1:10" ht="19.95" customHeight="1">
      <c r="A576" s="63"/>
      <c r="B576" s="48"/>
      <c r="C576" s="70"/>
      <c r="D576" s="2"/>
      <c r="E576" s="31"/>
      <c r="F576" s="17"/>
      <c r="G576" s="10"/>
      <c r="H576" s="5"/>
      <c r="I576" s="5"/>
      <c r="J576" s="5"/>
    </row>
    <row r="577" spans="1:10" ht="19.95" customHeight="1">
      <c r="A577" s="63"/>
      <c r="B577" s="48"/>
      <c r="C577" s="70"/>
      <c r="D577" s="2"/>
      <c r="E577" s="31"/>
      <c r="F577" s="17"/>
      <c r="G577" s="10"/>
      <c r="H577" s="5"/>
      <c r="I577" s="5"/>
      <c r="J577" s="5"/>
    </row>
    <row r="578" spans="1:10" ht="19.95" customHeight="1">
      <c r="A578" s="63"/>
      <c r="B578" s="48"/>
      <c r="C578" s="70"/>
      <c r="D578" s="2"/>
      <c r="E578" s="31"/>
      <c r="F578" s="17"/>
      <c r="G578" s="10"/>
      <c r="H578" s="5"/>
      <c r="I578" s="5"/>
      <c r="J578" s="5"/>
    </row>
    <row r="579" spans="1:10" ht="19.95" customHeight="1">
      <c r="A579" s="63"/>
      <c r="B579" s="48"/>
      <c r="C579" s="70"/>
      <c r="D579" s="2"/>
      <c r="E579" s="31"/>
      <c r="F579" s="17"/>
      <c r="G579" s="10"/>
      <c r="H579" s="5"/>
      <c r="I579" s="5"/>
      <c r="J579" s="5"/>
    </row>
    <row r="580" spans="1:10" ht="19.95" customHeight="1">
      <c r="A580" s="63"/>
      <c r="B580" s="48"/>
      <c r="C580" s="70"/>
      <c r="D580" s="2"/>
      <c r="E580" s="31"/>
      <c r="F580" s="17"/>
      <c r="G580" s="10"/>
      <c r="H580" s="5"/>
      <c r="I580" s="5"/>
      <c r="J580" s="5"/>
    </row>
    <row r="581" spans="1:10" ht="19.95" customHeight="1">
      <c r="A581" s="63"/>
      <c r="B581" s="48"/>
      <c r="C581" s="70"/>
      <c r="D581" s="2"/>
      <c r="E581" s="31"/>
      <c r="F581" s="17"/>
      <c r="G581" s="10"/>
      <c r="H581" s="5"/>
      <c r="I581" s="5"/>
      <c r="J581" s="5"/>
    </row>
    <row r="582" spans="1:10" ht="19.95" customHeight="1">
      <c r="A582" s="63"/>
      <c r="B582" s="48"/>
      <c r="C582" s="70"/>
      <c r="D582" s="2"/>
      <c r="E582" s="31"/>
      <c r="F582" s="17"/>
      <c r="G582" s="10"/>
      <c r="H582" s="5"/>
      <c r="I582" s="5"/>
      <c r="J582" s="5"/>
    </row>
    <row r="583" spans="1:10" ht="19.95" customHeight="1">
      <c r="A583" s="63"/>
      <c r="B583" s="48"/>
      <c r="C583" s="70"/>
      <c r="D583" s="2"/>
      <c r="E583" s="31"/>
      <c r="F583" s="17"/>
      <c r="G583" s="10"/>
      <c r="H583" s="5"/>
      <c r="I583" s="5"/>
      <c r="J583" s="5"/>
    </row>
    <row r="584" spans="1:10" ht="19.95" customHeight="1">
      <c r="A584" s="63"/>
      <c r="B584" s="48"/>
      <c r="C584" s="70"/>
      <c r="D584" s="2"/>
      <c r="E584" s="31"/>
      <c r="F584" s="17"/>
      <c r="G584" s="10"/>
      <c r="H584" s="5"/>
      <c r="I584" s="5"/>
      <c r="J584" s="5"/>
    </row>
    <row r="585" spans="1:10" ht="19.95" customHeight="1">
      <c r="A585" s="63"/>
      <c r="B585" s="48"/>
      <c r="C585" s="70"/>
      <c r="D585" s="2"/>
      <c r="E585" s="31"/>
      <c r="F585" s="17"/>
      <c r="G585" s="10"/>
      <c r="H585" s="5"/>
      <c r="I585" s="5"/>
      <c r="J585" s="5"/>
    </row>
    <row r="586" spans="1:10" ht="19.95" customHeight="1">
      <c r="A586" s="63"/>
      <c r="B586" s="48"/>
      <c r="C586" s="70"/>
      <c r="D586" s="2"/>
      <c r="E586" s="31"/>
      <c r="F586" s="17"/>
      <c r="G586" s="10"/>
      <c r="H586" s="5"/>
      <c r="I586" s="5"/>
      <c r="J586" s="5"/>
    </row>
    <row r="587" spans="1:10" ht="19.95" customHeight="1">
      <c r="A587" s="63"/>
      <c r="B587" s="48"/>
      <c r="C587" s="70"/>
      <c r="D587" s="2"/>
      <c r="E587" s="31"/>
      <c r="F587" s="17"/>
      <c r="G587" s="10"/>
      <c r="H587" s="5"/>
      <c r="I587" s="5"/>
      <c r="J587" s="5"/>
    </row>
    <row r="588" spans="1:10" ht="19.95" customHeight="1">
      <c r="A588" s="63"/>
      <c r="B588" s="48"/>
      <c r="C588" s="70"/>
      <c r="D588" s="2"/>
      <c r="E588" s="31"/>
      <c r="F588" s="17"/>
      <c r="G588" s="10"/>
      <c r="H588" s="5"/>
      <c r="I588" s="5"/>
      <c r="J588" s="5"/>
    </row>
    <row r="589" spans="1:10" ht="19.95" customHeight="1">
      <c r="A589" s="63"/>
      <c r="B589" s="48"/>
      <c r="C589" s="70"/>
      <c r="D589" s="2"/>
      <c r="E589" s="31"/>
      <c r="F589" s="17"/>
      <c r="G589" s="10"/>
      <c r="H589" s="5"/>
      <c r="I589" s="5"/>
      <c r="J589" s="5"/>
    </row>
    <row r="590" spans="1:10" ht="19.95" customHeight="1">
      <c r="A590" s="63"/>
      <c r="B590" s="48"/>
      <c r="C590" s="70"/>
      <c r="D590" s="2"/>
      <c r="E590" s="31"/>
      <c r="F590" s="17"/>
      <c r="G590" s="10"/>
      <c r="H590" s="5"/>
      <c r="I590" s="5"/>
      <c r="J590" s="5"/>
    </row>
    <row r="591" spans="1:10" ht="19.95" customHeight="1">
      <c r="A591" s="63"/>
      <c r="B591" s="48"/>
      <c r="C591" s="70"/>
      <c r="D591" s="2"/>
      <c r="E591" s="31"/>
      <c r="F591" s="17"/>
      <c r="G591" s="10"/>
      <c r="H591" s="5"/>
      <c r="I591" s="5"/>
      <c r="J591" s="5"/>
    </row>
    <row r="592" spans="1:10" ht="19.95" customHeight="1">
      <c r="A592" s="63"/>
      <c r="B592" s="48"/>
      <c r="C592" s="70"/>
      <c r="D592" s="2"/>
      <c r="E592" s="31"/>
      <c r="F592" s="17"/>
      <c r="G592" s="10"/>
      <c r="H592" s="5"/>
      <c r="I592" s="5"/>
      <c r="J592" s="5"/>
    </row>
    <row r="593" spans="1:16" ht="19.95" customHeight="1">
      <c r="A593" s="63"/>
      <c r="B593" s="48"/>
      <c r="C593" s="70"/>
      <c r="D593" s="2"/>
      <c r="E593" s="31"/>
      <c r="F593" s="17"/>
      <c r="G593" s="10"/>
      <c r="H593" s="5"/>
      <c r="I593" s="5"/>
      <c r="J593" s="5"/>
    </row>
    <row r="594" spans="1:16" ht="19.95" customHeight="1">
      <c r="A594" s="63"/>
      <c r="B594" s="48"/>
      <c r="C594" s="70"/>
      <c r="D594" s="2"/>
      <c r="E594" s="31"/>
      <c r="F594" s="17"/>
      <c r="G594" s="10"/>
      <c r="H594" s="5"/>
      <c r="I594" s="5"/>
      <c r="J594" s="5"/>
    </row>
    <row r="595" spans="1:16" ht="19.95" customHeight="1">
      <c r="A595" s="63"/>
      <c r="B595" s="48"/>
      <c r="C595" s="70"/>
      <c r="D595" s="2"/>
      <c r="E595" s="202"/>
      <c r="F595" s="6"/>
      <c r="G595" s="7"/>
      <c r="H595" s="5"/>
      <c r="I595" s="5"/>
      <c r="J595" s="5"/>
    </row>
    <row r="596" spans="1:16" ht="19.95" customHeight="1">
      <c r="A596" s="63"/>
      <c r="B596" s="48"/>
      <c r="C596" s="70"/>
      <c r="D596" s="2"/>
      <c r="E596" s="202"/>
      <c r="F596" s="6"/>
      <c r="G596" s="7"/>
      <c r="H596" s="5"/>
      <c r="I596" s="5"/>
      <c r="J596" s="5"/>
    </row>
    <row r="597" spans="1:16" ht="19.95" customHeight="1">
      <c r="A597" s="63"/>
      <c r="B597" s="48"/>
      <c r="C597" s="70"/>
      <c r="D597" s="2"/>
      <c r="E597" s="202"/>
      <c r="F597" s="6"/>
      <c r="G597" s="7"/>
      <c r="H597" s="5"/>
      <c r="I597" s="5"/>
      <c r="J597" s="5"/>
    </row>
    <row r="598" spans="1:16" ht="19.95" customHeight="1">
      <c r="A598" s="63"/>
      <c r="B598" s="48"/>
      <c r="C598" s="70"/>
      <c r="D598" s="2"/>
      <c r="E598" s="202"/>
      <c r="F598" s="6"/>
      <c r="G598" s="7"/>
      <c r="H598" s="5"/>
      <c r="I598" s="5"/>
      <c r="J598" s="5"/>
    </row>
    <row r="599" spans="1:16" ht="19.95" customHeight="1">
      <c r="A599" s="63"/>
      <c r="B599" s="48"/>
      <c r="C599" s="70"/>
      <c r="D599" s="2"/>
      <c r="E599" s="202"/>
      <c r="F599" s="6"/>
      <c r="G599" s="7"/>
      <c r="H599" s="5"/>
      <c r="I599" s="5"/>
      <c r="J599" s="5"/>
    </row>
    <row r="600" spans="1:16" ht="19.95" customHeight="1">
      <c r="A600" s="63"/>
      <c r="B600" s="48"/>
      <c r="C600" s="70"/>
      <c r="D600" s="2"/>
      <c r="E600" s="202"/>
      <c r="F600" s="6"/>
      <c r="G600" s="7"/>
      <c r="H600" s="5"/>
      <c r="I600" s="5"/>
      <c r="J600" s="5"/>
    </row>
    <row r="601" spans="1:16" ht="19.95" customHeight="1">
      <c r="A601" s="63"/>
      <c r="B601" s="48"/>
      <c r="C601" s="70"/>
      <c r="D601" s="2"/>
      <c r="E601" s="202"/>
      <c r="F601" s="6"/>
      <c r="G601" s="7"/>
      <c r="H601" s="5"/>
      <c r="I601" s="5"/>
      <c r="J601" s="5"/>
    </row>
    <row r="602" spans="1:16" s="60" customFormat="1" ht="19.95" customHeight="1">
      <c r="A602" s="63"/>
      <c r="B602" s="48"/>
      <c r="C602" s="70"/>
      <c r="D602" s="2"/>
      <c r="E602" s="202"/>
      <c r="F602" s="6"/>
      <c r="G602" s="7"/>
      <c r="H602" s="21"/>
      <c r="I602" s="21"/>
      <c r="J602" s="21"/>
      <c r="P602" s="8"/>
    </row>
    <row r="603" spans="1:16" s="60" customFormat="1" ht="19.95" customHeight="1">
      <c r="A603" s="63"/>
      <c r="B603" s="48"/>
      <c r="C603" s="70"/>
      <c r="D603" s="2"/>
      <c r="E603" s="202"/>
      <c r="F603" s="6"/>
      <c r="G603" s="7"/>
      <c r="H603" s="21"/>
      <c r="I603" s="21"/>
      <c r="J603" s="21"/>
      <c r="P603" s="8"/>
    </row>
    <row r="604" spans="1:16" s="60" customFormat="1" ht="19.95" customHeight="1">
      <c r="A604" s="63"/>
      <c r="B604" s="48"/>
      <c r="C604" s="70"/>
      <c r="D604" s="2"/>
      <c r="E604" s="202"/>
      <c r="F604" s="6"/>
      <c r="G604" s="7"/>
      <c r="H604" s="21"/>
      <c r="I604" s="21"/>
      <c r="J604" s="21"/>
      <c r="P604" s="8"/>
    </row>
    <row r="605" spans="1:16" s="60" customFormat="1" ht="19.95" customHeight="1">
      <c r="A605" s="63"/>
      <c r="B605" s="48"/>
      <c r="C605" s="70"/>
      <c r="D605" s="2"/>
      <c r="E605" s="202"/>
      <c r="F605" s="6"/>
      <c r="G605" s="7"/>
      <c r="H605" s="21"/>
      <c r="I605" s="21"/>
      <c r="J605" s="21"/>
      <c r="P605" s="8"/>
    </row>
    <row r="606" spans="1:16" s="131" customFormat="1" ht="19.95" customHeight="1">
      <c r="A606" s="75" t="s">
        <v>20</v>
      </c>
      <c r="B606" s="76"/>
      <c r="C606" s="77"/>
      <c r="D606" s="78"/>
      <c r="E606" s="206"/>
      <c r="F606" s="79"/>
      <c r="G606" s="80">
        <f>SUM(G562:G567)</f>
        <v>50000</v>
      </c>
      <c r="H606" s="130"/>
      <c r="I606" s="130"/>
      <c r="J606" s="130"/>
      <c r="P606" s="8"/>
    </row>
    <row r="607" spans="1:16" s="60" customFormat="1" ht="30" customHeight="1">
      <c r="A607" s="42" t="s">
        <v>0</v>
      </c>
      <c r="B607" s="43" t="s">
        <v>1</v>
      </c>
      <c r="C607" s="68" t="s">
        <v>2</v>
      </c>
      <c r="D607" s="42" t="s">
        <v>3</v>
      </c>
      <c r="E607" s="211" t="s">
        <v>4</v>
      </c>
      <c r="F607" s="44" t="s">
        <v>5</v>
      </c>
      <c r="G607" s="55" t="s">
        <v>6</v>
      </c>
      <c r="H607" s="21"/>
      <c r="I607" s="21"/>
      <c r="J607" s="21"/>
      <c r="P607" s="8"/>
    </row>
    <row r="608" spans="1:16" s="60" customFormat="1" ht="25.2" customHeight="1">
      <c r="A608" s="63" t="s">
        <v>235</v>
      </c>
      <c r="B608" s="48"/>
      <c r="C608" s="70" t="s">
        <v>236</v>
      </c>
      <c r="D608" s="2"/>
      <c r="E608" s="207"/>
      <c r="F608" s="3"/>
      <c r="G608" s="4" t="str">
        <f>IF(ISBLANK(F608),"",$E608*F608)</f>
        <v/>
      </c>
      <c r="H608" s="21"/>
      <c r="I608" s="21"/>
      <c r="J608" s="21"/>
      <c r="P608" s="8"/>
    </row>
    <row r="609" spans="1:16" s="60" customFormat="1" ht="19.95" customHeight="1">
      <c r="A609" s="63" t="s">
        <v>237</v>
      </c>
      <c r="B609" s="48"/>
      <c r="C609" s="70" t="s">
        <v>238</v>
      </c>
      <c r="D609" s="2"/>
      <c r="E609" s="207"/>
      <c r="F609" s="6"/>
      <c r="G609" s="7" t="str">
        <f>IF(ISBLANK(F609),"",$E609*F609)</f>
        <v/>
      </c>
      <c r="H609" s="21"/>
      <c r="I609" s="21"/>
      <c r="J609" s="21"/>
      <c r="P609" s="8"/>
    </row>
    <row r="610" spans="1:16" s="60" customFormat="1" ht="19.95" customHeight="1">
      <c r="A610" s="48"/>
      <c r="B610" s="48"/>
      <c r="C610" s="70" t="s">
        <v>239</v>
      </c>
      <c r="D610" s="2" t="s">
        <v>163</v>
      </c>
      <c r="E610" s="207">
        <v>680</v>
      </c>
      <c r="F610" s="9"/>
      <c r="G610" s="10"/>
      <c r="H610" s="21"/>
      <c r="I610" s="21"/>
      <c r="J610" s="21"/>
      <c r="P610" s="8"/>
    </row>
    <row r="611" spans="1:16" s="60" customFormat="1" ht="19.95" customHeight="1">
      <c r="A611" s="48"/>
      <c r="B611" s="2" t="s">
        <v>11</v>
      </c>
      <c r="C611" s="70" t="s">
        <v>240</v>
      </c>
      <c r="D611" s="2" t="s">
        <v>163</v>
      </c>
      <c r="E611" s="207">
        <v>450</v>
      </c>
      <c r="F611" s="9"/>
      <c r="G611" s="10"/>
      <c r="H611" s="21"/>
      <c r="I611" s="21"/>
      <c r="J611" s="21"/>
      <c r="P611" s="8"/>
    </row>
    <row r="612" spans="1:16" s="60" customFormat="1" ht="25.2" customHeight="1">
      <c r="A612" s="63" t="s">
        <v>241</v>
      </c>
      <c r="B612" s="48"/>
      <c r="C612" s="70" t="s">
        <v>242</v>
      </c>
      <c r="D612" s="2"/>
      <c r="E612" s="207">
        <v>0</v>
      </c>
      <c r="F612" s="6"/>
      <c r="G612" s="7"/>
      <c r="H612" s="21"/>
      <c r="I612" s="21"/>
      <c r="J612" s="21"/>
      <c r="P612" s="8"/>
    </row>
    <row r="613" spans="1:16" s="60" customFormat="1" ht="19.95" customHeight="1">
      <c r="A613" s="48"/>
      <c r="B613" s="48"/>
      <c r="C613" s="70" t="s">
        <v>243</v>
      </c>
      <c r="D613" s="2" t="s">
        <v>360</v>
      </c>
      <c r="E613" s="213">
        <v>40</v>
      </c>
      <c r="F613" s="9"/>
      <c r="G613" s="10"/>
      <c r="H613" s="21"/>
      <c r="I613" s="21"/>
      <c r="J613" s="21"/>
      <c r="P613" s="8"/>
    </row>
    <row r="614" spans="1:16" s="60" customFormat="1" ht="19.95" customHeight="1">
      <c r="A614" s="48"/>
      <c r="B614" s="48"/>
      <c r="C614" s="70" t="s">
        <v>92</v>
      </c>
      <c r="D614" s="2" t="s">
        <v>244</v>
      </c>
      <c r="E614" s="213">
        <v>40</v>
      </c>
      <c r="F614" s="9"/>
      <c r="G614" s="10"/>
      <c r="H614" s="21"/>
      <c r="I614" s="21"/>
      <c r="J614" s="21"/>
      <c r="P614" s="8"/>
    </row>
    <row r="615" spans="1:16" s="60" customFormat="1" ht="19.95" customHeight="1">
      <c r="A615" s="63" t="s">
        <v>245</v>
      </c>
      <c r="B615" s="48"/>
      <c r="C615" s="70" t="s">
        <v>246</v>
      </c>
      <c r="D615" s="2"/>
      <c r="E615" s="207">
        <v>0</v>
      </c>
      <c r="F615" s="6"/>
      <c r="G615" s="7"/>
      <c r="H615" s="21"/>
      <c r="I615" s="21"/>
      <c r="J615" s="21"/>
      <c r="P615" s="8"/>
    </row>
    <row r="616" spans="1:16" s="60" customFormat="1" ht="26.4">
      <c r="A616" s="48"/>
      <c r="B616" s="48"/>
      <c r="C616" s="70" t="s">
        <v>400</v>
      </c>
      <c r="D616" s="2"/>
      <c r="E616" s="207">
        <v>0</v>
      </c>
      <c r="F616" s="6"/>
      <c r="G616" s="7"/>
      <c r="H616" s="21"/>
      <c r="I616" s="21"/>
      <c r="J616" s="21"/>
      <c r="P616" s="8"/>
    </row>
    <row r="617" spans="1:16" s="60" customFormat="1" ht="26.4">
      <c r="A617" s="48"/>
      <c r="B617" s="2" t="s">
        <v>11</v>
      </c>
      <c r="C617" s="70" t="s">
        <v>402</v>
      </c>
      <c r="D617" s="2" t="s">
        <v>10</v>
      </c>
      <c r="E617" s="207">
        <v>180</v>
      </c>
      <c r="F617" s="9"/>
      <c r="G617" s="10"/>
      <c r="H617" s="21"/>
      <c r="I617" s="21"/>
      <c r="J617" s="21"/>
      <c r="P617" s="8"/>
    </row>
    <row r="618" spans="1:16" s="60" customFormat="1" ht="26.4">
      <c r="A618" s="48"/>
      <c r="B618" s="48"/>
      <c r="C618" s="70" t="s">
        <v>401</v>
      </c>
      <c r="D618" s="2"/>
      <c r="E618" s="207">
        <v>0</v>
      </c>
      <c r="F618" s="6"/>
      <c r="G618" s="7"/>
      <c r="H618" s="21"/>
      <c r="I618" s="21"/>
      <c r="J618" s="21"/>
      <c r="P618" s="8"/>
    </row>
    <row r="619" spans="1:16" s="60" customFormat="1" ht="19.95" customHeight="1">
      <c r="A619" s="48"/>
      <c r="B619" s="48"/>
      <c r="C619" s="70" t="s">
        <v>403</v>
      </c>
      <c r="D619" s="2" t="s">
        <v>200</v>
      </c>
      <c r="E619" s="207">
        <v>5</v>
      </c>
      <c r="F619" s="9"/>
      <c r="G619" s="10"/>
      <c r="H619" s="21"/>
      <c r="I619" s="21"/>
      <c r="J619" s="21"/>
      <c r="P619" s="8"/>
    </row>
    <row r="620" spans="1:16" s="60" customFormat="1" ht="19.95" customHeight="1">
      <c r="A620" s="48"/>
      <c r="B620" s="48"/>
      <c r="C620" s="70" t="s">
        <v>404</v>
      </c>
      <c r="D620" s="2" t="s">
        <v>10</v>
      </c>
      <c r="E620" s="207">
        <v>185</v>
      </c>
      <c r="F620" s="9"/>
      <c r="G620" s="10"/>
      <c r="H620" s="21"/>
      <c r="I620" s="21"/>
      <c r="J620" s="21"/>
      <c r="P620" s="8"/>
    </row>
    <row r="621" spans="1:16" s="60" customFormat="1" ht="19.95" customHeight="1">
      <c r="A621" s="63" t="s">
        <v>247</v>
      </c>
      <c r="B621" s="48"/>
      <c r="C621" s="70" t="s">
        <v>248</v>
      </c>
      <c r="D621" s="2"/>
      <c r="E621" s="207">
        <v>0</v>
      </c>
      <c r="F621" s="6"/>
      <c r="G621" s="7"/>
      <c r="H621" s="21"/>
      <c r="I621" s="21"/>
      <c r="J621" s="21"/>
      <c r="P621" s="8"/>
    </row>
    <row r="622" spans="1:16" s="60" customFormat="1" ht="19.95" customHeight="1">
      <c r="A622" s="48"/>
      <c r="B622" s="48"/>
      <c r="C622" s="70" t="s">
        <v>399</v>
      </c>
      <c r="D622" s="2" t="s">
        <v>79</v>
      </c>
      <c r="E622" s="31">
        <v>0.5</v>
      </c>
      <c r="F622" s="9"/>
      <c r="G622" s="10"/>
      <c r="H622" s="21"/>
      <c r="I622" s="21"/>
      <c r="J622" s="21"/>
      <c r="P622" s="8"/>
    </row>
    <row r="623" spans="1:16" s="60" customFormat="1" ht="19.95" customHeight="1">
      <c r="A623" s="48"/>
      <c r="B623" s="48"/>
      <c r="C623" s="70"/>
      <c r="D623" s="2"/>
      <c r="E623" s="207"/>
      <c r="F623" s="6"/>
      <c r="G623" s="7"/>
      <c r="H623" s="21"/>
      <c r="I623" s="21"/>
      <c r="J623" s="21"/>
      <c r="P623" s="8"/>
    </row>
    <row r="624" spans="1:16" s="60" customFormat="1" ht="19.95" customHeight="1">
      <c r="A624" s="48"/>
      <c r="B624" s="48"/>
      <c r="C624" s="70"/>
      <c r="D624" s="2"/>
      <c r="E624" s="207"/>
      <c r="F624" s="6"/>
      <c r="G624" s="7"/>
      <c r="H624" s="21"/>
      <c r="I624" s="21"/>
      <c r="J624" s="21"/>
      <c r="P624" s="8"/>
    </row>
    <row r="625" spans="1:16" s="60" customFormat="1" ht="19.95" customHeight="1">
      <c r="A625" s="48"/>
      <c r="B625" s="48"/>
      <c r="C625" s="70"/>
      <c r="D625" s="2"/>
      <c r="E625" s="207"/>
      <c r="F625" s="6"/>
      <c r="G625" s="7"/>
      <c r="H625" s="21"/>
      <c r="I625" s="21"/>
      <c r="J625" s="21"/>
      <c r="P625" s="8"/>
    </row>
    <row r="626" spans="1:16" s="60" customFormat="1" ht="19.95" customHeight="1">
      <c r="A626" s="48"/>
      <c r="B626" s="48"/>
      <c r="C626" s="70"/>
      <c r="D626" s="2"/>
      <c r="E626" s="207"/>
      <c r="F626" s="6"/>
      <c r="G626" s="7"/>
      <c r="H626" s="21"/>
      <c r="I626" s="21"/>
      <c r="J626" s="21"/>
      <c r="P626" s="8"/>
    </row>
    <row r="627" spans="1:16" s="60" customFormat="1" ht="19.95" customHeight="1">
      <c r="A627" s="48"/>
      <c r="B627" s="48"/>
      <c r="C627" s="70"/>
      <c r="D627" s="2"/>
      <c r="E627" s="207"/>
      <c r="F627" s="6"/>
      <c r="G627" s="7"/>
      <c r="H627" s="21"/>
      <c r="I627" s="21"/>
      <c r="J627" s="21"/>
      <c r="P627" s="8"/>
    </row>
    <row r="628" spans="1:16" s="60" customFormat="1" ht="19.95" customHeight="1">
      <c r="A628" s="48"/>
      <c r="B628" s="48"/>
      <c r="C628" s="70"/>
      <c r="D628" s="2"/>
      <c r="E628" s="207"/>
      <c r="F628" s="6"/>
      <c r="G628" s="7"/>
      <c r="H628" s="21"/>
      <c r="I628" s="21"/>
      <c r="J628" s="21"/>
      <c r="P628" s="8"/>
    </row>
    <row r="629" spans="1:16" s="60" customFormat="1" ht="19.95" customHeight="1">
      <c r="A629" s="48"/>
      <c r="B629" s="48"/>
      <c r="C629" s="70"/>
      <c r="D629" s="2"/>
      <c r="E629" s="207"/>
      <c r="F629" s="6"/>
      <c r="G629" s="7"/>
      <c r="H629" s="21"/>
      <c r="I629" s="21"/>
      <c r="J629" s="21"/>
      <c r="P629" s="8"/>
    </row>
    <row r="630" spans="1:16" s="60" customFormat="1" ht="19.95" customHeight="1">
      <c r="A630" s="48"/>
      <c r="B630" s="48"/>
      <c r="C630" s="70"/>
      <c r="D630" s="2"/>
      <c r="E630" s="207"/>
      <c r="F630" s="6"/>
      <c r="G630" s="7"/>
      <c r="H630" s="21"/>
      <c r="I630" s="21"/>
      <c r="J630" s="21"/>
      <c r="P630" s="8"/>
    </row>
    <row r="631" spans="1:16" s="60" customFormat="1" ht="19.95" customHeight="1">
      <c r="A631" s="48"/>
      <c r="B631" s="48"/>
      <c r="C631" s="70"/>
      <c r="D631" s="2"/>
      <c r="E631" s="207"/>
      <c r="F631" s="6"/>
      <c r="G631" s="7"/>
      <c r="H631" s="21"/>
      <c r="I631" s="21"/>
      <c r="J631" s="21"/>
      <c r="P631" s="8"/>
    </row>
    <row r="632" spans="1:16" s="60" customFormat="1" ht="19.95" customHeight="1">
      <c r="A632" s="48"/>
      <c r="B632" s="48"/>
      <c r="C632" s="70"/>
      <c r="D632" s="2"/>
      <c r="E632" s="207"/>
      <c r="F632" s="6"/>
      <c r="G632" s="7"/>
      <c r="H632" s="21"/>
      <c r="I632" s="21"/>
      <c r="J632" s="21"/>
      <c r="P632" s="8"/>
    </row>
    <row r="633" spans="1:16" s="60" customFormat="1" ht="19.95" customHeight="1">
      <c r="A633" s="48"/>
      <c r="B633" s="48"/>
      <c r="C633" s="70"/>
      <c r="D633" s="2"/>
      <c r="E633" s="207"/>
      <c r="F633" s="6"/>
      <c r="G633" s="7"/>
      <c r="H633" s="21"/>
      <c r="I633" s="21"/>
      <c r="J633" s="21"/>
      <c r="P633" s="8"/>
    </row>
    <row r="634" spans="1:16" s="60" customFormat="1" ht="19.95" customHeight="1">
      <c r="A634" s="48"/>
      <c r="B634" s="48"/>
      <c r="C634" s="70"/>
      <c r="D634" s="2"/>
      <c r="E634" s="207"/>
      <c r="F634" s="6"/>
      <c r="G634" s="7"/>
      <c r="H634" s="21"/>
      <c r="I634" s="21"/>
      <c r="J634" s="21"/>
      <c r="P634" s="8"/>
    </row>
    <row r="635" spans="1:16" s="60" customFormat="1" ht="19.95" customHeight="1">
      <c r="A635" s="48"/>
      <c r="B635" s="48"/>
      <c r="C635" s="70"/>
      <c r="D635" s="2"/>
      <c r="E635" s="207"/>
      <c r="F635" s="6"/>
      <c r="G635" s="7"/>
      <c r="H635" s="21"/>
      <c r="I635" s="21"/>
      <c r="J635" s="21"/>
      <c r="P635" s="8"/>
    </row>
    <row r="636" spans="1:16" s="60" customFormat="1" ht="19.95" customHeight="1">
      <c r="A636" s="48"/>
      <c r="B636" s="48"/>
      <c r="C636" s="70"/>
      <c r="D636" s="2"/>
      <c r="E636" s="207"/>
      <c r="F636" s="6"/>
      <c r="G636" s="7"/>
      <c r="H636" s="21"/>
      <c r="I636" s="21"/>
      <c r="J636" s="21"/>
      <c r="P636" s="8"/>
    </row>
    <row r="637" spans="1:16" s="60" customFormat="1" ht="19.95" customHeight="1">
      <c r="A637" s="48"/>
      <c r="B637" s="48"/>
      <c r="C637" s="70"/>
      <c r="D637" s="2"/>
      <c r="E637" s="207"/>
      <c r="F637" s="6"/>
      <c r="G637" s="7"/>
      <c r="H637" s="21"/>
      <c r="I637" s="21"/>
      <c r="J637" s="21"/>
      <c r="P637" s="8"/>
    </row>
    <row r="638" spans="1:16" s="60" customFormat="1" ht="19.95" customHeight="1">
      <c r="A638" s="48"/>
      <c r="B638" s="48"/>
      <c r="C638" s="70"/>
      <c r="D638" s="2"/>
      <c r="E638" s="207"/>
      <c r="F638" s="6"/>
      <c r="G638" s="7"/>
      <c r="H638" s="21"/>
      <c r="I638" s="21"/>
      <c r="J638" s="21"/>
      <c r="P638" s="8"/>
    </row>
    <row r="639" spans="1:16" s="60" customFormat="1" ht="19.95" customHeight="1">
      <c r="A639" s="48"/>
      <c r="B639" s="48"/>
      <c r="C639" s="70"/>
      <c r="D639" s="2"/>
      <c r="E639" s="207"/>
      <c r="F639" s="6"/>
      <c r="G639" s="7"/>
      <c r="H639" s="21"/>
      <c r="I639" s="21"/>
      <c r="J639" s="21"/>
      <c r="P639" s="8"/>
    </row>
    <row r="640" spans="1:16" s="60" customFormat="1" ht="19.95" customHeight="1">
      <c r="A640" s="48"/>
      <c r="B640" s="48"/>
      <c r="C640" s="70"/>
      <c r="D640" s="2"/>
      <c r="E640" s="207"/>
      <c r="F640" s="6"/>
      <c r="G640" s="7"/>
      <c r="H640" s="21"/>
      <c r="I640" s="21"/>
      <c r="J640" s="21"/>
      <c r="P640" s="8"/>
    </row>
    <row r="641" spans="1:16" s="60" customFormat="1" ht="19.95" customHeight="1">
      <c r="A641" s="48"/>
      <c r="B641" s="48"/>
      <c r="C641" s="70"/>
      <c r="D641" s="2"/>
      <c r="E641" s="207"/>
      <c r="F641" s="6"/>
      <c r="G641" s="7"/>
      <c r="H641" s="21"/>
      <c r="I641" s="21"/>
      <c r="J641" s="21"/>
      <c r="P641" s="8"/>
    </row>
    <row r="642" spans="1:16" s="60" customFormat="1" ht="19.95" customHeight="1">
      <c r="A642" s="48"/>
      <c r="B642" s="48"/>
      <c r="C642" s="70"/>
      <c r="D642" s="2"/>
      <c r="E642" s="207"/>
      <c r="F642" s="6"/>
      <c r="G642" s="7"/>
      <c r="H642" s="21"/>
      <c r="I642" s="21"/>
      <c r="J642" s="21"/>
      <c r="P642" s="8"/>
    </row>
    <row r="643" spans="1:16" s="60" customFormat="1" ht="19.95" customHeight="1">
      <c r="A643" s="48"/>
      <c r="B643" s="48"/>
      <c r="C643" s="70"/>
      <c r="D643" s="2"/>
      <c r="E643" s="207"/>
      <c r="F643" s="6"/>
      <c r="G643" s="7"/>
      <c r="H643" s="21"/>
      <c r="I643" s="21"/>
      <c r="J643" s="21"/>
      <c r="P643" s="8"/>
    </row>
    <row r="644" spans="1:16" s="60" customFormat="1" ht="19.95" customHeight="1">
      <c r="A644" s="48"/>
      <c r="B644" s="48"/>
      <c r="C644" s="70"/>
      <c r="D644" s="2"/>
      <c r="E644" s="207"/>
      <c r="F644" s="6"/>
      <c r="G644" s="7"/>
      <c r="H644" s="21"/>
      <c r="I644" s="21"/>
      <c r="J644" s="21"/>
      <c r="P644" s="8"/>
    </row>
    <row r="645" spans="1:16" s="60" customFormat="1" ht="19.95" customHeight="1">
      <c r="A645" s="48"/>
      <c r="B645" s="48"/>
      <c r="C645" s="70"/>
      <c r="D645" s="2"/>
      <c r="E645" s="207"/>
      <c r="F645" s="6"/>
      <c r="G645" s="7"/>
      <c r="H645" s="21"/>
      <c r="I645" s="21"/>
      <c r="J645" s="21"/>
      <c r="P645" s="8"/>
    </row>
    <row r="646" spans="1:16" s="60" customFormat="1" ht="19.95" customHeight="1">
      <c r="A646" s="48"/>
      <c r="B646" s="48"/>
      <c r="C646" s="70"/>
      <c r="D646" s="2"/>
      <c r="E646" s="207"/>
      <c r="F646" s="6"/>
      <c r="G646" s="7"/>
      <c r="H646" s="21"/>
      <c r="I646" s="21"/>
      <c r="J646" s="21"/>
      <c r="P646" s="8"/>
    </row>
    <row r="647" spans="1:16" s="60" customFormat="1" ht="19.95" customHeight="1">
      <c r="A647" s="48"/>
      <c r="B647" s="48"/>
      <c r="C647" s="70"/>
      <c r="D647" s="2"/>
      <c r="E647" s="207"/>
      <c r="F647" s="6"/>
      <c r="G647" s="7"/>
      <c r="H647" s="21"/>
      <c r="I647" s="21"/>
      <c r="J647" s="21"/>
      <c r="P647" s="8"/>
    </row>
    <row r="648" spans="1:16" s="60" customFormat="1" ht="19.95" customHeight="1">
      <c r="A648" s="48"/>
      <c r="B648" s="48"/>
      <c r="C648" s="70"/>
      <c r="D648" s="2"/>
      <c r="E648" s="207"/>
      <c r="F648" s="6"/>
      <c r="G648" s="7"/>
      <c r="H648" s="21"/>
      <c r="I648" s="21"/>
      <c r="J648" s="21"/>
      <c r="P648" s="8"/>
    </row>
    <row r="649" spans="1:16" s="60" customFormat="1" ht="19.95" customHeight="1">
      <c r="A649" s="48"/>
      <c r="B649" s="48"/>
      <c r="C649" s="70"/>
      <c r="D649" s="2"/>
      <c r="E649" s="207"/>
      <c r="F649" s="6"/>
      <c r="G649" s="7"/>
      <c r="H649" s="21"/>
      <c r="I649" s="21"/>
      <c r="J649" s="21"/>
      <c r="P649" s="8"/>
    </row>
    <row r="650" spans="1:16" s="60" customFormat="1" ht="19.95" customHeight="1">
      <c r="A650" s="48"/>
      <c r="B650" s="48"/>
      <c r="C650" s="70"/>
      <c r="D650" s="2"/>
      <c r="E650" s="207"/>
      <c r="F650" s="6"/>
      <c r="G650" s="7"/>
      <c r="H650" s="21"/>
      <c r="I650" s="21"/>
      <c r="J650" s="21"/>
      <c r="P650" s="8"/>
    </row>
    <row r="651" spans="1:16" s="60" customFormat="1" ht="19.95" customHeight="1">
      <c r="A651" s="48"/>
      <c r="B651" s="48"/>
      <c r="C651" s="70"/>
      <c r="D651" s="2"/>
      <c r="E651" s="207"/>
      <c r="F651" s="6"/>
      <c r="G651" s="7"/>
      <c r="H651" s="21"/>
      <c r="I651" s="21"/>
      <c r="J651" s="21"/>
      <c r="P651" s="8"/>
    </row>
    <row r="652" spans="1:16" s="131" customFormat="1" ht="19.95" customHeight="1">
      <c r="A652" s="75" t="s">
        <v>20</v>
      </c>
      <c r="B652" s="76"/>
      <c r="C652" s="77"/>
      <c r="D652" s="78"/>
      <c r="E652" s="212"/>
      <c r="F652" s="79"/>
      <c r="G652" s="80">
        <f>SUM(G610:G622)</f>
        <v>0</v>
      </c>
      <c r="H652" s="130"/>
      <c r="I652" s="130"/>
      <c r="J652" s="130"/>
      <c r="P652" s="8"/>
    </row>
    <row r="653" spans="1:16" s="60" customFormat="1" ht="30" customHeight="1">
      <c r="A653" s="42" t="s">
        <v>0</v>
      </c>
      <c r="B653" s="43" t="s">
        <v>1</v>
      </c>
      <c r="C653" s="68" t="s">
        <v>2</v>
      </c>
      <c r="D653" s="42" t="s">
        <v>3</v>
      </c>
      <c r="E653" s="204" t="s">
        <v>4</v>
      </c>
      <c r="F653" s="44" t="s">
        <v>5</v>
      </c>
      <c r="G653" s="55" t="s">
        <v>6</v>
      </c>
      <c r="H653" s="21"/>
      <c r="I653" s="21"/>
      <c r="J653" s="21"/>
      <c r="P653" s="8"/>
    </row>
    <row r="654" spans="1:16" s="60" customFormat="1" ht="25.2" customHeight="1">
      <c r="A654" s="63" t="s">
        <v>249</v>
      </c>
      <c r="B654" s="48"/>
      <c r="C654" s="70" t="s">
        <v>250</v>
      </c>
      <c r="D654" s="2"/>
      <c r="E654" s="202"/>
      <c r="F654" s="3"/>
      <c r="G654" s="4" t="str">
        <f>IF(ISBLANK(F654),"",$E654*F654)</f>
        <v/>
      </c>
      <c r="H654" s="21"/>
      <c r="I654" s="21"/>
      <c r="J654" s="21"/>
      <c r="P654" s="8"/>
    </row>
    <row r="655" spans="1:16" s="60" customFormat="1" ht="19.95" customHeight="1">
      <c r="A655" s="63" t="s">
        <v>251</v>
      </c>
      <c r="B655" s="48"/>
      <c r="C655" s="70" t="s">
        <v>252</v>
      </c>
      <c r="D655" s="2"/>
      <c r="E655" s="202"/>
      <c r="F655" s="6"/>
      <c r="G655" s="7" t="str">
        <f>IF(ISBLANK(F655),"",$E655*F655)</f>
        <v/>
      </c>
      <c r="H655" s="21"/>
      <c r="I655" s="21"/>
      <c r="J655" s="21"/>
      <c r="P655" s="8"/>
    </row>
    <row r="656" spans="1:16" s="60" customFormat="1" ht="19.95" customHeight="1">
      <c r="A656" s="48"/>
      <c r="B656" s="48"/>
      <c r="C656" s="70" t="s">
        <v>253</v>
      </c>
      <c r="D656" s="2" t="s">
        <v>36</v>
      </c>
      <c r="E656" s="214">
        <v>2</v>
      </c>
      <c r="F656" s="15"/>
      <c r="G656" s="10"/>
      <c r="H656" s="21"/>
      <c r="I656" s="21"/>
      <c r="J656" s="21"/>
      <c r="P656" s="8"/>
    </row>
    <row r="657" spans="1:16" s="60" customFormat="1" ht="19.95" customHeight="1">
      <c r="A657" s="48"/>
      <c r="B657" s="48"/>
      <c r="C657" s="71"/>
      <c r="D657" s="2"/>
      <c r="E657" s="202"/>
      <c r="F657" s="6"/>
      <c r="G657" s="7"/>
      <c r="H657" s="21"/>
      <c r="I657" s="21"/>
      <c r="J657" s="21"/>
      <c r="P657" s="8"/>
    </row>
    <row r="658" spans="1:16" s="60" customFormat="1" ht="19.95" customHeight="1">
      <c r="A658" s="48"/>
      <c r="B658" s="48"/>
      <c r="C658" s="71"/>
      <c r="D658" s="2"/>
      <c r="E658" s="202"/>
      <c r="F658" s="6"/>
      <c r="G658" s="7"/>
      <c r="H658" s="21"/>
      <c r="I658" s="21"/>
      <c r="J658" s="21"/>
      <c r="P658" s="8"/>
    </row>
    <row r="659" spans="1:16" s="60" customFormat="1" ht="19.95" customHeight="1">
      <c r="A659" s="48"/>
      <c r="B659" s="48"/>
      <c r="C659" s="71"/>
      <c r="D659" s="2"/>
      <c r="E659" s="202"/>
      <c r="F659" s="6"/>
      <c r="G659" s="7"/>
      <c r="H659" s="21"/>
      <c r="I659" s="21"/>
      <c r="J659" s="21"/>
      <c r="P659" s="8"/>
    </row>
    <row r="660" spans="1:16" s="60" customFormat="1" ht="19.95" customHeight="1">
      <c r="A660" s="48"/>
      <c r="B660" s="48"/>
      <c r="C660" s="71"/>
      <c r="D660" s="2"/>
      <c r="E660" s="202"/>
      <c r="F660" s="6"/>
      <c r="G660" s="7"/>
      <c r="H660" s="21"/>
      <c r="I660" s="21"/>
      <c r="J660" s="21"/>
      <c r="P660" s="8"/>
    </row>
    <row r="661" spans="1:16" s="60" customFormat="1" ht="19.95" customHeight="1">
      <c r="A661" s="48"/>
      <c r="B661" s="48"/>
      <c r="C661" s="71"/>
      <c r="D661" s="2"/>
      <c r="E661" s="202"/>
      <c r="F661" s="6"/>
      <c r="G661" s="7"/>
      <c r="H661" s="21"/>
      <c r="I661" s="21"/>
      <c r="J661" s="21"/>
      <c r="P661" s="8"/>
    </row>
    <row r="662" spans="1:16" s="60" customFormat="1" ht="19.95" customHeight="1">
      <c r="A662" s="48"/>
      <c r="B662" s="48"/>
      <c r="C662" s="71"/>
      <c r="D662" s="2"/>
      <c r="E662" s="202"/>
      <c r="F662" s="6"/>
      <c r="G662" s="7"/>
      <c r="H662" s="21"/>
      <c r="I662" s="21"/>
      <c r="J662" s="21"/>
      <c r="P662" s="8"/>
    </row>
    <row r="663" spans="1:16" s="60" customFormat="1" ht="19.95" customHeight="1">
      <c r="A663" s="48"/>
      <c r="B663" s="48"/>
      <c r="C663" s="71"/>
      <c r="D663" s="2"/>
      <c r="E663" s="202"/>
      <c r="F663" s="6"/>
      <c r="G663" s="7"/>
      <c r="H663" s="21"/>
      <c r="I663" s="21"/>
      <c r="J663" s="21"/>
      <c r="P663" s="8"/>
    </row>
    <row r="664" spans="1:16" s="60" customFormat="1" ht="19.95" customHeight="1">
      <c r="A664" s="48"/>
      <c r="B664" s="48"/>
      <c r="C664" s="71"/>
      <c r="D664" s="2"/>
      <c r="E664" s="202"/>
      <c r="F664" s="6"/>
      <c r="G664" s="7"/>
      <c r="H664" s="21"/>
      <c r="I664" s="21"/>
      <c r="J664" s="21"/>
      <c r="P664" s="8"/>
    </row>
    <row r="665" spans="1:16" s="60" customFormat="1" ht="19.95" customHeight="1">
      <c r="A665" s="48"/>
      <c r="B665" s="48"/>
      <c r="C665" s="71"/>
      <c r="D665" s="2"/>
      <c r="E665" s="202"/>
      <c r="F665" s="6"/>
      <c r="G665" s="7"/>
      <c r="H665" s="21"/>
      <c r="I665" s="21"/>
      <c r="J665" s="21"/>
      <c r="P665" s="8"/>
    </row>
    <row r="666" spans="1:16" s="60" customFormat="1" ht="19.95" customHeight="1">
      <c r="A666" s="48"/>
      <c r="B666" s="48"/>
      <c r="C666" s="71"/>
      <c r="D666" s="2"/>
      <c r="E666" s="202"/>
      <c r="F666" s="6"/>
      <c r="G666" s="7"/>
      <c r="H666" s="21"/>
      <c r="I666" s="21"/>
      <c r="J666" s="21"/>
      <c r="P666" s="8"/>
    </row>
    <row r="667" spans="1:16" s="60" customFormat="1" ht="19.95" customHeight="1">
      <c r="A667" s="48"/>
      <c r="B667" s="48"/>
      <c r="C667" s="71"/>
      <c r="D667" s="2"/>
      <c r="E667" s="202"/>
      <c r="F667" s="6"/>
      <c r="G667" s="7"/>
      <c r="H667" s="21"/>
      <c r="I667" s="21"/>
      <c r="J667" s="21"/>
      <c r="P667" s="8"/>
    </row>
    <row r="668" spans="1:16" s="60" customFormat="1" ht="19.95" customHeight="1">
      <c r="A668" s="48"/>
      <c r="B668" s="48"/>
      <c r="C668" s="71"/>
      <c r="D668" s="2"/>
      <c r="E668" s="202"/>
      <c r="F668" s="6"/>
      <c r="G668" s="7"/>
      <c r="H668" s="21"/>
      <c r="I668" s="21"/>
      <c r="J668" s="21"/>
      <c r="P668" s="8"/>
    </row>
    <row r="669" spans="1:16" s="60" customFormat="1" ht="19.95" customHeight="1">
      <c r="A669" s="48"/>
      <c r="B669" s="48"/>
      <c r="C669" s="71"/>
      <c r="D669" s="2"/>
      <c r="E669" s="202"/>
      <c r="F669" s="6"/>
      <c r="G669" s="7"/>
      <c r="H669" s="21"/>
      <c r="I669" s="21"/>
      <c r="J669" s="21"/>
      <c r="P669" s="8"/>
    </row>
    <row r="670" spans="1:16" s="60" customFormat="1" ht="19.95" customHeight="1">
      <c r="A670" s="48"/>
      <c r="B670" s="48"/>
      <c r="C670" s="71"/>
      <c r="D670" s="2"/>
      <c r="E670" s="202"/>
      <c r="F670" s="6"/>
      <c r="G670" s="7"/>
      <c r="H670" s="21"/>
      <c r="I670" s="21"/>
      <c r="J670" s="21"/>
      <c r="P670" s="8"/>
    </row>
    <row r="671" spans="1:16" s="60" customFormat="1" ht="19.95" customHeight="1">
      <c r="A671" s="48"/>
      <c r="B671" s="48"/>
      <c r="C671" s="71"/>
      <c r="D671" s="2"/>
      <c r="E671" s="202"/>
      <c r="F671" s="6"/>
      <c r="G671" s="7"/>
      <c r="H671" s="21"/>
      <c r="I671" s="21"/>
      <c r="J671" s="21"/>
      <c r="P671" s="8"/>
    </row>
    <row r="672" spans="1:16" s="60" customFormat="1" ht="19.95" customHeight="1">
      <c r="A672" s="48"/>
      <c r="B672" s="48"/>
      <c r="C672" s="71"/>
      <c r="D672" s="2"/>
      <c r="E672" s="202"/>
      <c r="F672" s="6"/>
      <c r="G672" s="7"/>
      <c r="H672" s="21"/>
      <c r="I672" s="21"/>
      <c r="J672" s="21"/>
      <c r="P672" s="8"/>
    </row>
    <row r="673" spans="1:16" s="60" customFormat="1" ht="19.95" customHeight="1">
      <c r="A673" s="48"/>
      <c r="B673" s="48"/>
      <c r="C673" s="71"/>
      <c r="D673" s="2"/>
      <c r="E673" s="202"/>
      <c r="F673" s="6"/>
      <c r="G673" s="7"/>
      <c r="H673" s="21"/>
      <c r="I673" s="21"/>
      <c r="J673" s="21"/>
      <c r="P673" s="8"/>
    </row>
    <row r="674" spans="1:16" s="60" customFormat="1" ht="19.95" customHeight="1">
      <c r="A674" s="48"/>
      <c r="B674" s="48"/>
      <c r="C674" s="71"/>
      <c r="D674" s="2"/>
      <c r="E674" s="202"/>
      <c r="F674" s="2"/>
      <c r="G674" s="7"/>
      <c r="H674" s="21"/>
      <c r="I674" s="21"/>
      <c r="J674" s="21"/>
      <c r="P674" s="8"/>
    </row>
    <row r="675" spans="1:16" s="60" customFormat="1" ht="19.95" customHeight="1">
      <c r="A675" s="48"/>
      <c r="B675" s="48"/>
      <c r="C675" s="71"/>
      <c r="D675" s="2"/>
      <c r="E675" s="202"/>
      <c r="F675" s="2"/>
      <c r="G675" s="7"/>
      <c r="H675" s="21"/>
      <c r="I675" s="21"/>
      <c r="J675" s="21"/>
      <c r="P675" s="8"/>
    </row>
    <row r="676" spans="1:16" s="60" customFormat="1" ht="19.95" customHeight="1">
      <c r="A676" s="48"/>
      <c r="B676" s="48"/>
      <c r="C676" s="71"/>
      <c r="D676" s="2"/>
      <c r="E676" s="202"/>
      <c r="F676" s="2"/>
      <c r="G676" s="7"/>
      <c r="H676" s="21"/>
      <c r="I676" s="21"/>
      <c r="J676" s="21"/>
      <c r="P676" s="8"/>
    </row>
    <row r="677" spans="1:16" s="60" customFormat="1" ht="19.95" customHeight="1">
      <c r="A677" s="48"/>
      <c r="B677" s="48"/>
      <c r="C677" s="71"/>
      <c r="D677" s="2"/>
      <c r="E677" s="202"/>
      <c r="F677" s="2"/>
      <c r="G677" s="7"/>
      <c r="H677" s="21"/>
      <c r="I677" s="21"/>
      <c r="J677" s="21"/>
      <c r="P677" s="8"/>
    </row>
    <row r="678" spans="1:16" s="60" customFormat="1" ht="19.95" customHeight="1">
      <c r="A678" s="48"/>
      <c r="B678" s="48"/>
      <c r="C678" s="71"/>
      <c r="D678" s="2"/>
      <c r="E678" s="202"/>
      <c r="F678" s="2"/>
      <c r="G678" s="7"/>
      <c r="H678" s="21"/>
      <c r="I678" s="21"/>
      <c r="J678" s="21"/>
      <c r="P678" s="8"/>
    </row>
    <row r="679" spans="1:16" s="60" customFormat="1" ht="19.95" customHeight="1">
      <c r="A679" s="48"/>
      <c r="B679" s="48"/>
      <c r="C679" s="71"/>
      <c r="D679" s="2"/>
      <c r="E679" s="202"/>
      <c r="F679" s="2"/>
      <c r="G679" s="7"/>
      <c r="H679" s="21"/>
      <c r="I679" s="21"/>
      <c r="J679" s="21"/>
      <c r="P679" s="8"/>
    </row>
    <row r="680" spans="1:16" s="60" customFormat="1" ht="19.95" customHeight="1">
      <c r="A680" s="48"/>
      <c r="B680" s="48"/>
      <c r="C680" s="71"/>
      <c r="D680" s="2"/>
      <c r="E680" s="202"/>
      <c r="F680" s="2"/>
      <c r="G680" s="7"/>
      <c r="H680" s="21"/>
      <c r="I680" s="21"/>
      <c r="J680" s="21"/>
      <c r="P680" s="8"/>
    </row>
    <row r="681" spans="1:16" s="60" customFormat="1" ht="19.95" customHeight="1">
      <c r="A681" s="48"/>
      <c r="B681" s="48"/>
      <c r="C681" s="71"/>
      <c r="D681" s="2"/>
      <c r="E681" s="202"/>
      <c r="F681" s="2"/>
      <c r="G681" s="7"/>
      <c r="H681" s="21"/>
      <c r="I681" s="21"/>
      <c r="J681" s="21"/>
      <c r="P681" s="8"/>
    </row>
    <row r="682" spans="1:16" s="60" customFormat="1" ht="19.95" customHeight="1">
      <c r="A682" s="48"/>
      <c r="B682" s="48"/>
      <c r="C682" s="71"/>
      <c r="D682" s="2"/>
      <c r="E682" s="202"/>
      <c r="F682" s="2"/>
      <c r="G682" s="7"/>
      <c r="H682" s="21"/>
      <c r="I682" s="21"/>
      <c r="J682" s="21"/>
      <c r="P682" s="8"/>
    </row>
    <row r="683" spans="1:16" s="60" customFormat="1" ht="19.95" customHeight="1">
      <c r="A683" s="48"/>
      <c r="B683" s="48"/>
      <c r="C683" s="71"/>
      <c r="D683" s="2"/>
      <c r="E683" s="202"/>
      <c r="F683" s="2"/>
      <c r="G683" s="7"/>
      <c r="H683" s="21"/>
      <c r="I683" s="21"/>
      <c r="J683" s="21"/>
      <c r="P683" s="8"/>
    </row>
    <row r="684" spans="1:16" s="60" customFormat="1" ht="19.95" customHeight="1">
      <c r="A684" s="48"/>
      <c r="B684" s="48"/>
      <c r="C684" s="71"/>
      <c r="D684" s="2"/>
      <c r="E684" s="202"/>
      <c r="F684" s="2"/>
      <c r="G684" s="7"/>
      <c r="H684" s="21"/>
      <c r="I684" s="21"/>
      <c r="J684" s="21"/>
      <c r="P684" s="8"/>
    </row>
    <row r="685" spans="1:16" s="60" customFormat="1" ht="19.95" customHeight="1">
      <c r="A685" s="48"/>
      <c r="B685" s="48"/>
      <c r="C685" s="71"/>
      <c r="D685" s="2"/>
      <c r="E685" s="202"/>
      <c r="F685" s="2"/>
      <c r="G685" s="7"/>
      <c r="H685" s="21"/>
      <c r="I685" s="21"/>
      <c r="J685" s="21"/>
      <c r="P685" s="8"/>
    </row>
    <row r="686" spans="1:16" s="60" customFormat="1" ht="19.95" customHeight="1">
      <c r="A686" s="48"/>
      <c r="B686" s="48"/>
      <c r="C686" s="71"/>
      <c r="D686" s="2"/>
      <c r="E686" s="202"/>
      <c r="F686" s="2"/>
      <c r="G686" s="7"/>
      <c r="H686" s="21"/>
      <c r="I686" s="21"/>
      <c r="J686" s="21"/>
      <c r="P686" s="8"/>
    </row>
    <row r="687" spans="1:16" s="60" customFormat="1" ht="19.95" customHeight="1">
      <c r="A687" s="48"/>
      <c r="B687" s="48"/>
      <c r="C687" s="71"/>
      <c r="D687" s="2"/>
      <c r="E687" s="202"/>
      <c r="F687" s="2"/>
      <c r="G687" s="7"/>
      <c r="H687" s="21"/>
      <c r="I687" s="21"/>
      <c r="J687" s="21"/>
      <c r="M687"/>
      <c r="N687"/>
      <c r="O687"/>
      <c r="P687" s="8"/>
    </row>
    <row r="688" spans="1:16" s="60" customFormat="1" ht="19.95" customHeight="1">
      <c r="A688" s="48"/>
      <c r="B688" s="48"/>
      <c r="C688" s="71"/>
      <c r="D688" s="2"/>
      <c r="E688" s="202"/>
      <c r="F688" s="2"/>
      <c r="G688" s="7"/>
      <c r="H688" s="21"/>
      <c r="I688" s="21"/>
      <c r="J688" s="21"/>
      <c r="M688"/>
      <c r="N688"/>
      <c r="O688"/>
      <c r="P688" s="8"/>
    </row>
    <row r="689" spans="1:16" s="60" customFormat="1" ht="19.95" customHeight="1">
      <c r="A689" s="48"/>
      <c r="B689" s="48"/>
      <c r="C689" s="71"/>
      <c r="D689" s="2"/>
      <c r="E689" s="202"/>
      <c r="F689" s="2"/>
      <c r="G689" s="7"/>
      <c r="H689" s="21"/>
      <c r="I689" s="21"/>
      <c r="J689" s="21"/>
      <c r="M689"/>
      <c r="N689"/>
      <c r="O689"/>
      <c r="P689" s="8"/>
    </row>
    <row r="690" spans="1:16" s="60" customFormat="1" ht="19.95" customHeight="1">
      <c r="A690" s="48"/>
      <c r="B690" s="48"/>
      <c r="C690" s="71"/>
      <c r="D690" s="2"/>
      <c r="E690" s="202"/>
      <c r="F690" s="2"/>
      <c r="G690" s="7"/>
      <c r="H690" s="21"/>
      <c r="I690" s="21"/>
      <c r="J690" s="21"/>
      <c r="M690"/>
      <c r="N690"/>
      <c r="O690"/>
      <c r="P690" s="8"/>
    </row>
    <row r="691" spans="1:16" s="60" customFormat="1" ht="19.95" customHeight="1">
      <c r="A691" s="48"/>
      <c r="B691" s="48"/>
      <c r="C691" s="71"/>
      <c r="D691" s="2"/>
      <c r="E691" s="202"/>
      <c r="F691" s="2"/>
      <c r="G691" s="7"/>
      <c r="H691" s="21"/>
      <c r="I691" s="21"/>
      <c r="J691" s="21"/>
      <c r="M691"/>
      <c r="N691"/>
      <c r="O691"/>
      <c r="P691" s="8"/>
    </row>
    <row r="692" spans="1:16" s="59" customFormat="1" ht="19.95" customHeight="1">
      <c r="A692" s="48"/>
      <c r="B692" s="48"/>
      <c r="C692" s="71"/>
      <c r="D692" s="2"/>
      <c r="E692" s="202"/>
      <c r="F692" s="2"/>
      <c r="G692" s="7"/>
      <c r="I692" s="21"/>
      <c r="J692" s="21"/>
      <c r="K692" s="60"/>
      <c r="L692" s="60"/>
      <c r="M692"/>
      <c r="N692"/>
      <c r="O692"/>
      <c r="P692" s="8"/>
    </row>
    <row r="693" spans="1:16" s="59" customFormat="1" ht="19.95" customHeight="1">
      <c r="A693" s="48"/>
      <c r="B693" s="48"/>
      <c r="C693" s="71"/>
      <c r="D693" s="2"/>
      <c r="E693" s="202"/>
      <c r="F693" s="2"/>
      <c r="G693" s="7"/>
      <c r="I693" s="21"/>
      <c r="J693" s="21"/>
      <c r="K693" s="60"/>
      <c r="L693" s="60"/>
      <c r="M693"/>
      <c r="N693"/>
      <c r="O693"/>
      <c r="P693" s="8"/>
    </row>
    <row r="694" spans="1:16" s="59" customFormat="1" ht="19.95" customHeight="1">
      <c r="A694" s="48"/>
      <c r="B694" s="48"/>
      <c r="C694" s="71"/>
      <c r="D694" s="2"/>
      <c r="E694" s="202"/>
      <c r="F694" s="2"/>
      <c r="G694" s="7"/>
      <c r="I694" s="21"/>
      <c r="J694" s="21"/>
      <c r="K694" s="60"/>
      <c r="L694" s="60"/>
      <c r="M694" s="60"/>
      <c r="P694" s="8"/>
    </row>
    <row r="695" spans="1:16" s="59" customFormat="1" ht="19.95" customHeight="1">
      <c r="A695" s="48"/>
      <c r="B695" s="48"/>
      <c r="C695" s="71"/>
      <c r="D695" s="2"/>
      <c r="E695" s="202"/>
      <c r="F695" s="2"/>
      <c r="G695" s="7"/>
      <c r="I695" s="21"/>
      <c r="J695" s="21"/>
      <c r="K695" s="60"/>
      <c r="L695" s="60"/>
      <c r="M695" s="60"/>
      <c r="P695" s="8"/>
    </row>
    <row r="696" spans="1:16" s="60" customFormat="1" ht="19.95" customHeight="1">
      <c r="A696" s="48"/>
      <c r="B696" s="48"/>
      <c r="C696" s="71"/>
      <c r="D696" s="2"/>
      <c r="E696" s="202"/>
      <c r="F696" s="2"/>
      <c r="G696" s="7"/>
      <c r="H696" s="21"/>
      <c r="I696" s="61"/>
      <c r="J696" s="59"/>
      <c r="K696" s="61"/>
      <c r="L696" s="59"/>
      <c r="M696" s="59"/>
      <c r="P696" s="8"/>
    </row>
    <row r="697" spans="1:16" s="60" customFormat="1" ht="19.95" customHeight="1">
      <c r="A697" s="48"/>
      <c r="B697" s="48"/>
      <c r="C697" s="71"/>
      <c r="D697" s="2"/>
      <c r="E697" s="202"/>
      <c r="F697" s="2"/>
      <c r="G697" s="7"/>
      <c r="H697" s="21"/>
      <c r="I697" s="21"/>
      <c r="J697" s="21"/>
      <c r="P697" s="8"/>
    </row>
    <row r="698" spans="1:16" s="60" customFormat="1" ht="19.95" customHeight="1">
      <c r="A698" s="48"/>
      <c r="B698" s="48"/>
      <c r="C698" s="71"/>
      <c r="D698" s="2"/>
      <c r="E698" s="202"/>
      <c r="F698" s="2"/>
      <c r="G698" s="7"/>
      <c r="H698" s="21"/>
      <c r="I698" s="21"/>
      <c r="J698" s="21"/>
      <c r="P698" s="8"/>
    </row>
    <row r="699" spans="1:16" s="131" customFormat="1" ht="19.95" customHeight="1">
      <c r="A699" s="75" t="s">
        <v>20</v>
      </c>
      <c r="B699" s="76"/>
      <c r="C699" s="77"/>
      <c r="D699" s="78"/>
      <c r="E699" s="206"/>
      <c r="F699" s="79"/>
      <c r="G699" s="80">
        <f>SUM(G655:G673)</f>
        <v>0</v>
      </c>
      <c r="H699" s="130"/>
      <c r="I699" s="130"/>
      <c r="J699" s="130"/>
      <c r="P699" s="8"/>
    </row>
    <row r="700" spans="1:16" s="60" customFormat="1" ht="30" customHeight="1">
      <c r="A700" s="42" t="s">
        <v>0</v>
      </c>
      <c r="B700" s="43" t="s">
        <v>1</v>
      </c>
      <c r="C700" s="68" t="s">
        <v>2</v>
      </c>
      <c r="D700" s="42" t="s">
        <v>3</v>
      </c>
      <c r="E700" s="204" t="s">
        <v>4</v>
      </c>
      <c r="F700" s="44" t="s">
        <v>5</v>
      </c>
      <c r="G700" s="55" t="s">
        <v>6</v>
      </c>
      <c r="H700" s="21"/>
      <c r="I700" s="21"/>
      <c r="J700" s="21"/>
      <c r="P700" s="8"/>
    </row>
    <row r="701" spans="1:16" s="60" customFormat="1" ht="25.2" customHeight="1">
      <c r="A701" s="167">
        <v>73</v>
      </c>
      <c r="B701" s="48"/>
      <c r="C701" s="70" t="s">
        <v>366</v>
      </c>
      <c r="D701" s="2"/>
      <c r="E701" s="202"/>
      <c r="F701" s="3"/>
      <c r="G701" s="4" t="str">
        <f>IF(ISBLANK(F701),"",$E701*F701)</f>
        <v/>
      </c>
      <c r="H701" s="21"/>
      <c r="I701" s="21"/>
      <c r="J701" s="21"/>
      <c r="P701" s="8"/>
    </row>
    <row r="702" spans="1:16" s="60" customFormat="1" ht="19.95" customHeight="1">
      <c r="A702" s="167"/>
      <c r="B702" s="48"/>
      <c r="C702" s="70"/>
      <c r="D702" s="2"/>
      <c r="E702" s="202"/>
      <c r="F702" s="6"/>
      <c r="G702" s="7"/>
      <c r="H702" s="21"/>
      <c r="I702" s="21"/>
      <c r="J702" s="21"/>
      <c r="P702" s="8"/>
    </row>
    <row r="703" spans="1:16" s="60" customFormat="1" ht="39.6">
      <c r="A703" s="168">
        <v>73.010000000000005</v>
      </c>
      <c r="B703" s="48"/>
      <c r="C703" s="70" t="s">
        <v>395</v>
      </c>
      <c r="D703" s="2" t="s">
        <v>367</v>
      </c>
      <c r="E703" s="7">
        <v>9000</v>
      </c>
      <c r="F703" s="203"/>
      <c r="G703" s="7"/>
      <c r="H703" s="21"/>
      <c r="I703" s="21"/>
      <c r="J703" s="21"/>
      <c r="P703" s="8"/>
    </row>
    <row r="704" spans="1:16" s="60" customFormat="1" ht="19.95" customHeight="1">
      <c r="A704" s="168"/>
      <c r="B704" s="48"/>
      <c r="C704" s="70"/>
      <c r="D704" s="2"/>
      <c r="E704" s="7"/>
      <c r="F704" s="203"/>
      <c r="G704" s="7"/>
      <c r="H704" s="21"/>
      <c r="I704" s="21"/>
      <c r="J704" s="21"/>
      <c r="P704" s="8"/>
    </row>
    <row r="705" spans="1:16" s="60" customFormat="1" ht="19.95" customHeight="1">
      <c r="A705" s="52">
        <v>73.02</v>
      </c>
      <c r="B705" s="48"/>
      <c r="C705" s="70" t="s">
        <v>368</v>
      </c>
      <c r="D705" s="2" t="s">
        <v>72</v>
      </c>
      <c r="E705" s="7">
        <v>50</v>
      </c>
      <c r="F705" s="15"/>
      <c r="G705" s="86"/>
      <c r="H705" s="21"/>
      <c r="I705" s="21"/>
      <c r="J705" s="21"/>
      <c r="P705" s="8"/>
    </row>
    <row r="706" spans="1:16" s="60" customFormat="1" ht="19.95" customHeight="1">
      <c r="A706" s="52"/>
      <c r="B706" s="48"/>
      <c r="C706" s="70"/>
      <c r="D706" s="2"/>
      <c r="E706" s="7"/>
      <c r="F706" s="128"/>
      <c r="G706" s="86"/>
      <c r="H706" s="21"/>
      <c r="I706" s="21"/>
      <c r="J706" s="21"/>
      <c r="P706" s="8"/>
    </row>
    <row r="707" spans="1:16" s="60" customFormat="1" ht="19.95" customHeight="1">
      <c r="A707" s="52">
        <v>73.03</v>
      </c>
      <c r="B707" s="48"/>
      <c r="C707" s="71" t="s">
        <v>369</v>
      </c>
      <c r="D707" s="2"/>
      <c r="E707" s="7"/>
      <c r="F707" s="203"/>
      <c r="G707" s="7"/>
      <c r="H707" s="21"/>
      <c r="I707" s="21"/>
      <c r="J707" s="21"/>
      <c r="P707" s="8"/>
    </row>
    <row r="708" spans="1:16" s="60" customFormat="1" ht="19.95" customHeight="1">
      <c r="A708" s="52"/>
      <c r="B708" s="48"/>
      <c r="C708" s="71" t="s">
        <v>370</v>
      </c>
      <c r="D708" s="2" t="s">
        <v>367</v>
      </c>
      <c r="E708" s="7">
        <v>9000</v>
      </c>
      <c r="F708" s="203"/>
      <c r="G708" s="7"/>
      <c r="H708" s="21"/>
      <c r="I708" s="21"/>
      <c r="J708" s="21"/>
      <c r="P708" s="8"/>
    </row>
    <row r="709" spans="1:16" s="60" customFormat="1" ht="31.2" customHeight="1">
      <c r="A709" s="48"/>
      <c r="B709" s="48"/>
      <c r="C709" s="71"/>
      <c r="D709" s="2"/>
      <c r="E709" s="7"/>
      <c r="F709" s="203"/>
      <c r="G709" s="7"/>
      <c r="H709" s="21"/>
      <c r="I709" s="21"/>
      <c r="J709" s="21"/>
      <c r="P709" s="8"/>
    </row>
    <row r="710" spans="1:16" s="60" customFormat="1" ht="19.95" customHeight="1">
      <c r="A710" s="48"/>
      <c r="B710" s="48"/>
      <c r="C710" s="71"/>
      <c r="D710" s="2"/>
      <c r="E710" s="202"/>
      <c r="F710" s="6"/>
      <c r="G710" s="7"/>
      <c r="H710" s="21"/>
      <c r="I710" s="21"/>
      <c r="J710" s="21"/>
      <c r="P710" s="8"/>
    </row>
    <row r="711" spans="1:16" s="60" customFormat="1" ht="19.95" customHeight="1">
      <c r="A711" s="48"/>
      <c r="B711" s="48"/>
      <c r="C711" s="71"/>
      <c r="D711" s="2"/>
      <c r="E711" s="202"/>
      <c r="F711" s="6"/>
      <c r="G711" s="7"/>
      <c r="H711" s="21"/>
      <c r="I711" s="21"/>
      <c r="J711" s="21"/>
      <c r="P711" s="8"/>
    </row>
    <row r="712" spans="1:16" s="60" customFormat="1" ht="19.95" customHeight="1">
      <c r="A712" s="48"/>
      <c r="B712" s="48"/>
      <c r="C712" s="71"/>
      <c r="D712" s="2"/>
      <c r="E712" s="202"/>
      <c r="F712" s="6"/>
      <c r="G712" s="7"/>
      <c r="H712" s="21"/>
      <c r="I712" s="21"/>
      <c r="J712" s="21"/>
      <c r="P712" s="8"/>
    </row>
    <row r="713" spans="1:16" s="60" customFormat="1" ht="19.95" customHeight="1">
      <c r="A713" s="48"/>
      <c r="B713" s="48"/>
      <c r="C713" s="71"/>
      <c r="D713" s="2"/>
      <c r="E713" s="202"/>
      <c r="F713" s="6"/>
      <c r="G713" s="7"/>
      <c r="H713" s="21"/>
      <c r="I713" s="21"/>
      <c r="J713" s="21"/>
      <c r="P713" s="8"/>
    </row>
    <row r="714" spans="1:16" s="60" customFormat="1" ht="19.95" customHeight="1">
      <c r="A714" s="48"/>
      <c r="B714" s="48"/>
      <c r="C714" s="71"/>
      <c r="D714" s="2"/>
      <c r="E714" s="202"/>
      <c r="F714" s="6"/>
      <c r="G714" s="7"/>
      <c r="H714" s="21"/>
      <c r="I714" s="21"/>
      <c r="J714" s="21"/>
      <c r="P714" s="8"/>
    </row>
    <row r="715" spans="1:16" s="60" customFormat="1" ht="19.95" customHeight="1">
      <c r="A715" s="48"/>
      <c r="B715" s="48"/>
      <c r="C715" s="71"/>
      <c r="D715" s="2"/>
      <c r="E715" s="202"/>
      <c r="F715" s="6"/>
      <c r="G715" s="7"/>
      <c r="H715" s="21"/>
      <c r="I715" s="21"/>
      <c r="J715" s="21"/>
      <c r="P715" s="8"/>
    </row>
    <row r="716" spans="1:16" s="60" customFormat="1" ht="19.95" customHeight="1">
      <c r="A716" s="48"/>
      <c r="B716" s="48"/>
      <c r="C716" s="71"/>
      <c r="D716" s="2"/>
      <c r="E716" s="202"/>
      <c r="F716" s="6"/>
      <c r="G716" s="7"/>
      <c r="H716" s="21"/>
      <c r="I716" s="21"/>
      <c r="J716" s="21"/>
      <c r="P716" s="8"/>
    </row>
    <row r="717" spans="1:16" s="60" customFormat="1" ht="19.95" customHeight="1">
      <c r="A717" s="48"/>
      <c r="B717" s="48"/>
      <c r="C717" s="71"/>
      <c r="D717" s="2"/>
      <c r="E717" s="202"/>
      <c r="F717" s="6"/>
      <c r="G717" s="7"/>
      <c r="H717" s="21"/>
      <c r="I717" s="21"/>
      <c r="J717" s="21"/>
      <c r="P717" s="8"/>
    </row>
    <row r="718" spans="1:16" s="60" customFormat="1" ht="19.95" customHeight="1">
      <c r="A718" s="48"/>
      <c r="B718" s="48"/>
      <c r="C718" s="71"/>
      <c r="D718" s="2"/>
      <c r="E718" s="202"/>
      <c r="F718" s="6"/>
      <c r="G718" s="7"/>
      <c r="H718" s="21"/>
      <c r="I718" s="21"/>
      <c r="J718" s="21"/>
      <c r="P718" s="8"/>
    </row>
    <row r="719" spans="1:16" s="60" customFormat="1" ht="19.95" customHeight="1">
      <c r="A719" s="48"/>
      <c r="B719" s="48"/>
      <c r="C719" s="71"/>
      <c r="D719" s="2"/>
      <c r="E719" s="202"/>
      <c r="F719" s="6"/>
      <c r="G719" s="7"/>
      <c r="H719" s="21"/>
      <c r="I719" s="21"/>
      <c r="J719" s="21"/>
      <c r="P719" s="8"/>
    </row>
    <row r="720" spans="1:16" s="60" customFormat="1" ht="19.95" customHeight="1">
      <c r="A720" s="48"/>
      <c r="B720" s="48"/>
      <c r="C720" s="71"/>
      <c r="D720" s="2"/>
      <c r="E720" s="202"/>
      <c r="F720" s="6"/>
      <c r="G720" s="7"/>
      <c r="H720" s="21"/>
      <c r="I720" s="21"/>
      <c r="J720" s="21"/>
      <c r="P720" s="8"/>
    </row>
    <row r="721" spans="1:16" s="60" customFormat="1" ht="19.95" customHeight="1">
      <c r="A721" s="48"/>
      <c r="B721" s="48"/>
      <c r="C721" s="71"/>
      <c r="D721" s="2"/>
      <c r="E721" s="202"/>
      <c r="F721" s="2"/>
      <c r="G721" s="7"/>
      <c r="H721" s="21"/>
      <c r="I721" s="21"/>
      <c r="J721" s="21"/>
      <c r="P721" s="8"/>
    </row>
    <row r="722" spans="1:16" s="60" customFormat="1" ht="19.95" customHeight="1">
      <c r="A722" s="48"/>
      <c r="B722" s="48"/>
      <c r="C722" s="71"/>
      <c r="D722" s="2"/>
      <c r="E722" s="202"/>
      <c r="F722" s="2"/>
      <c r="G722" s="7"/>
      <c r="H722" s="21"/>
      <c r="I722" s="21"/>
      <c r="J722" s="21"/>
      <c r="P722" s="8"/>
    </row>
    <row r="723" spans="1:16" s="60" customFormat="1" ht="19.95" customHeight="1">
      <c r="A723" s="48"/>
      <c r="B723" s="48"/>
      <c r="C723" s="71"/>
      <c r="D723" s="2"/>
      <c r="E723" s="202"/>
      <c r="F723" s="2"/>
      <c r="G723" s="7"/>
      <c r="H723" s="21"/>
      <c r="I723" s="21"/>
      <c r="J723" s="21"/>
      <c r="P723" s="8"/>
    </row>
    <row r="724" spans="1:16" s="60" customFormat="1" ht="19.95" customHeight="1">
      <c r="A724" s="48"/>
      <c r="B724" s="48"/>
      <c r="C724" s="71"/>
      <c r="D724" s="2"/>
      <c r="E724" s="202"/>
      <c r="F724" s="2"/>
      <c r="G724" s="7"/>
      <c r="H724" s="21"/>
      <c r="I724" s="21"/>
      <c r="J724" s="21"/>
      <c r="P724" s="8"/>
    </row>
    <row r="725" spans="1:16" s="60" customFormat="1" ht="19.95" customHeight="1">
      <c r="A725" s="48"/>
      <c r="B725" s="48"/>
      <c r="C725" s="71"/>
      <c r="D725" s="2"/>
      <c r="E725" s="202"/>
      <c r="F725" s="2"/>
      <c r="G725" s="7"/>
      <c r="H725" s="21"/>
      <c r="I725" s="21"/>
      <c r="J725" s="21"/>
      <c r="P725" s="8"/>
    </row>
    <row r="726" spans="1:16" s="60" customFormat="1" ht="19.95" customHeight="1">
      <c r="A726" s="48"/>
      <c r="B726" s="48"/>
      <c r="C726" s="71"/>
      <c r="D726" s="2"/>
      <c r="E726" s="202"/>
      <c r="F726" s="2"/>
      <c r="G726" s="7"/>
      <c r="H726" s="21"/>
      <c r="I726" s="21"/>
      <c r="J726" s="21"/>
      <c r="P726" s="8"/>
    </row>
    <row r="727" spans="1:16" s="60" customFormat="1" ht="19.95" customHeight="1">
      <c r="A727" s="48"/>
      <c r="B727" s="48"/>
      <c r="C727" s="71"/>
      <c r="D727" s="2"/>
      <c r="E727" s="202"/>
      <c r="F727" s="2"/>
      <c r="G727" s="7"/>
      <c r="H727" s="21"/>
      <c r="I727" s="21"/>
      <c r="J727" s="21"/>
      <c r="P727" s="8"/>
    </row>
    <row r="728" spans="1:16" s="60" customFormat="1" ht="19.95" customHeight="1">
      <c r="A728" s="48"/>
      <c r="B728" s="48"/>
      <c r="C728" s="71"/>
      <c r="D728" s="2"/>
      <c r="E728" s="202"/>
      <c r="F728" s="2"/>
      <c r="G728" s="7"/>
      <c r="H728" s="21"/>
      <c r="I728" s="21"/>
      <c r="J728" s="21"/>
      <c r="P728" s="8"/>
    </row>
    <row r="729" spans="1:16" s="60" customFormat="1" ht="19.95" customHeight="1">
      <c r="A729" s="48"/>
      <c r="B729" s="48"/>
      <c r="C729" s="71"/>
      <c r="D729" s="2"/>
      <c r="E729" s="202"/>
      <c r="F729" s="2"/>
      <c r="G729" s="7"/>
      <c r="H729" s="21"/>
      <c r="I729" s="21"/>
      <c r="J729" s="21"/>
      <c r="P729" s="8"/>
    </row>
    <row r="730" spans="1:16" s="60" customFormat="1" ht="19.95" customHeight="1">
      <c r="A730" s="48"/>
      <c r="B730" s="48"/>
      <c r="C730" s="71"/>
      <c r="D730" s="2"/>
      <c r="E730" s="202"/>
      <c r="F730" s="2"/>
      <c r="G730" s="7"/>
      <c r="H730" s="21"/>
      <c r="I730" s="21"/>
      <c r="J730" s="21"/>
      <c r="P730" s="8"/>
    </row>
    <row r="731" spans="1:16" s="60" customFormat="1" ht="19.95" customHeight="1">
      <c r="A731" s="48"/>
      <c r="B731" s="48"/>
      <c r="C731" s="71"/>
      <c r="D731" s="2"/>
      <c r="E731" s="202"/>
      <c r="F731" s="2"/>
      <c r="G731" s="7"/>
      <c r="H731" s="21"/>
      <c r="I731" s="21"/>
      <c r="J731" s="21"/>
      <c r="P731" s="8"/>
    </row>
    <row r="732" spans="1:16" s="60" customFormat="1" ht="19.95" customHeight="1">
      <c r="A732" s="48"/>
      <c r="B732" s="48"/>
      <c r="C732" s="71"/>
      <c r="D732" s="2"/>
      <c r="E732" s="202"/>
      <c r="F732" s="2"/>
      <c r="G732" s="7"/>
      <c r="H732" s="21"/>
      <c r="I732" s="21"/>
      <c r="J732" s="21"/>
      <c r="P732" s="8"/>
    </row>
    <row r="733" spans="1:16" s="60" customFormat="1" ht="19.95" customHeight="1">
      <c r="A733" s="48"/>
      <c r="B733" s="48"/>
      <c r="C733" s="71"/>
      <c r="D733" s="2"/>
      <c r="E733" s="202"/>
      <c r="F733" s="2"/>
      <c r="G733" s="7"/>
      <c r="H733" s="21"/>
      <c r="I733" s="21"/>
      <c r="J733" s="21"/>
      <c r="P733" s="8"/>
    </row>
    <row r="734" spans="1:16" s="60" customFormat="1" ht="19.95" customHeight="1">
      <c r="A734" s="48"/>
      <c r="B734" s="48"/>
      <c r="C734" s="71"/>
      <c r="D734" s="2"/>
      <c r="E734" s="202"/>
      <c r="F734" s="2"/>
      <c r="G734" s="7"/>
      <c r="H734" s="21"/>
      <c r="I734" s="21"/>
      <c r="J734" s="21"/>
      <c r="M734"/>
      <c r="N734"/>
      <c r="O734"/>
      <c r="P734" s="8"/>
    </row>
    <row r="735" spans="1:16" s="60" customFormat="1" ht="19.95" customHeight="1">
      <c r="A735" s="48"/>
      <c r="B735" s="48"/>
      <c r="C735" s="71"/>
      <c r="D735" s="2"/>
      <c r="E735" s="202"/>
      <c r="F735" s="2"/>
      <c r="G735" s="7"/>
      <c r="H735" s="21"/>
      <c r="I735" s="21"/>
      <c r="J735" s="21"/>
      <c r="M735"/>
      <c r="N735"/>
      <c r="O735"/>
      <c r="P735" s="8"/>
    </row>
    <row r="736" spans="1:16" s="60" customFormat="1" ht="19.95" customHeight="1">
      <c r="A736" s="48"/>
      <c r="B736" s="48"/>
      <c r="C736" s="71"/>
      <c r="D736" s="2"/>
      <c r="E736" s="202"/>
      <c r="F736" s="2"/>
      <c r="G736" s="7"/>
      <c r="H736" s="21"/>
      <c r="I736" s="21"/>
      <c r="J736" s="21"/>
      <c r="M736"/>
      <c r="N736"/>
      <c r="O736"/>
      <c r="P736" s="8"/>
    </row>
    <row r="737" spans="1:16" s="60" customFormat="1" ht="19.95" customHeight="1">
      <c r="A737" s="48"/>
      <c r="B737" s="48"/>
      <c r="C737" s="71"/>
      <c r="D737" s="2"/>
      <c r="E737" s="202"/>
      <c r="F737" s="2"/>
      <c r="G737" s="7"/>
      <c r="H737" s="21"/>
      <c r="I737" s="21"/>
      <c r="J737" s="21"/>
      <c r="M737"/>
      <c r="N737"/>
      <c r="O737"/>
      <c r="P737" s="8"/>
    </row>
    <row r="738" spans="1:16" s="59" customFormat="1" ht="19.95" customHeight="1">
      <c r="A738" s="48"/>
      <c r="B738" s="48"/>
      <c r="C738" s="71"/>
      <c r="D738" s="2"/>
      <c r="E738" s="202"/>
      <c r="F738" s="2"/>
      <c r="G738" s="7"/>
      <c r="I738" s="21"/>
      <c r="J738" s="21"/>
      <c r="K738" s="60"/>
      <c r="L738" s="60"/>
      <c r="M738"/>
      <c r="N738"/>
      <c r="O738"/>
      <c r="P738" s="8"/>
    </row>
    <row r="739" spans="1:16" s="59" customFormat="1" ht="19.95" customHeight="1">
      <c r="A739" s="48"/>
      <c r="B739" s="48"/>
      <c r="C739" s="71"/>
      <c r="D739" s="2"/>
      <c r="E739" s="202"/>
      <c r="F739" s="2"/>
      <c r="G739" s="7"/>
      <c r="I739" s="21"/>
      <c r="J739" s="21"/>
      <c r="K739" s="60"/>
      <c r="L739" s="60"/>
      <c r="M739" s="60"/>
      <c r="P739" s="8"/>
    </row>
    <row r="740" spans="1:16" s="60" customFormat="1" ht="19.95" customHeight="1">
      <c r="A740" s="48"/>
      <c r="B740" s="48"/>
      <c r="C740" s="71"/>
      <c r="D740" s="2"/>
      <c r="E740" s="202"/>
      <c r="F740" s="2"/>
      <c r="G740" s="7"/>
      <c r="H740" s="21"/>
      <c r="I740" s="61"/>
      <c r="J740" s="59"/>
      <c r="K740" s="61"/>
      <c r="L740" s="59"/>
      <c r="M740" s="59"/>
      <c r="P740" s="8"/>
    </row>
    <row r="741" spans="1:16" s="60" customFormat="1" ht="19.95" customHeight="1">
      <c r="A741" s="48"/>
      <c r="B741" s="48"/>
      <c r="C741" s="71"/>
      <c r="D741" s="2"/>
      <c r="E741" s="202"/>
      <c r="F741" s="2"/>
      <c r="G741" s="7"/>
      <c r="H741" s="21"/>
      <c r="I741" s="61"/>
      <c r="J741" s="59"/>
      <c r="K741" s="61"/>
      <c r="L741" s="59"/>
      <c r="M741" s="59"/>
      <c r="P741" s="8"/>
    </row>
    <row r="742" spans="1:16" s="60" customFormat="1" ht="19.95" customHeight="1">
      <c r="A742" s="48"/>
      <c r="B742" s="48"/>
      <c r="C742" s="71"/>
      <c r="D742" s="2"/>
      <c r="E742" s="202"/>
      <c r="F742" s="2"/>
      <c r="G742" s="7"/>
      <c r="H742" s="21"/>
      <c r="I742" s="21"/>
      <c r="J742" s="21"/>
      <c r="P742" s="8"/>
    </row>
    <row r="743" spans="1:16" s="60" customFormat="1" ht="19.95" customHeight="1">
      <c r="A743" s="48"/>
      <c r="B743" s="48"/>
      <c r="C743" s="71"/>
      <c r="D743" s="2"/>
      <c r="E743" s="202"/>
      <c r="F743" s="2"/>
      <c r="G743" s="7"/>
      <c r="H743" s="21"/>
      <c r="I743" s="21"/>
      <c r="J743" s="21"/>
      <c r="P743" s="8"/>
    </row>
    <row r="744" spans="1:16" s="60" customFormat="1" ht="19.95" customHeight="1">
      <c r="A744" s="48"/>
      <c r="B744" s="48"/>
      <c r="C744" s="71"/>
      <c r="D744" s="2"/>
      <c r="E744" s="202"/>
      <c r="F744" s="2"/>
      <c r="G744" s="7"/>
      <c r="H744" s="21"/>
      <c r="I744" s="21"/>
      <c r="J744" s="21"/>
      <c r="P744" s="8"/>
    </row>
    <row r="745" spans="1:16" s="131" customFormat="1" ht="19.95" customHeight="1">
      <c r="A745" s="75" t="s">
        <v>20</v>
      </c>
      <c r="B745" s="76"/>
      <c r="C745" s="77"/>
      <c r="D745" s="78"/>
      <c r="E745" s="206"/>
      <c r="F745" s="79"/>
      <c r="G745" s="80"/>
      <c r="H745" s="179"/>
      <c r="I745" s="180"/>
      <c r="J745" s="130"/>
      <c r="P745" s="8"/>
    </row>
    <row r="746" spans="1:16" s="60" customFormat="1" ht="20.100000000000001" customHeight="1">
      <c r="A746" s="8"/>
      <c r="B746" s="8"/>
      <c r="C746" s="74"/>
      <c r="D746" s="64"/>
      <c r="E746" s="210"/>
      <c r="F746" s="64"/>
      <c r="G746" s="65"/>
      <c r="H746" s="21"/>
      <c r="I746" s="181"/>
      <c r="J746" s="21"/>
      <c r="P746" s="8"/>
    </row>
    <row r="747" spans="1:16" s="60" customFormat="1" ht="39.6">
      <c r="A747" s="8"/>
      <c r="B747" s="66" t="s">
        <v>254</v>
      </c>
      <c r="C747" s="238" t="s">
        <v>255</v>
      </c>
      <c r="D747" s="239"/>
      <c r="E747" s="239"/>
      <c r="F747" s="240"/>
      <c r="G747" s="67" t="s">
        <v>256</v>
      </c>
      <c r="H747" s="21"/>
      <c r="I747" s="21"/>
      <c r="J747" s="21"/>
      <c r="P747" s="8"/>
    </row>
    <row r="748" spans="1:16" s="60" customFormat="1" ht="19.95" customHeight="1">
      <c r="A748" s="8"/>
      <c r="B748" s="66"/>
      <c r="C748" s="232"/>
      <c r="D748" s="233"/>
      <c r="E748" s="233"/>
      <c r="F748" s="234"/>
      <c r="G748" s="67"/>
      <c r="H748" s="21"/>
      <c r="I748" s="21"/>
      <c r="J748" s="21"/>
      <c r="P748" s="8"/>
    </row>
    <row r="749" spans="1:16" s="60" customFormat="1" ht="19.95" customHeight="1">
      <c r="A749" s="8"/>
      <c r="B749" s="38">
        <v>1600</v>
      </c>
      <c r="C749" s="133" t="s">
        <v>67</v>
      </c>
      <c r="D749" s="134"/>
      <c r="E749" s="215"/>
      <c r="F749" s="135"/>
      <c r="G749" s="32">
        <f>G45</f>
        <v>0</v>
      </c>
      <c r="H749" s="21"/>
      <c r="I749" s="21"/>
      <c r="J749" s="21"/>
      <c r="P749" s="8"/>
    </row>
    <row r="750" spans="1:16" s="60" customFormat="1" ht="19.95" customHeight="1">
      <c r="A750" s="8"/>
      <c r="B750" s="38">
        <v>1700</v>
      </c>
      <c r="C750" s="133" t="s">
        <v>68</v>
      </c>
      <c r="D750" s="134"/>
      <c r="E750" s="215"/>
      <c r="F750" s="135"/>
      <c r="G750" s="32">
        <f>G92</f>
        <v>0</v>
      </c>
      <c r="H750" s="21"/>
      <c r="I750" s="21"/>
      <c r="J750" s="21"/>
      <c r="P750" s="8"/>
    </row>
    <row r="751" spans="1:16" s="60" customFormat="1" ht="19.95" customHeight="1">
      <c r="A751" s="8"/>
      <c r="B751" s="38">
        <v>2100</v>
      </c>
      <c r="C751" s="133" t="s">
        <v>121</v>
      </c>
      <c r="D751" s="134"/>
      <c r="E751" s="215"/>
      <c r="F751" s="135"/>
      <c r="G751" s="32">
        <f>G137</f>
        <v>0</v>
      </c>
      <c r="H751" s="21"/>
      <c r="I751" s="21"/>
      <c r="J751" s="21"/>
      <c r="P751" s="8"/>
    </row>
    <row r="752" spans="1:16" s="60" customFormat="1" ht="19.95" customHeight="1">
      <c r="A752" s="8"/>
      <c r="B752" s="38">
        <v>2200</v>
      </c>
      <c r="C752" s="133" t="s">
        <v>136</v>
      </c>
      <c r="D752" s="134"/>
      <c r="E752" s="215"/>
      <c r="F752" s="135"/>
      <c r="G752" s="32">
        <f>G183</f>
        <v>0</v>
      </c>
      <c r="H752" s="21"/>
      <c r="I752" s="21"/>
      <c r="J752" s="21"/>
      <c r="P752" s="8"/>
    </row>
    <row r="753" spans="1:16" s="60" customFormat="1" ht="39.6">
      <c r="A753" s="8"/>
      <c r="B753" s="38">
        <v>2300</v>
      </c>
      <c r="C753" s="133" t="s">
        <v>162</v>
      </c>
      <c r="D753" s="134"/>
      <c r="E753" s="215"/>
      <c r="F753" s="135"/>
      <c r="G753" s="32">
        <f>G228</f>
        <v>0</v>
      </c>
      <c r="H753" s="21"/>
      <c r="I753" s="21"/>
      <c r="J753" s="21"/>
      <c r="P753" s="8"/>
    </row>
    <row r="754" spans="1:16" s="60" customFormat="1" ht="19.95" customHeight="1">
      <c r="A754" s="8"/>
      <c r="B754" s="38">
        <v>3300</v>
      </c>
      <c r="C754" s="133" t="s">
        <v>165</v>
      </c>
      <c r="D754" s="134"/>
      <c r="E754" s="215"/>
      <c r="F754" s="135"/>
      <c r="G754" s="33">
        <f>G275</f>
        <v>0</v>
      </c>
      <c r="H754" s="21"/>
      <c r="I754" s="21"/>
      <c r="J754" s="21"/>
      <c r="P754" s="8"/>
    </row>
    <row r="755" spans="1:16" s="60" customFormat="1" ht="19.95" customHeight="1">
      <c r="A755" s="8"/>
      <c r="B755" s="38">
        <v>3400</v>
      </c>
      <c r="C755" s="133" t="s">
        <v>70</v>
      </c>
      <c r="D755" s="134"/>
      <c r="E755" s="215"/>
      <c r="F755" s="135"/>
      <c r="G755" s="32">
        <f>G322</f>
        <v>0</v>
      </c>
      <c r="H755" s="21"/>
      <c r="I755" s="21"/>
      <c r="J755" s="21"/>
      <c r="P755" s="8"/>
    </row>
    <row r="756" spans="1:16" s="60" customFormat="1" ht="19.95" customHeight="1">
      <c r="A756" s="8"/>
      <c r="B756" s="38">
        <v>3500</v>
      </c>
      <c r="C756" s="133" t="s">
        <v>195</v>
      </c>
      <c r="D756" s="134"/>
      <c r="E756" s="215"/>
      <c r="F756" s="135"/>
      <c r="G756" s="32">
        <f>G370</f>
        <v>0</v>
      </c>
      <c r="H756" s="21"/>
      <c r="I756" s="21"/>
      <c r="J756" s="21"/>
      <c r="P756" s="8"/>
    </row>
    <row r="757" spans="1:16" s="60" customFormat="1" ht="19.95" customHeight="1">
      <c r="A757" s="8"/>
      <c r="B757" s="38">
        <v>3600</v>
      </c>
      <c r="C757" s="133" t="s">
        <v>204</v>
      </c>
      <c r="D757" s="134"/>
      <c r="E757" s="215"/>
      <c r="F757" s="135"/>
      <c r="G757" s="32">
        <f>G417</f>
        <v>0</v>
      </c>
      <c r="H757" s="21"/>
      <c r="I757" s="21"/>
      <c r="J757" s="21"/>
      <c r="P757" s="8"/>
    </row>
    <row r="758" spans="1:16" s="60" customFormat="1" ht="29.55" customHeight="1">
      <c r="A758" s="8"/>
      <c r="B758" s="39">
        <v>5100</v>
      </c>
      <c r="C758" s="133" t="s">
        <v>207</v>
      </c>
      <c r="D758" s="134"/>
      <c r="E758" s="215"/>
      <c r="F758" s="135"/>
      <c r="G758" s="32">
        <f>G465</f>
        <v>0</v>
      </c>
      <c r="H758" s="21"/>
      <c r="I758" s="21"/>
      <c r="J758" s="21"/>
      <c r="P758" s="8"/>
    </row>
    <row r="759" spans="1:16" s="60" customFormat="1" ht="19.95" customHeight="1">
      <c r="A759" s="8"/>
      <c r="B759" s="39">
        <v>5200</v>
      </c>
      <c r="C759" s="133" t="s">
        <v>213</v>
      </c>
      <c r="D759" s="134"/>
      <c r="E759" s="215"/>
      <c r="F759" s="135"/>
      <c r="G759" s="32">
        <f>G512</f>
        <v>0</v>
      </c>
      <c r="H759" s="21"/>
      <c r="I759" s="21"/>
      <c r="J759" s="21"/>
      <c r="P759" s="8"/>
    </row>
    <row r="760" spans="1:16" s="60" customFormat="1" ht="19.95" customHeight="1">
      <c r="A760" s="8"/>
      <c r="B760" s="39">
        <v>5600</v>
      </c>
      <c r="C760" s="133" t="s">
        <v>228</v>
      </c>
      <c r="D760" s="134"/>
      <c r="E760" s="215"/>
      <c r="F760" s="135"/>
      <c r="G760" s="32">
        <f>G559</f>
        <v>0</v>
      </c>
      <c r="H760" s="21"/>
      <c r="I760" s="21"/>
      <c r="J760" s="21"/>
      <c r="P760" s="8"/>
    </row>
    <row r="761" spans="1:16" s="60" customFormat="1" ht="19.95" customHeight="1">
      <c r="A761" s="8"/>
      <c r="B761" s="25">
        <v>5700</v>
      </c>
      <c r="C761" s="133" t="s">
        <v>233</v>
      </c>
      <c r="D761" s="134"/>
      <c r="E761" s="215"/>
      <c r="F761" s="135"/>
      <c r="G761" s="32"/>
      <c r="H761" s="21"/>
      <c r="I761" s="21"/>
      <c r="J761" s="21"/>
      <c r="P761" s="8"/>
    </row>
    <row r="762" spans="1:16" s="60" customFormat="1" ht="19.95" customHeight="1">
      <c r="A762" s="8"/>
      <c r="B762" s="25">
        <v>5800</v>
      </c>
      <c r="C762" s="133" t="s">
        <v>236</v>
      </c>
      <c r="D762" s="134"/>
      <c r="E762" s="215"/>
      <c r="F762" s="135"/>
      <c r="G762" s="32">
        <f>G652</f>
        <v>0</v>
      </c>
      <c r="H762" s="21"/>
      <c r="I762" s="21"/>
      <c r="J762" s="21"/>
      <c r="P762" s="8"/>
    </row>
    <row r="763" spans="1:16" s="60" customFormat="1" ht="26.4">
      <c r="A763" s="8"/>
      <c r="B763" s="25">
        <v>5900</v>
      </c>
      <c r="C763" s="133" t="s">
        <v>250</v>
      </c>
      <c r="D763" s="134"/>
      <c r="E763" s="215"/>
      <c r="F763" s="135"/>
      <c r="G763" s="32">
        <f>G699</f>
        <v>0</v>
      </c>
      <c r="H763" s="21"/>
      <c r="I763" s="21"/>
      <c r="J763" s="21"/>
      <c r="P763" s="8"/>
    </row>
    <row r="764" spans="1:16" s="60" customFormat="1" ht="19.95" customHeight="1">
      <c r="A764" s="8"/>
      <c r="B764" s="25">
        <v>7300</v>
      </c>
      <c r="C764" s="232" t="s">
        <v>366</v>
      </c>
      <c r="D764" s="233"/>
      <c r="E764" s="233"/>
      <c r="F764" s="234"/>
      <c r="G764" s="32">
        <f>G745</f>
        <v>0</v>
      </c>
      <c r="H764" s="21"/>
      <c r="I764" s="21"/>
      <c r="J764" s="21"/>
      <c r="P764" s="8"/>
    </row>
    <row r="765" spans="1:16" s="60" customFormat="1" ht="19.95" customHeight="1">
      <c r="A765" s="8"/>
      <c r="B765" s="25"/>
      <c r="C765" s="140"/>
      <c r="D765" s="141"/>
      <c r="E765" s="215"/>
      <c r="F765" s="142"/>
      <c r="G765" s="32"/>
      <c r="H765" s="21"/>
      <c r="I765" s="21"/>
      <c r="J765" s="21"/>
      <c r="P765" s="8"/>
    </row>
    <row r="766" spans="1:16" s="60" customFormat="1" ht="19.95" customHeight="1">
      <c r="A766" s="8"/>
      <c r="B766" s="25"/>
      <c r="C766" s="140"/>
      <c r="D766" s="141"/>
      <c r="E766" s="215"/>
      <c r="F766" s="142"/>
      <c r="G766" s="32"/>
      <c r="H766" s="21"/>
      <c r="I766" s="21"/>
      <c r="J766" s="21"/>
      <c r="P766" s="8"/>
    </row>
    <row r="767" spans="1:16" s="60" customFormat="1" ht="19.95" customHeight="1">
      <c r="A767" s="8"/>
      <c r="B767" s="25"/>
      <c r="C767" s="140"/>
      <c r="D767" s="141"/>
      <c r="E767" s="215"/>
      <c r="F767" s="142"/>
      <c r="G767" s="32"/>
      <c r="H767" s="21"/>
      <c r="I767" s="21"/>
      <c r="J767" s="21"/>
      <c r="P767" s="8"/>
    </row>
    <row r="768" spans="1:16" s="60" customFormat="1" ht="19.95" customHeight="1">
      <c r="A768" s="8"/>
      <c r="B768" s="25"/>
      <c r="C768" s="140"/>
      <c r="D768" s="141"/>
      <c r="E768" s="215"/>
      <c r="F768" s="142"/>
      <c r="G768" s="32"/>
      <c r="H768" s="21"/>
      <c r="I768" s="21"/>
      <c r="J768" s="21"/>
      <c r="P768" s="8"/>
    </row>
    <row r="769" spans="1:16" s="60" customFormat="1" ht="19.95" customHeight="1">
      <c r="A769" s="8"/>
      <c r="B769" s="25"/>
      <c r="C769" s="140"/>
      <c r="D769" s="141"/>
      <c r="E769" s="215"/>
      <c r="F769" s="142"/>
      <c r="G769" s="32"/>
      <c r="H769" s="21"/>
      <c r="I769" s="21"/>
      <c r="J769" s="21"/>
      <c r="P769" s="8"/>
    </row>
    <row r="770" spans="1:16" s="60" customFormat="1" ht="19.95" customHeight="1">
      <c r="A770" s="8"/>
      <c r="B770" s="25"/>
      <c r="C770" s="140"/>
      <c r="D770" s="141"/>
      <c r="E770" s="215"/>
      <c r="F770" s="142"/>
      <c r="G770" s="32"/>
      <c r="H770" s="21"/>
      <c r="I770" s="21"/>
      <c r="J770" s="21"/>
      <c r="P770" s="8"/>
    </row>
    <row r="771" spans="1:16" s="60" customFormat="1" ht="19.95" customHeight="1">
      <c r="A771" s="8"/>
      <c r="B771" s="25"/>
      <c r="C771" s="140"/>
      <c r="D771" s="141"/>
      <c r="E771" s="215"/>
      <c r="F771" s="142"/>
      <c r="G771" s="32"/>
      <c r="H771" s="21"/>
      <c r="I771" s="21"/>
      <c r="J771" s="21"/>
      <c r="P771" s="8"/>
    </row>
    <row r="772" spans="1:16" s="60" customFormat="1" ht="19.95" customHeight="1">
      <c r="A772" s="8"/>
      <c r="B772" s="25"/>
      <c r="C772" s="140"/>
      <c r="D772" s="141"/>
      <c r="E772" s="215"/>
      <c r="F772" s="142"/>
      <c r="G772" s="32"/>
      <c r="H772" s="21"/>
      <c r="I772" s="21"/>
      <c r="J772" s="21"/>
      <c r="P772" s="8"/>
    </row>
    <row r="773" spans="1:16" s="60" customFormat="1" ht="19.95" customHeight="1">
      <c r="A773" s="8"/>
      <c r="B773" s="25"/>
      <c r="C773" s="140"/>
      <c r="D773" s="141"/>
      <c r="E773" s="215"/>
      <c r="F773" s="142"/>
      <c r="G773" s="32"/>
      <c r="H773" s="21"/>
      <c r="I773" s="21"/>
      <c r="J773" s="21"/>
      <c r="P773" s="8"/>
    </row>
    <row r="774" spans="1:16" s="60" customFormat="1" ht="19.95" customHeight="1">
      <c r="A774" s="8"/>
      <c r="B774" s="25"/>
      <c r="C774" s="140"/>
      <c r="D774" s="141"/>
      <c r="E774" s="215"/>
      <c r="F774" s="142"/>
      <c r="G774" s="32"/>
      <c r="H774" s="21"/>
      <c r="I774" s="21"/>
      <c r="J774" s="21"/>
      <c r="P774" s="8"/>
    </row>
    <row r="775" spans="1:16" s="60" customFormat="1" ht="19.95" customHeight="1">
      <c r="A775" s="8"/>
      <c r="B775" s="25"/>
      <c r="C775" s="140"/>
      <c r="D775" s="141"/>
      <c r="E775" s="215"/>
      <c r="F775" s="142"/>
      <c r="G775" s="32"/>
      <c r="H775" s="21"/>
      <c r="I775" s="21"/>
      <c r="J775" s="21"/>
      <c r="P775" s="8"/>
    </row>
    <row r="776" spans="1:16" s="60" customFormat="1" ht="19.95" customHeight="1">
      <c r="A776" s="8"/>
      <c r="B776" s="25"/>
      <c r="C776" s="140"/>
      <c r="D776" s="141"/>
      <c r="E776" s="215"/>
      <c r="F776" s="142"/>
      <c r="G776" s="32"/>
      <c r="H776" s="21"/>
      <c r="I776" s="21"/>
      <c r="J776" s="21"/>
      <c r="P776" s="8"/>
    </row>
    <row r="777" spans="1:16" s="60" customFormat="1" ht="19.95" customHeight="1">
      <c r="A777" s="8"/>
      <c r="B777" s="25"/>
      <c r="C777" s="140"/>
      <c r="D777" s="141"/>
      <c r="E777" s="215"/>
      <c r="F777" s="142"/>
      <c r="G777" s="32"/>
      <c r="H777" s="21"/>
      <c r="I777" s="21"/>
      <c r="J777" s="21"/>
      <c r="P777" s="8"/>
    </row>
    <row r="778" spans="1:16" s="60" customFormat="1" ht="19.95" customHeight="1">
      <c r="A778" s="8"/>
      <c r="B778" s="25"/>
      <c r="C778" s="140"/>
      <c r="D778" s="141"/>
      <c r="E778" s="215"/>
      <c r="F778" s="142"/>
      <c r="G778" s="32"/>
      <c r="H778" s="21"/>
      <c r="I778" s="21"/>
      <c r="J778" s="21"/>
      <c r="P778" s="8"/>
    </row>
    <row r="779" spans="1:16" s="60" customFormat="1" ht="19.95" customHeight="1">
      <c r="A779" s="8"/>
      <c r="B779" s="25"/>
      <c r="C779" s="140"/>
      <c r="D779" s="141"/>
      <c r="E779" s="215"/>
      <c r="F779" s="142"/>
      <c r="G779" s="32"/>
      <c r="H779" s="21"/>
      <c r="I779" s="21"/>
      <c r="J779" s="21"/>
      <c r="P779" s="8"/>
    </row>
    <row r="780" spans="1:16" s="60" customFormat="1" ht="19.95" customHeight="1">
      <c r="A780" s="8"/>
      <c r="B780" s="25"/>
      <c r="C780" s="140"/>
      <c r="D780" s="141"/>
      <c r="E780" s="215"/>
      <c r="F780" s="142"/>
      <c r="G780" s="32"/>
      <c r="H780" s="21"/>
      <c r="I780" s="21"/>
      <c r="J780" s="21"/>
      <c r="P780" s="8"/>
    </row>
    <row r="781" spans="1:16" s="60" customFormat="1" ht="19.95" customHeight="1">
      <c r="A781" s="8"/>
      <c r="B781" s="25"/>
      <c r="C781" s="140"/>
      <c r="D781" s="141"/>
      <c r="E781" s="215"/>
      <c r="F781" s="142"/>
      <c r="G781" s="32"/>
      <c r="H781" s="21"/>
      <c r="I781" s="21"/>
      <c r="J781" s="21"/>
      <c r="P781" s="8"/>
    </row>
    <row r="782" spans="1:16" s="60" customFormat="1" ht="19.95" customHeight="1">
      <c r="A782" s="8"/>
      <c r="B782" s="25"/>
      <c r="C782" s="140"/>
      <c r="D782" s="141"/>
      <c r="E782" s="215"/>
      <c r="F782" s="142"/>
      <c r="G782" s="32"/>
      <c r="H782" s="21"/>
      <c r="I782" s="21"/>
      <c r="J782" s="21"/>
      <c r="P782" s="8"/>
    </row>
    <row r="783" spans="1:16" s="60" customFormat="1" ht="19.95" customHeight="1">
      <c r="A783" s="8"/>
      <c r="B783" s="25"/>
      <c r="C783" s="140"/>
      <c r="D783" s="141"/>
      <c r="E783" s="215"/>
      <c r="F783" s="142"/>
      <c r="G783" s="32"/>
      <c r="H783" s="21"/>
      <c r="I783" s="21"/>
      <c r="J783" s="21"/>
      <c r="P783" s="8"/>
    </row>
    <row r="784" spans="1:16" s="60" customFormat="1" ht="19.95" customHeight="1">
      <c r="A784" s="8"/>
      <c r="B784" s="25"/>
      <c r="C784" s="140"/>
      <c r="D784" s="141"/>
      <c r="E784" s="215"/>
      <c r="F784" s="142"/>
      <c r="G784" s="32"/>
      <c r="H784" s="21"/>
      <c r="I784" s="21"/>
      <c r="J784" s="21"/>
      <c r="P784" s="8"/>
    </row>
    <row r="785" spans="1:16" s="60" customFormat="1" ht="19.95" customHeight="1">
      <c r="A785" s="8"/>
      <c r="B785" s="25"/>
      <c r="C785" s="140"/>
      <c r="D785" s="141"/>
      <c r="E785" s="215"/>
      <c r="F785" s="142"/>
      <c r="G785" s="32"/>
      <c r="H785" s="21"/>
      <c r="I785" s="21"/>
      <c r="J785" s="21"/>
      <c r="P785" s="8"/>
    </row>
    <row r="786" spans="1:16" s="60" customFormat="1" ht="19.95" customHeight="1">
      <c r="A786" s="8"/>
      <c r="B786" s="25"/>
      <c r="C786" s="140"/>
      <c r="D786" s="141"/>
      <c r="E786" s="215"/>
      <c r="F786" s="142"/>
      <c r="G786" s="32"/>
      <c r="H786" s="21"/>
      <c r="I786" s="21"/>
      <c r="J786" s="21"/>
      <c r="P786" s="8"/>
    </row>
    <row r="787" spans="1:16" s="60" customFormat="1" ht="19.95" customHeight="1">
      <c r="A787" s="8"/>
      <c r="B787" s="25"/>
      <c r="C787" s="140"/>
      <c r="D787" s="141"/>
      <c r="E787" s="215"/>
      <c r="F787" s="142"/>
      <c r="G787" s="32"/>
      <c r="H787" s="21"/>
      <c r="I787" s="21"/>
      <c r="J787" s="21"/>
      <c r="P787" s="8"/>
    </row>
    <row r="788" spans="1:16" s="60" customFormat="1" ht="19.95" customHeight="1">
      <c r="A788" s="8"/>
      <c r="B788" s="25"/>
      <c r="C788" s="140"/>
      <c r="D788" s="141"/>
      <c r="E788" s="215"/>
      <c r="F788" s="142"/>
      <c r="G788" s="32"/>
      <c r="H788" s="21"/>
      <c r="I788" s="21"/>
      <c r="J788" s="21"/>
      <c r="P788" s="8"/>
    </row>
    <row r="789" spans="1:16" s="60" customFormat="1" ht="19.95" customHeight="1">
      <c r="A789" s="8"/>
      <c r="B789" s="25"/>
      <c r="C789" s="140"/>
      <c r="D789" s="141"/>
      <c r="E789" s="215"/>
      <c r="F789" s="142"/>
      <c r="G789" s="32"/>
      <c r="H789" s="21"/>
      <c r="I789" s="21"/>
      <c r="J789" s="21"/>
      <c r="P789" s="8"/>
    </row>
    <row r="790" spans="1:16" s="60" customFormat="1" ht="19.95" customHeight="1">
      <c r="A790" s="8"/>
      <c r="B790" s="235" t="s">
        <v>263</v>
      </c>
      <c r="C790" s="236"/>
      <c r="D790" s="236"/>
      <c r="E790" s="236"/>
      <c r="F790" s="237"/>
      <c r="G790" s="34">
        <f>SUM(G749:G789)</f>
        <v>0</v>
      </c>
      <c r="H790" s="21"/>
      <c r="I790" s="21"/>
      <c r="J790" s="21"/>
      <c r="P790" s="8"/>
    </row>
    <row r="791" spans="1:16" s="60" customFormat="1" ht="20.100000000000001" customHeight="1">
      <c r="A791" s="8"/>
      <c r="B791" s="8"/>
      <c r="C791" s="74"/>
      <c r="D791" s="64"/>
      <c r="E791" s="210"/>
      <c r="F791" s="64"/>
      <c r="G791" s="65"/>
      <c r="H791" s="21"/>
      <c r="I791" s="21"/>
      <c r="J791" s="21"/>
      <c r="P791" s="8"/>
    </row>
    <row r="792" spans="1:16" s="60" customFormat="1" ht="20.100000000000001" customHeight="1">
      <c r="A792" s="8"/>
      <c r="B792" s="8"/>
      <c r="C792" s="74"/>
      <c r="D792" s="64"/>
      <c r="E792" s="210"/>
      <c r="F792" s="64"/>
      <c r="G792" s="65"/>
      <c r="H792" s="21"/>
      <c r="I792" s="21"/>
      <c r="J792" s="21"/>
      <c r="P792" s="8"/>
    </row>
    <row r="793" spans="1:16" s="60" customFormat="1" ht="20.100000000000001" customHeight="1">
      <c r="A793" s="8"/>
      <c r="B793" s="8"/>
      <c r="C793" s="74"/>
      <c r="D793" s="64"/>
      <c r="E793" s="210"/>
      <c r="F793" s="64"/>
      <c r="G793" s="65"/>
      <c r="H793" s="21"/>
      <c r="I793" s="21"/>
      <c r="J793" s="21"/>
      <c r="P793" s="8"/>
    </row>
    <row r="794" spans="1:16" s="60" customFormat="1" ht="20.100000000000001" customHeight="1">
      <c r="A794" s="8"/>
      <c r="B794" s="8"/>
      <c r="C794" s="74"/>
      <c r="D794" s="64"/>
      <c r="E794" s="210"/>
      <c r="F794" s="64"/>
      <c r="G794" s="65"/>
      <c r="H794" s="21"/>
      <c r="I794" s="21"/>
      <c r="J794" s="21"/>
      <c r="P794" s="8"/>
    </row>
    <row r="795" spans="1:16" s="60" customFormat="1" ht="20.100000000000001" customHeight="1">
      <c r="A795" s="8"/>
      <c r="B795" s="8"/>
      <c r="C795" s="74"/>
      <c r="D795" s="64"/>
      <c r="E795" s="210"/>
      <c r="F795" s="64"/>
      <c r="G795" s="65"/>
      <c r="H795" s="21"/>
      <c r="I795" s="21"/>
      <c r="J795" s="21"/>
      <c r="P795" s="8"/>
    </row>
    <row r="796" spans="1:16" s="60" customFormat="1" ht="20.100000000000001" customHeight="1">
      <c r="A796" s="8"/>
      <c r="B796" s="8"/>
      <c r="C796" s="74"/>
      <c r="D796" s="64"/>
      <c r="E796" s="210"/>
      <c r="F796" s="64"/>
      <c r="G796" s="65"/>
      <c r="H796" s="21"/>
      <c r="I796" s="21"/>
      <c r="J796" s="21"/>
      <c r="P796" s="8"/>
    </row>
    <row r="797" spans="1:16" s="60" customFormat="1" ht="20.100000000000001" customHeight="1">
      <c r="A797" s="8"/>
      <c r="B797" s="8"/>
      <c r="C797" s="74"/>
      <c r="D797" s="64"/>
      <c r="E797" s="210"/>
      <c r="F797" s="64"/>
      <c r="G797" s="65"/>
      <c r="H797" s="21"/>
      <c r="I797" s="21"/>
      <c r="J797" s="21"/>
      <c r="P797" s="8"/>
    </row>
    <row r="798" spans="1:16" s="60" customFormat="1" ht="20.100000000000001" customHeight="1">
      <c r="A798" s="8"/>
      <c r="B798" s="8"/>
      <c r="C798" s="74"/>
      <c r="D798" s="64"/>
      <c r="E798" s="210"/>
      <c r="F798" s="64"/>
      <c r="G798" s="65"/>
      <c r="H798" s="21"/>
      <c r="I798" s="21"/>
      <c r="J798" s="21"/>
      <c r="P798" s="8"/>
    </row>
    <row r="799" spans="1:16" s="60" customFormat="1" ht="20.100000000000001" customHeight="1">
      <c r="A799" s="8"/>
      <c r="B799" s="8"/>
      <c r="C799" s="74"/>
      <c r="D799" s="64"/>
      <c r="E799" s="210"/>
      <c r="F799" s="64"/>
      <c r="G799" s="65"/>
      <c r="H799" s="21"/>
      <c r="I799" s="21"/>
      <c r="J799" s="21"/>
      <c r="P799" s="8"/>
    </row>
    <row r="800" spans="1:16" s="60" customFormat="1" ht="20.100000000000001" customHeight="1">
      <c r="A800" s="8"/>
      <c r="B800" s="8"/>
      <c r="C800" s="74"/>
      <c r="D800" s="64"/>
      <c r="E800" s="210"/>
      <c r="F800" s="64"/>
      <c r="G800" s="65"/>
      <c r="H800" s="21"/>
      <c r="I800" s="21"/>
      <c r="J800" s="21"/>
      <c r="P800" s="8"/>
    </row>
    <row r="801" spans="1:16" s="60" customFormat="1" ht="20.100000000000001" customHeight="1">
      <c r="A801" s="8"/>
      <c r="B801" s="8"/>
      <c r="C801" s="74"/>
      <c r="D801" s="64"/>
      <c r="E801" s="210"/>
      <c r="F801" s="64"/>
      <c r="G801" s="65"/>
      <c r="H801" s="21"/>
      <c r="I801" s="21"/>
      <c r="J801" s="21"/>
      <c r="P801" s="8"/>
    </row>
    <row r="802" spans="1:16" s="60" customFormat="1" ht="20.100000000000001" customHeight="1">
      <c r="A802" s="8"/>
      <c r="B802" s="8"/>
      <c r="C802" s="74"/>
      <c r="D802" s="64"/>
      <c r="E802" s="210"/>
      <c r="F802" s="64"/>
      <c r="G802" s="65"/>
      <c r="H802" s="21"/>
      <c r="I802" s="21"/>
      <c r="J802" s="21"/>
      <c r="P802" s="8"/>
    </row>
    <row r="803" spans="1:16" s="60" customFormat="1" ht="20.100000000000001" customHeight="1">
      <c r="A803" s="8"/>
      <c r="B803" s="8"/>
      <c r="C803" s="74"/>
      <c r="D803" s="64"/>
      <c r="E803" s="210"/>
      <c r="F803" s="64"/>
      <c r="G803" s="65"/>
      <c r="H803" s="21"/>
      <c r="I803" s="21"/>
      <c r="J803" s="21"/>
      <c r="P803" s="8"/>
    </row>
    <row r="804" spans="1:16" s="60" customFormat="1" ht="20.100000000000001" customHeight="1">
      <c r="A804" s="8"/>
      <c r="B804" s="8"/>
      <c r="C804" s="74"/>
      <c r="D804" s="64"/>
      <c r="E804" s="210"/>
      <c r="F804" s="64"/>
      <c r="G804" s="65"/>
      <c r="H804" s="21"/>
      <c r="I804" s="21"/>
      <c r="J804" s="21"/>
      <c r="P804" s="8"/>
    </row>
    <row r="805" spans="1:16" s="59" customFormat="1" ht="30" customHeight="1">
      <c r="A805" s="8"/>
      <c r="B805" s="8"/>
      <c r="C805" s="74"/>
      <c r="D805" s="64"/>
      <c r="E805" s="210"/>
      <c r="F805" s="64"/>
      <c r="G805" s="65"/>
      <c r="I805" s="21"/>
      <c r="J805" s="21"/>
      <c r="K805" s="60"/>
      <c r="L805" s="60"/>
      <c r="M805" s="60"/>
      <c r="P805" s="8"/>
    </row>
    <row r="806" spans="1:16" s="60" customFormat="1" ht="25.05" customHeight="1">
      <c r="A806" s="8"/>
      <c r="B806" s="8"/>
      <c r="C806" s="74"/>
      <c r="D806" s="64"/>
      <c r="E806" s="210"/>
      <c r="F806" s="64"/>
      <c r="G806" s="65"/>
      <c r="H806" s="21"/>
      <c r="I806" s="21"/>
      <c r="J806" s="21"/>
      <c r="P806" s="8"/>
    </row>
    <row r="807" spans="1:16" s="60" customFormat="1" ht="20.100000000000001" customHeight="1">
      <c r="A807" s="8"/>
      <c r="B807" s="8"/>
      <c r="C807" s="74"/>
      <c r="D807" s="64"/>
      <c r="E807" s="210"/>
      <c r="F807" s="64"/>
      <c r="G807" s="65"/>
      <c r="H807" s="21"/>
      <c r="I807" s="61"/>
      <c r="J807" s="59"/>
      <c r="K807" s="61"/>
      <c r="L807" s="59"/>
      <c r="M807" s="59"/>
      <c r="P807" s="8"/>
    </row>
    <row r="808" spans="1:16" s="60" customFormat="1" ht="20.100000000000001" customHeight="1">
      <c r="A808" s="8"/>
      <c r="B808" s="8"/>
      <c r="C808" s="74"/>
      <c r="D808" s="64"/>
      <c r="E808" s="210"/>
      <c r="F808" s="64"/>
      <c r="G808" s="65"/>
      <c r="H808" s="21"/>
      <c r="I808" s="21"/>
      <c r="J808" s="21"/>
      <c r="P808" s="8"/>
    </row>
    <row r="809" spans="1:16" s="60" customFormat="1" ht="20.100000000000001" customHeight="1">
      <c r="A809" s="8"/>
      <c r="B809" s="8"/>
      <c r="C809" s="74"/>
      <c r="D809" s="64"/>
      <c r="E809" s="210"/>
      <c r="F809" s="64"/>
      <c r="G809" s="65"/>
      <c r="H809" s="21"/>
      <c r="I809" s="21"/>
      <c r="J809" s="21"/>
      <c r="P809" s="8"/>
    </row>
    <row r="810" spans="1:16" s="60" customFormat="1" ht="20.100000000000001" customHeight="1">
      <c r="A810" s="8"/>
      <c r="B810" s="8"/>
      <c r="C810" s="74"/>
      <c r="D810" s="64"/>
      <c r="E810" s="210"/>
      <c r="F810" s="64"/>
      <c r="G810" s="65"/>
      <c r="H810" s="21"/>
      <c r="I810" s="21"/>
      <c r="J810" s="21"/>
      <c r="P810" s="8"/>
    </row>
    <row r="811" spans="1:16" s="60" customFormat="1" ht="20.100000000000001" customHeight="1">
      <c r="A811" s="8"/>
      <c r="B811" s="8"/>
      <c r="C811" s="74"/>
      <c r="D811" s="64"/>
      <c r="E811" s="210"/>
      <c r="F811" s="64"/>
      <c r="G811" s="65"/>
      <c r="H811" s="21"/>
      <c r="I811" s="21"/>
      <c r="J811" s="21"/>
      <c r="P811" s="8"/>
    </row>
    <row r="812" spans="1:16" s="60" customFormat="1" ht="30" customHeight="1">
      <c r="A812" s="8"/>
      <c r="B812" s="8"/>
      <c r="C812" s="74"/>
      <c r="D812" s="64"/>
      <c r="E812" s="210"/>
      <c r="F812" s="64"/>
      <c r="G812" s="65"/>
      <c r="H812" s="21"/>
      <c r="I812" s="21"/>
      <c r="J812" s="21"/>
      <c r="P812" s="8"/>
    </row>
    <row r="813" spans="1:16" s="60" customFormat="1" ht="20.100000000000001" customHeight="1">
      <c r="A813" s="8"/>
      <c r="B813" s="8"/>
      <c r="C813" s="74"/>
      <c r="D813" s="64"/>
      <c r="E813" s="210"/>
      <c r="F813" s="64"/>
      <c r="G813" s="65"/>
      <c r="H813" s="21"/>
      <c r="I813" s="21"/>
      <c r="J813" s="21"/>
      <c r="P813" s="8"/>
    </row>
    <row r="814" spans="1:16" s="60" customFormat="1" ht="20.100000000000001" customHeight="1">
      <c r="A814" s="8"/>
      <c r="B814" s="8"/>
      <c r="C814" s="74"/>
      <c r="D814" s="64"/>
      <c r="E814" s="210"/>
      <c r="F814" s="64"/>
      <c r="G814" s="65"/>
      <c r="H814" s="21"/>
      <c r="I814" s="21"/>
      <c r="J814" s="21"/>
      <c r="P814" s="8"/>
    </row>
    <row r="815" spans="1:16" s="60" customFormat="1" ht="20.100000000000001" customHeight="1">
      <c r="A815" s="8"/>
      <c r="B815" s="8"/>
      <c r="C815" s="74"/>
      <c r="D815" s="64"/>
      <c r="E815" s="210"/>
      <c r="F815" s="64"/>
      <c r="G815" s="65"/>
      <c r="H815" s="21"/>
      <c r="I815" s="21"/>
      <c r="J815" s="21"/>
      <c r="P815" s="8"/>
    </row>
    <row r="816" spans="1:16" s="60" customFormat="1" ht="20.100000000000001" customHeight="1">
      <c r="A816" s="8"/>
      <c r="B816" s="8"/>
      <c r="C816" s="74"/>
      <c r="D816" s="64"/>
      <c r="E816" s="210"/>
      <c r="F816" s="64"/>
      <c r="G816" s="65"/>
      <c r="H816" s="21"/>
      <c r="I816" s="21"/>
      <c r="J816" s="21"/>
      <c r="P816" s="8"/>
    </row>
    <row r="817" spans="1:16" s="60" customFormat="1" ht="20.100000000000001" customHeight="1">
      <c r="A817" s="8"/>
      <c r="B817" s="8"/>
      <c r="C817" s="74"/>
      <c r="D817" s="64"/>
      <c r="E817" s="210"/>
      <c r="F817" s="64"/>
      <c r="G817" s="65"/>
      <c r="H817" s="21"/>
      <c r="I817" s="21"/>
      <c r="J817" s="21"/>
      <c r="P817" s="8"/>
    </row>
    <row r="818" spans="1:16" s="60" customFormat="1" ht="20.100000000000001" customHeight="1">
      <c r="A818" s="8"/>
      <c r="B818" s="8"/>
      <c r="C818" s="74"/>
      <c r="D818" s="64"/>
      <c r="E818" s="210"/>
      <c r="F818" s="64"/>
      <c r="G818" s="65"/>
      <c r="H818" s="21"/>
      <c r="I818" s="21"/>
      <c r="J818" s="21"/>
      <c r="P818" s="8"/>
    </row>
    <row r="819" spans="1:16" s="60" customFormat="1" ht="20.100000000000001" customHeight="1">
      <c r="A819" s="8"/>
      <c r="B819" s="8"/>
      <c r="C819" s="74"/>
      <c r="D819" s="64"/>
      <c r="E819" s="210"/>
      <c r="F819" s="64"/>
      <c r="G819" s="65"/>
      <c r="H819" s="21"/>
      <c r="I819" s="21"/>
      <c r="J819" s="21"/>
      <c r="P819" s="8"/>
    </row>
    <row r="820" spans="1:16" s="60" customFormat="1" ht="20.100000000000001" customHeight="1">
      <c r="A820" s="8"/>
      <c r="B820" s="8"/>
      <c r="C820" s="74"/>
      <c r="D820" s="64"/>
      <c r="E820" s="210"/>
      <c r="F820" s="64"/>
      <c r="G820" s="65"/>
      <c r="H820" s="21"/>
      <c r="I820" s="21"/>
      <c r="J820" s="21"/>
      <c r="P820" s="8"/>
    </row>
    <row r="821" spans="1:16" s="60" customFormat="1" ht="20.100000000000001" customHeight="1">
      <c r="A821" s="8"/>
      <c r="B821" s="8"/>
      <c r="C821" s="74"/>
      <c r="D821" s="64"/>
      <c r="E821" s="210"/>
      <c r="F821" s="64"/>
      <c r="G821" s="65"/>
      <c r="H821" s="21"/>
      <c r="I821" s="21"/>
      <c r="J821" s="21"/>
      <c r="P821" s="8"/>
    </row>
    <row r="822" spans="1:16" s="60" customFormat="1" ht="20.100000000000001" customHeight="1">
      <c r="A822" s="8"/>
      <c r="B822" s="8"/>
      <c r="C822" s="74"/>
      <c r="D822" s="64"/>
      <c r="E822" s="210"/>
      <c r="F822" s="64"/>
      <c r="G822" s="65"/>
      <c r="H822" s="21"/>
      <c r="I822" s="21"/>
      <c r="J822" s="21"/>
      <c r="P822" s="8"/>
    </row>
    <row r="823" spans="1:16" s="60" customFormat="1" ht="20.100000000000001" customHeight="1">
      <c r="A823" s="8"/>
      <c r="B823" s="8"/>
      <c r="C823" s="74"/>
      <c r="D823" s="64"/>
      <c r="E823" s="210"/>
      <c r="F823" s="64"/>
      <c r="G823" s="65"/>
      <c r="H823" s="21"/>
      <c r="I823" s="21"/>
      <c r="J823" s="21"/>
      <c r="P823" s="8"/>
    </row>
    <row r="824" spans="1:16" s="60" customFormat="1" ht="20.100000000000001" customHeight="1">
      <c r="A824" s="8"/>
      <c r="B824" s="8"/>
      <c r="C824" s="74"/>
      <c r="D824" s="64"/>
      <c r="E824" s="210"/>
      <c r="F824" s="64"/>
      <c r="G824" s="65"/>
      <c r="H824" s="21"/>
      <c r="I824" s="21"/>
      <c r="J824" s="21"/>
      <c r="P824" s="8"/>
    </row>
    <row r="825" spans="1:16" s="60" customFormat="1" ht="20.100000000000001" customHeight="1">
      <c r="A825" s="8"/>
      <c r="B825" s="8"/>
      <c r="C825" s="74"/>
      <c r="D825" s="64"/>
      <c r="E825" s="210"/>
      <c r="F825" s="64"/>
      <c r="G825" s="65"/>
      <c r="H825" s="21"/>
      <c r="I825" s="21"/>
      <c r="J825" s="21"/>
      <c r="P825" s="8"/>
    </row>
    <row r="826" spans="1:16" s="60" customFormat="1" ht="20.100000000000001" customHeight="1">
      <c r="A826" s="8"/>
      <c r="B826" s="8"/>
      <c r="C826" s="74"/>
      <c r="D826" s="64"/>
      <c r="E826" s="210"/>
      <c r="F826" s="64"/>
      <c r="G826" s="65"/>
      <c r="H826" s="21"/>
      <c r="I826" s="21"/>
      <c r="J826" s="21"/>
      <c r="P826" s="8"/>
    </row>
    <row r="827" spans="1:16" s="60" customFormat="1" ht="20.100000000000001" customHeight="1">
      <c r="A827" s="8"/>
      <c r="B827" s="8"/>
      <c r="C827" s="74"/>
      <c r="D827" s="64"/>
      <c r="E827" s="210"/>
      <c r="F827" s="64"/>
      <c r="G827" s="65"/>
      <c r="H827" s="21"/>
      <c r="I827" s="21"/>
      <c r="J827" s="21"/>
      <c r="P827" s="8"/>
    </row>
    <row r="828" spans="1:16" s="60" customFormat="1" ht="20.100000000000001" customHeight="1">
      <c r="A828" s="8"/>
      <c r="B828" s="8"/>
      <c r="C828" s="74"/>
      <c r="D828" s="64"/>
      <c r="E828" s="210"/>
      <c r="F828" s="64"/>
      <c r="G828" s="65"/>
      <c r="H828" s="21"/>
      <c r="I828" s="21"/>
      <c r="J828" s="21"/>
      <c r="P828" s="8"/>
    </row>
    <row r="829" spans="1:16" s="60" customFormat="1" ht="20.100000000000001" customHeight="1">
      <c r="A829" s="8"/>
      <c r="B829" s="8"/>
      <c r="C829" s="74"/>
      <c r="D829" s="64"/>
      <c r="E829" s="210"/>
      <c r="F829" s="64"/>
      <c r="G829" s="65"/>
      <c r="H829" s="21"/>
      <c r="I829" s="21"/>
      <c r="J829" s="21"/>
      <c r="P829" s="8"/>
    </row>
    <row r="830" spans="1:16" s="60" customFormat="1" ht="20.100000000000001" customHeight="1">
      <c r="A830" s="8"/>
      <c r="B830" s="8"/>
      <c r="C830" s="74"/>
      <c r="D830" s="64"/>
      <c r="E830" s="210"/>
      <c r="F830" s="64"/>
      <c r="G830" s="65"/>
      <c r="H830" s="21"/>
      <c r="I830" s="21"/>
      <c r="J830" s="21"/>
      <c r="P830" s="8"/>
    </row>
    <row r="831" spans="1:16" s="60" customFormat="1" ht="20.100000000000001" customHeight="1">
      <c r="A831" s="8"/>
      <c r="B831" s="8"/>
      <c r="C831" s="74"/>
      <c r="D831" s="64"/>
      <c r="E831" s="210"/>
      <c r="F831" s="64"/>
      <c r="G831" s="65"/>
      <c r="H831" s="21"/>
      <c r="I831" s="21"/>
      <c r="J831" s="21"/>
      <c r="P831" s="8"/>
    </row>
    <row r="832" spans="1:16" s="60" customFormat="1" ht="20.100000000000001" customHeight="1">
      <c r="A832" s="8"/>
      <c r="B832" s="8"/>
      <c r="C832" s="74"/>
      <c r="D832" s="64"/>
      <c r="E832" s="210"/>
      <c r="F832" s="64"/>
      <c r="G832" s="65"/>
      <c r="H832" s="21"/>
      <c r="I832" s="21"/>
      <c r="J832" s="21"/>
      <c r="P832" s="8"/>
    </row>
    <row r="833" spans="1:16" s="60" customFormat="1" ht="20.100000000000001" customHeight="1">
      <c r="A833" s="8"/>
      <c r="B833" s="8"/>
      <c r="C833" s="74"/>
      <c r="D833" s="64"/>
      <c r="E833" s="210"/>
      <c r="F833" s="64"/>
      <c r="G833" s="65"/>
      <c r="H833" s="21"/>
      <c r="I833" s="21"/>
      <c r="J833" s="21"/>
      <c r="P833" s="8"/>
    </row>
    <row r="834" spans="1:16" s="60" customFormat="1" ht="20.100000000000001" customHeight="1">
      <c r="A834" s="8"/>
      <c r="B834" s="8"/>
      <c r="C834" s="74"/>
      <c r="D834" s="64"/>
      <c r="E834" s="210"/>
      <c r="F834" s="64"/>
      <c r="G834" s="65"/>
      <c r="H834" s="21"/>
      <c r="I834" s="21"/>
      <c r="J834" s="21"/>
      <c r="P834" s="8"/>
    </row>
    <row r="835" spans="1:16" s="60" customFormat="1" ht="20.100000000000001" customHeight="1">
      <c r="A835" s="8"/>
      <c r="B835" s="8"/>
      <c r="C835" s="74"/>
      <c r="D835" s="64"/>
      <c r="E835" s="210"/>
      <c r="F835" s="64"/>
      <c r="G835" s="65"/>
      <c r="H835" s="21"/>
      <c r="I835" s="21"/>
      <c r="J835" s="21"/>
      <c r="P835" s="8"/>
    </row>
    <row r="836" spans="1:16" s="60" customFormat="1" ht="20.100000000000001" customHeight="1">
      <c r="A836" s="8"/>
      <c r="B836" s="8"/>
      <c r="C836" s="74"/>
      <c r="D836" s="64"/>
      <c r="E836" s="210"/>
      <c r="F836" s="64"/>
      <c r="G836" s="65"/>
      <c r="H836" s="21"/>
      <c r="I836" s="21"/>
      <c r="J836" s="21"/>
      <c r="P836" s="8"/>
    </row>
    <row r="837" spans="1:16" s="60" customFormat="1" ht="20.100000000000001" customHeight="1">
      <c r="A837" s="8"/>
      <c r="B837" s="8"/>
      <c r="C837" s="74"/>
      <c r="D837" s="64"/>
      <c r="E837" s="210"/>
      <c r="F837" s="64"/>
      <c r="G837" s="65"/>
      <c r="H837" s="21"/>
      <c r="I837" s="21"/>
      <c r="J837" s="21"/>
      <c r="P837" s="8"/>
    </row>
    <row r="838" spans="1:16" s="60" customFormat="1" ht="20.100000000000001" customHeight="1">
      <c r="A838" s="8"/>
      <c r="B838" s="8"/>
      <c r="C838" s="74"/>
      <c r="D838" s="64"/>
      <c r="E838" s="210"/>
      <c r="F838" s="64"/>
      <c r="G838" s="65"/>
      <c r="H838" s="21"/>
      <c r="I838" s="21"/>
      <c r="J838" s="21"/>
      <c r="P838" s="8"/>
    </row>
    <row r="839" spans="1:16" s="60" customFormat="1" ht="20.100000000000001" customHeight="1">
      <c r="A839" s="8"/>
      <c r="B839" s="8"/>
      <c r="C839" s="74"/>
      <c r="D839" s="64"/>
      <c r="E839" s="210"/>
      <c r="F839" s="64"/>
      <c r="G839" s="65"/>
      <c r="H839" s="21"/>
      <c r="I839" s="21"/>
      <c r="J839" s="21"/>
      <c r="P839" s="8"/>
    </row>
    <row r="840" spans="1:16" s="60" customFormat="1" ht="20.100000000000001" customHeight="1">
      <c r="A840" s="8"/>
      <c r="B840" s="8"/>
      <c r="C840" s="74"/>
      <c r="D840" s="64"/>
      <c r="E840" s="210"/>
      <c r="F840" s="64"/>
      <c r="G840" s="65"/>
      <c r="H840" s="21"/>
      <c r="I840" s="21"/>
      <c r="J840" s="21"/>
      <c r="P840" s="8"/>
    </row>
    <row r="841" spans="1:16" s="60" customFormat="1" ht="20.100000000000001" customHeight="1">
      <c r="A841" s="8"/>
      <c r="B841" s="8"/>
      <c r="C841" s="74"/>
      <c r="D841" s="64"/>
      <c r="E841" s="210"/>
      <c r="F841" s="64"/>
      <c r="G841" s="65"/>
      <c r="H841" s="21"/>
      <c r="I841" s="21"/>
      <c r="J841" s="21"/>
      <c r="P841" s="8"/>
    </row>
    <row r="842" spans="1:16" s="60" customFormat="1" ht="20.100000000000001" customHeight="1">
      <c r="A842" s="8"/>
      <c r="B842" s="8"/>
      <c r="C842" s="74"/>
      <c r="D842" s="64"/>
      <c r="E842" s="210"/>
      <c r="F842" s="64"/>
      <c r="G842" s="65"/>
      <c r="H842" s="21"/>
      <c r="I842" s="21"/>
      <c r="J842" s="21"/>
      <c r="P842" s="8"/>
    </row>
    <row r="843" spans="1:16" s="60" customFormat="1" ht="20.100000000000001" customHeight="1">
      <c r="A843" s="8"/>
      <c r="B843" s="8"/>
      <c r="C843" s="74"/>
      <c r="D843" s="64"/>
      <c r="E843" s="210"/>
      <c r="F843" s="64"/>
      <c r="G843" s="65"/>
      <c r="H843" s="21"/>
      <c r="I843" s="21"/>
      <c r="J843" s="21"/>
      <c r="P843" s="8"/>
    </row>
    <row r="844" spans="1:16" s="60" customFormat="1" ht="20.100000000000001" customHeight="1">
      <c r="A844" s="8"/>
      <c r="B844" s="8"/>
      <c r="C844" s="74"/>
      <c r="D844" s="64"/>
      <c r="E844" s="210"/>
      <c r="F844" s="64"/>
      <c r="G844" s="65"/>
      <c r="H844" s="21"/>
      <c r="I844" s="21"/>
      <c r="J844" s="21"/>
      <c r="P844" s="8"/>
    </row>
    <row r="845" spans="1:16" s="60" customFormat="1" ht="20.100000000000001" customHeight="1">
      <c r="A845" s="8"/>
      <c r="B845" s="8"/>
      <c r="C845" s="74"/>
      <c r="D845" s="64"/>
      <c r="E845" s="210"/>
      <c r="F845" s="64"/>
      <c r="G845" s="65"/>
      <c r="H845" s="21"/>
      <c r="I845" s="21"/>
      <c r="J845" s="21"/>
      <c r="P845" s="8"/>
    </row>
    <row r="846" spans="1:16" s="60" customFormat="1" ht="20.100000000000001" customHeight="1">
      <c r="A846" s="8"/>
      <c r="B846" s="8"/>
      <c r="C846" s="74"/>
      <c r="D846" s="64"/>
      <c r="E846" s="210"/>
      <c r="F846" s="64"/>
      <c r="G846" s="65"/>
      <c r="H846" s="21"/>
      <c r="I846" s="21"/>
      <c r="J846" s="21"/>
      <c r="P846" s="8"/>
    </row>
    <row r="847" spans="1:16" s="60" customFormat="1" ht="20.100000000000001" customHeight="1">
      <c r="A847" s="8"/>
      <c r="B847" s="8"/>
      <c r="C847" s="74"/>
      <c r="D847" s="64"/>
      <c r="E847" s="210"/>
      <c r="F847" s="64"/>
      <c r="G847" s="65"/>
      <c r="H847" s="21"/>
      <c r="I847" s="21"/>
      <c r="J847" s="21"/>
      <c r="P847" s="8"/>
    </row>
    <row r="848" spans="1:16" s="60" customFormat="1" ht="20.100000000000001" customHeight="1">
      <c r="A848" s="8"/>
      <c r="B848" s="8"/>
      <c r="C848" s="74"/>
      <c r="D848" s="64"/>
      <c r="E848" s="210"/>
      <c r="F848" s="64"/>
      <c r="G848" s="65"/>
      <c r="H848" s="21"/>
      <c r="I848" s="21"/>
      <c r="J848" s="21"/>
      <c r="P848" s="8"/>
    </row>
    <row r="849" spans="1:16" s="60" customFormat="1" ht="20.100000000000001" customHeight="1">
      <c r="A849" s="8"/>
      <c r="B849" s="8"/>
      <c r="C849" s="74"/>
      <c r="D849" s="64"/>
      <c r="E849" s="210"/>
      <c r="F849" s="64"/>
      <c r="G849" s="65"/>
      <c r="H849" s="21"/>
      <c r="I849" s="21"/>
      <c r="J849" s="21"/>
      <c r="P849" s="8"/>
    </row>
    <row r="850" spans="1:16" s="60" customFormat="1" ht="20.100000000000001" customHeight="1">
      <c r="A850" s="8"/>
      <c r="B850" s="8"/>
      <c r="C850" s="74"/>
      <c r="D850" s="64"/>
      <c r="E850" s="210"/>
      <c r="F850" s="64"/>
      <c r="G850" s="65"/>
      <c r="H850" s="21"/>
      <c r="I850" s="21"/>
      <c r="J850" s="21"/>
      <c r="P850" s="8"/>
    </row>
    <row r="851" spans="1:16" s="60" customFormat="1" ht="20.100000000000001" customHeight="1">
      <c r="A851" s="8"/>
      <c r="B851" s="8"/>
      <c r="C851" s="74"/>
      <c r="D851" s="64"/>
      <c r="E851" s="210"/>
      <c r="F851" s="64"/>
      <c r="G851" s="65"/>
      <c r="H851" s="21"/>
      <c r="I851" s="21"/>
      <c r="J851" s="21"/>
      <c r="P851" s="8"/>
    </row>
    <row r="852" spans="1:16" s="60" customFormat="1" ht="20.100000000000001" customHeight="1">
      <c r="A852" s="8"/>
      <c r="B852" s="8"/>
      <c r="C852" s="74"/>
      <c r="D852" s="64"/>
      <c r="E852" s="210"/>
      <c r="F852" s="64"/>
      <c r="G852" s="65"/>
      <c r="H852" s="21"/>
      <c r="I852" s="21"/>
      <c r="J852" s="21"/>
      <c r="P852" s="8"/>
    </row>
    <row r="853" spans="1:16" s="60" customFormat="1" ht="20.100000000000001" customHeight="1">
      <c r="A853" s="8"/>
      <c r="B853" s="8"/>
      <c r="C853" s="74"/>
      <c r="D853" s="64"/>
      <c r="E853" s="210"/>
      <c r="F853" s="64"/>
      <c r="G853" s="65"/>
      <c r="H853" s="21"/>
      <c r="I853" s="21"/>
      <c r="J853" s="21"/>
      <c r="P853" s="8"/>
    </row>
    <row r="854" spans="1:16" s="60" customFormat="1" ht="20.100000000000001" customHeight="1">
      <c r="A854" s="8"/>
      <c r="B854" s="8"/>
      <c r="C854" s="74"/>
      <c r="D854" s="64"/>
      <c r="E854" s="210"/>
      <c r="F854" s="64"/>
      <c r="G854" s="65"/>
      <c r="H854" s="21"/>
      <c r="I854" s="21"/>
      <c r="J854" s="21"/>
      <c r="P854" s="8"/>
    </row>
    <row r="855" spans="1:16" s="59" customFormat="1" ht="30" customHeight="1">
      <c r="A855" s="8"/>
      <c r="B855" s="8"/>
      <c r="C855" s="74"/>
      <c r="D855" s="64"/>
      <c r="E855" s="210"/>
      <c r="F855" s="64"/>
      <c r="G855" s="65"/>
      <c r="I855" s="21"/>
      <c r="J855" s="21"/>
      <c r="K855" s="60"/>
      <c r="L855" s="60"/>
      <c r="M855" s="60"/>
      <c r="P855" s="8"/>
    </row>
    <row r="856" spans="1:16" s="60" customFormat="1" ht="25.05" customHeight="1">
      <c r="A856" s="8"/>
      <c r="B856" s="8"/>
      <c r="C856" s="74"/>
      <c r="D856" s="64"/>
      <c r="E856" s="210"/>
      <c r="F856" s="64"/>
      <c r="G856" s="65"/>
      <c r="H856" s="21"/>
      <c r="I856" s="21"/>
      <c r="J856" s="21"/>
      <c r="P856" s="8"/>
    </row>
    <row r="857" spans="1:16" s="60" customFormat="1" ht="20.100000000000001" customHeight="1">
      <c r="A857" s="8"/>
      <c r="B857" s="8"/>
      <c r="C857" s="74"/>
      <c r="D857" s="64"/>
      <c r="E857" s="210"/>
      <c r="F857" s="64"/>
      <c r="G857" s="65"/>
      <c r="H857" s="21"/>
      <c r="I857" s="61"/>
      <c r="J857" s="59"/>
      <c r="K857" s="61"/>
      <c r="L857" s="59"/>
      <c r="M857" s="59"/>
      <c r="P857" s="8"/>
    </row>
    <row r="858" spans="1:16" s="60" customFormat="1" ht="20.100000000000001" customHeight="1">
      <c r="A858" s="8"/>
      <c r="B858" s="8"/>
      <c r="C858" s="74"/>
      <c r="D858" s="64"/>
      <c r="E858" s="210"/>
      <c r="F858" s="64"/>
      <c r="G858" s="65"/>
      <c r="H858" s="21"/>
      <c r="I858" s="21"/>
      <c r="J858" s="21"/>
      <c r="P858" s="8"/>
    </row>
    <row r="859" spans="1:16" s="60" customFormat="1" ht="20.100000000000001" customHeight="1">
      <c r="A859" s="8"/>
      <c r="B859" s="8"/>
      <c r="C859" s="74"/>
      <c r="D859" s="64"/>
      <c r="E859" s="210"/>
      <c r="F859" s="64"/>
      <c r="G859" s="65"/>
      <c r="H859" s="21"/>
      <c r="I859" s="21"/>
      <c r="J859" s="21"/>
      <c r="P859" s="8"/>
    </row>
    <row r="860" spans="1:16" s="60" customFormat="1" ht="30" customHeight="1">
      <c r="A860" s="8"/>
      <c r="B860" s="8"/>
      <c r="C860" s="74"/>
      <c r="D860" s="64"/>
      <c r="E860" s="210"/>
      <c r="F860" s="64"/>
      <c r="G860" s="65"/>
      <c r="H860" s="21"/>
      <c r="I860" s="21"/>
      <c r="J860" s="21"/>
      <c r="P860" s="8"/>
    </row>
    <row r="861" spans="1:16" s="60" customFormat="1" ht="20.100000000000001" customHeight="1">
      <c r="A861" s="8"/>
      <c r="B861" s="8"/>
      <c r="C861" s="74"/>
      <c r="D861" s="64"/>
      <c r="E861" s="210"/>
      <c r="F861" s="64"/>
      <c r="G861" s="65"/>
      <c r="H861" s="21"/>
      <c r="I861" s="21"/>
      <c r="J861" s="21"/>
      <c r="P861" s="8"/>
    </row>
    <row r="862" spans="1:16" s="60" customFormat="1" ht="20.100000000000001" customHeight="1">
      <c r="A862" s="8"/>
      <c r="B862" s="8"/>
      <c r="C862" s="74"/>
      <c r="D862" s="64"/>
      <c r="E862" s="210"/>
      <c r="F862" s="64"/>
      <c r="G862" s="65"/>
      <c r="H862" s="21"/>
      <c r="I862" s="21"/>
      <c r="J862" s="21"/>
      <c r="P862" s="8"/>
    </row>
    <row r="863" spans="1:16" s="60" customFormat="1" ht="20.100000000000001" customHeight="1">
      <c r="A863" s="8"/>
      <c r="B863" s="8"/>
      <c r="C863" s="74"/>
      <c r="D863" s="64"/>
      <c r="E863" s="210"/>
      <c r="F863" s="64"/>
      <c r="G863" s="65"/>
      <c r="H863" s="21"/>
      <c r="I863" s="21"/>
      <c r="J863" s="21"/>
      <c r="P863" s="8"/>
    </row>
    <row r="864" spans="1:16" s="60" customFormat="1" ht="30" customHeight="1">
      <c r="A864" s="8"/>
      <c r="B864" s="8"/>
      <c r="C864" s="74"/>
      <c r="D864" s="64"/>
      <c r="E864" s="210"/>
      <c r="F864" s="64"/>
      <c r="G864" s="65"/>
      <c r="H864" s="21"/>
      <c r="I864" s="21"/>
      <c r="J864" s="21"/>
      <c r="P864" s="8"/>
    </row>
    <row r="865" spans="1:16" s="60" customFormat="1" ht="30" customHeight="1">
      <c r="A865" s="8"/>
      <c r="B865" s="8"/>
      <c r="C865" s="74"/>
      <c r="D865" s="64"/>
      <c r="E865" s="210"/>
      <c r="F865" s="64"/>
      <c r="G865" s="65"/>
      <c r="H865" s="21"/>
      <c r="I865" s="21"/>
      <c r="J865" s="21"/>
      <c r="P865" s="8"/>
    </row>
    <row r="866" spans="1:16" s="60" customFormat="1" ht="30" customHeight="1">
      <c r="A866" s="8"/>
      <c r="B866" s="8"/>
      <c r="C866" s="74"/>
      <c r="D866" s="64"/>
      <c r="E866" s="210"/>
      <c r="F866" s="64"/>
      <c r="G866" s="65"/>
      <c r="H866" s="21"/>
      <c r="I866" s="21"/>
      <c r="J866" s="21"/>
      <c r="P866" s="8"/>
    </row>
    <row r="867" spans="1:16" s="60" customFormat="1" ht="20.100000000000001" customHeight="1">
      <c r="A867" s="8"/>
      <c r="B867" s="8"/>
      <c r="C867" s="74"/>
      <c r="D867" s="64"/>
      <c r="E867" s="210"/>
      <c r="F867" s="64"/>
      <c r="G867" s="65"/>
      <c r="H867" s="21"/>
      <c r="I867" s="21"/>
      <c r="J867" s="21"/>
      <c r="P867" s="8"/>
    </row>
    <row r="868" spans="1:16" s="60" customFormat="1" ht="20.100000000000001" customHeight="1">
      <c r="A868" s="8"/>
      <c r="B868" s="8"/>
      <c r="C868" s="74"/>
      <c r="D868" s="64"/>
      <c r="E868" s="210"/>
      <c r="F868" s="64"/>
      <c r="G868" s="65"/>
      <c r="H868" s="21"/>
      <c r="I868" s="21"/>
      <c r="J868" s="21"/>
      <c r="P868" s="8"/>
    </row>
    <row r="869" spans="1:16" s="60" customFormat="1" ht="20.100000000000001" customHeight="1">
      <c r="A869" s="8"/>
      <c r="B869" s="8"/>
      <c r="C869" s="74"/>
      <c r="D869" s="64"/>
      <c r="E869" s="210"/>
      <c r="F869" s="64"/>
      <c r="G869" s="65"/>
      <c r="H869" s="21"/>
      <c r="I869" s="21"/>
      <c r="J869" s="21"/>
      <c r="P869" s="8"/>
    </row>
    <row r="870" spans="1:16" s="60" customFormat="1" ht="20.100000000000001" customHeight="1">
      <c r="A870" s="8"/>
      <c r="B870" s="8"/>
      <c r="C870" s="74"/>
      <c r="D870" s="64"/>
      <c r="E870" s="210"/>
      <c r="F870" s="64"/>
      <c r="G870" s="65"/>
      <c r="H870" s="21"/>
      <c r="I870" s="21"/>
      <c r="J870" s="21"/>
      <c r="P870" s="8"/>
    </row>
    <row r="871" spans="1:16" s="60" customFormat="1" ht="20.100000000000001" customHeight="1">
      <c r="A871" s="8"/>
      <c r="B871" s="8"/>
      <c r="C871" s="74"/>
      <c r="D871" s="64"/>
      <c r="E871" s="210"/>
      <c r="F871" s="64"/>
      <c r="G871" s="65"/>
      <c r="H871" s="21"/>
      <c r="I871" s="21"/>
      <c r="J871" s="21"/>
      <c r="P871" s="8"/>
    </row>
    <row r="872" spans="1:16" s="60" customFormat="1" ht="20.100000000000001" customHeight="1">
      <c r="A872" s="8"/>
      <c r="B872" s="8"/>
      <c r="C872" s="74"/>
      <c r="D872" s="64"/>
      <c r="E872" s="210"/>
      <c r="F872" s="64"/>
      <c r="G872" s="65"/>
      <c r="H872" s="21"/>
      <c r="I872" s="21"/>
      <c r="J872" s="21"/>
      <c r="P872" s="8"/>
    </row>
    <row r="873" spans="1:16" s="60" customFormat="1" ht="20.100000000000001" customHeight="1">
      <c r="A873" s="8"/>
      <c r="B873" s="8"/>
      <c r="C873" s="74"/>
      <c r="D873" s="64"/>
      <c r="E873" s="210"/>
      <c r="F873" s="64"/>
      <c r="G873" s="65"/>
      <c r="H873" s="21"/>
      <c r="I873" s="21"/>
      <c r="J873" s="21"/>
      <c r="P873" s="8"/>
    </row>
    <row r="874" spans="1:16" s="60" customFormat="1" ht="20.100000000000001" customHeight="1">
      <c r="A874" s="8"/>
      <c r="B874" s="8"/>
      <c r="C874" s="74"/>
      <c r="D874" s="64"/>
      <c r="E874" s="210"/>
      <c r="F874" s="64"/>
      <c r="G874" s="65"/>
      <c r="H874" s="21"/>
      <c r="I874" s="21"/>
      <c r="J874" s="21"/>
      <c r="P874" s="8"/>
    </row>
    <row r="875" spans="1:16" s="60" customFormat="1" ht="20.100000000000001" customHeight="1">
      <c r="A875" s="8"/>
      <c r="B875" s="8"/>
      <c r="C875" s="74"/>
      <c r="D875" s="64"/>
      <c r="E875" s="210"/>
      <c r="F875" s="64"/>
      <c r="G875" s="65"/>
      <c r="H875" s="21"/>
      <c r="I875" s="21"/>
      <c r="J875" s="21"/>
      <c r="P875" s="8"/>
    </row>
    <row r="876" spans="1:16" s="60" customFormat="1" ht="20.100000000000001" customHeight="1">
      <c r="A876" s="8"/>
      <c r="B876" s="8"/>
      <c r="C876" s="74"/>
      <c r="D876" s="64"/>
      <c r="E876" s="210"/>
      <c r="F876" s="64"/>
      <c r="G876" s="65"/>
      <c r="H876" s="21"/>
      <c r="I876" s="21"/>
      <c r="J876" s="21"/>
      <c r="P876" s="8"/>
    </row>
    <row r="877" spans="1:16" s="60" customFormat="1" ht="20.100000000000001" customHeight="1">
      <c r="A877" s="8"/>
      <c r="B877" s="8"/>
      <c r="C877" s="74"/>
      <c r="D877" s="64"/>
      <c r="E877" s="210"/>
      <c r="F877" s="64"/>
      <c r="G877" s="65"/>
      <c r="H877" s="21"/>
      <c r="I877" s="21"/>
      <c r="J877" s="21"/>
      <c r="P877" s="8"/>
    </row>
    <row r="878" spans="1:16" s="60" customFormat="1" ht="20.100000000000001" customHeight="1">
      <c r="A878" s="8"/>
      <c r="B878" s="8"/>
      <c r="C878" s="74"/>
      <c r="D878" s="64"/>
      <c r="E878" s="210"/>
      <c r="F878" s="64"/>
      <c r="G878" s="65"/>
      <c r="H878" s="21"/>
      <c r="I878" s="21"/>
      <c r="J878" s="21"/>
      <c r="P878" s="8"/>
    </row>
    <row r="879" spans="1:16" s="60" customFormat="1" ht="20.100000000000001" customHeight="1">
      <c r="A879" s="8"/>
      <c r="B879" s="8"/>
      <c r="C879" s="74"/>
      <c r="D879" s="64"/>
      <c r="E879" s="210"/>
      <c r="F879" s="64"/>
      <c r="G879" s="65"/>
      <c r="H879" s="21"/>
      <c r="I879" s="21"/>
      <c r="J879" s="21"/>
      <c r="P879" s="8"/>
    </row>
    <row r="880" spans="1:16" s="60" customFormat="1" ht="20.100000000000001" customHeight="1">
      <c r="A880" s="8"/>
      <c r="B880" s="8"/>
      <c r="C880" s="74"/>
      <c r="D880" s="64"/>
      <c r="E880" s="210"/>
      <c r="F880" s="64"/>
      <c r="G880" s="65"/>
      <c r="H880" s="21"/>
      <c r="I880" s="21"/>
      <c r="J880" s="21"/>
      <c r="P880" s="8"/>
    </row>
    <row r="881" spans="1:16" s="60" customFormat="1" ht="20.100000000000001" customHeight="1">
      <c r="A881" s="8"/>
      <c r="B881" s="8"/>
      <c r="C881" s="74"/>
      <c r="D881" s="64"/>
      <c r="E881" s="210"/>
      <c r="F881" s="64"/>
      <c r="G881" s="65"/>
      <c r="H881" s="21"/>
      <c r="I881" s="21"/>
      <c r="J881" s="21"/>
      <c r="P881" s="8"/>
    </row>
    <row r="882" spans="1:16" s="60" customFormat="1" ht="20.100000000000001" customHeight="1">
      <c r="A882" s="8"/>
      <c r="B882" s="8"/>
      <c r="C882" s="74"/>
      <c r="D882" s="64"/>
      <c r="E882" s="210"/>
      <c r="F882" s="64"/>
      <c r="G882" s="65"/>
      <c r="H882" s="21"/>
      <c r="I882" s="21"/>
      <c r="J882" s="21"/>
      <c r="P882" s="8"/>
    </row>
    <row r="883" spans="1:16" s="60" customFormat="1" ht="20.100000000000001" customHeight="1">
      <c r="A883" s="8"/>
      <c r="B883" s="8"/>
      <c r="C883" s="74"/>
      <c r="D883" s="64"/>
      <c r="E883" s="210"/>
      <c r="F883" s="64"/>
      <c r="G883" s="65"/>
      <c r="H883" s="21"/>
      <c r="I883" s="21"/>
      <c r="J883" s="21"/>
      <c r="P883" s="8"/>
    </row>
    <row r="884" spans="1:16" s="60" customFormat="1" ht="20.100000000000001" customHeight="1">
      <c r="A884" s="8"/>
      <c r="B884" s="8"/>
      <c r="C884" s="74"/>
      <c r="D884" s="64"/>
      <c r="E884" s="210"/>
      <c r="F884" s="64"/>
      <c r="G884" s="65"/>
      <c r="H884" s="21"/>
      <c r="I884" s="21"/>
      <c r="J884" s="21"/>
      <c r="P884" s="8"/>
    </row>
    <row r="885" spans="1:16" s="60" customFormat="1" ht="20.100000000000001" customHeight="1">
      <c r="A885" s="8"/>
      <c r="B885" s="8"/>
      <c r="C885" s="74"/>
      <c r="D885" s="64"/>
      <c r="E885" s="210"/>
      <c r="F885" s="64"/>
      <c r="G885" s="65"/>
      <c r="H885" s="21"/>
      <c r="I885" s="21"/>
      <c r="J885" s="21"/>
      <c r="P885" s="8"/>
    </row>
    <row r="886" spans="1:16" s="60" customFormat="1" ht="20.100000000000001" customHeight="1">
      <c r="A886" s="8"/>
      <c r="B886" s="8"/>
      <c r="C886" s="74"/>
      <c r="D886" s="64"/>
      <c r="E886" s="210"/>
      <c r="F886" s="64"/>
      <c r="G886" s="65"/>
      <c r="H886" s="21"/>
      <c r="I886" s="21"/>
      <c r="J886" s="21"/>
      <c r="P886" s="8"/>
    </row>
    <row r="887" spans="1:16" s="60" customFormat="1" ht="20.100000000000001" customHeight="1">
      <c r="A887" s="8"/>
      <c r="B887" s="8"/>
      <c r="C887" s="74"/>
      <c r="D887" s="64"/>
      <c r="E887" s="210"/>
      <c r="F887" s="64"/>
      <c r="G887" s="65"/>
      <c r="H887" s="21"/>
      <c r="I887" s="21"/>
      <c r="J887" s="21"/>
      <c r="P887" s="8"/>
    </row>
    <row r="888" spans="1:16" s="60" customFormat="1" ht="20.100000000000001" customHeight="1">
      <c r="A888" s="8"/>
      <c r="B888" s="8"/>
      <c r="C888" s="74"/>
      <c r="D888" s="64"/>
      <c r="E888" s="210"/>
      <c r="F888" s="64"/>
      <c r="G888" s="65"/>
      <c r="H888" s="21"/>
      <c r="I888" s="21"/>
      <c r="J888" s="21"/>
      <c r="P888" s="8"/>
    </row>
    <row r="889" spans="1:16" s="60" customFormat="1" ht="20.100000000000001" customHeight="1">
      <c r="A889" s="8"/>
      <c r="B889" s="8"/>
      <c r="C889" s="74"/>
      <c r="D889" s="64"/>
      <c r="E889" s="210"/>
      <c r="F889" s="64"/>
      <c r="G889" s="65"/>
      <c r="H889" s="21"/>
      <c r="I889" s="21"/>
      <c r="J889" s="21"/>
      <c r="P889" s="8"/>
    </row>
    <row r="890" spans="1:16" s="60" customFormat="1" ht="20.100000000000001" customHeight="1">
      <c r="A890" s="8"/>
      <c r="B890" s="8"/>
      <c r="C890" s="74"/>
      <c r="D890" s="64"/>
      <c r="E890" s="210"/>
      <c r="F890" s="64"/>
      <c r="G890" s="65"/>
      <c r="H890" s="21"/>
      <c r="I890" s="21"/>
      <c r="J890" s="21"/>
      <c r="P890" s="8"/>
    </row>
    <row r="891" spans="1:16" s="60" customFormat="1" ht="20.100000000000001" customHeight="1">
      <c r="A891" s="8"/>
      <c r="B891" s="8"/>
      <c r="C891" s="74"/>
      <c r="D891" s="64"/>
      <c r="E891" s="210"/>
      <c r="F891" s="64"/>
      <c r="G891" s="65"/>
      <c r="H891" s="21"/>
      <c r="I891" s="21"/>
      <c r="J891" s="21"/>
      <c r="P891" s="8"/>
    </row>
    <row r="892" spans="1:16" s="60" customFormat="1" ht="20.100000000000001" customHeight="1">
      <c r="A892" s="8"/>
      <c r="B892" s="8"/>
      <c r="C892" s="74"/>
      <c r="D892" s="64"/>
      <c r="E892" s="210"/>
      <c r="F892" s="64"/>
      <c r="G892" s="65"/>
      <c r="H892" s="21"/>
      <c r="I892" s="21"/>
      <c r="J892" s="21"/>
      <c r="P892" s="8"/>
    </row>
    <row r="893" spans="1:16" s="60" customFormat="1" ht="20.100000000000001" customHeight="1">
      <c r="A893" s="8"/>
      <c r="B893" s="8"/>
      <c r="C893" s="74"/>
      <c r="D893" s="64"/>
      <c r="E893" s="210"/>
      <c r="F893" s="64"/>
      <c r="G893" s="65"/>
      <c r="H893" s="21"/>
      <c r="I893" s="21"/>
      <c r="J893" s="21"/>
      <c r="P893" s="8"/>
    </row>
    <row r="894" spans="1:16" s="60" customFormat="1" ht="20.100000000000001" customHeight="1">
      <c r="A894" s="8"/>
      <c r="B894" s="8"/>
      <c r="C894" s="74"/>
      <c r="D894" s="64"/>
      <c r="E894" s="210"/>
      <c r="F894" s="64"/>
      <c r="G894" s="65"/>
      <c r="H894" s="21"/>
      <c r="I894" s="21"/>
      <c r="J894" s="21"/>
      <c r="P894" s="8"/>
    </row>
    <row r="895" spans="1:16" s="60" customFormat="1" ht="20.100000000000001" customHeight="1">
      <c r="A895" s="8"/>
      <c r="B895" s="8"/>
      <c r="C895" s="74"/>
      <c r="D895" s="64"/>
      <c r="E895" s="210"/>
      <c r="F895" s="64"/>
      <c r="G895" s="65"/>
      <c r="H895" s="21"/>
      <c r="I895" s="21"/>
      <c r="J895" s="21"/>
      <c r="P895" s="8"/>
    </row>
    <row r="896" spans="1:16" s="60" customFormat="1" ht="20.100000000000001" customHeight="1">
      <c r="A896" s="8"/>
      <c r="B896" s="8"/>
      <c r="C896" s="74"/>
      <c r="D896" s="64"/>
      <c r="E896" s="210"/>
      <c r="F896" s="64"/>
      <c r="G896" s="65"/>
      <c r="H896" s="21"/>
      <c r="I896" s="21"/>
      <c r="J896" s="21"/>
      <c r="P896" s="8"/>
    </row>
    <row r="897" spans="1:16" s="60" customFormat="1" ht="20.100000000000001" customHeight="1">
      <c r="A897" s="8"/>
      <c r="B897" s="8"/>
      <c r="C897" s="74"/>
      <c r="D897" s="64"/>
      <c r="E897" s="210"/>
      <c r="F897" s="64"/>
      <c r="G897" s="65"/>
      <c r="H897" s="21"/>
      <c r="I897" s="21"/>
      <c r="J897" s="21"/>
      <c r="P897" s="8"/>
    </row>
    <row r="898" spans="1:16" s="60" customFormat="1" ht="20.100000000000001" customHeight="1">
      <c r="A898" s="8"/>
      <c r="B898" s="8"/>
      <c r="C898" s="74"/>
      <c r="D898" s="64"/>
      <c r="E898" s="210"/>
      <c r="F898" s="64"/>
      <c r="G898" s="65"/>
      <c r="H898" s="21"/>
      <c r="I898" s="21"/>
      <c r="J898" s="21"/>
      <c r="P898" s="8"/>
    </row>
    <row r="899" spans="1:16" s="60" customFormat="1" ht="20.100000000000001" customHeight="1">
      <c r="A899" s="8"/>
      <c r="B899" s="8"/>
      <c r="C899" s="74"/>
      <c r="D899" s="64"/>
      <c r="E899" s="210"/>
      <c r="F899" s="64"/>
      <c r="G899" s="65"/>
      <c r="H899" s="21"/>
      <c r="I899" s="21"/>
      <c r="J899" s="21"/>
      <c r="P899" s="8"/>
    </row>
    <row r="900" spans="1:16" s="60" customFormat="1" ht="20.100000000000001" customHeight="1">
      <c r="A900" s="8"/>
      <c r="B900" s="8"/>
      <c r="C900" s="74"/>
      <c r="D900" s="64"/>
      <c r="E900" s="210"/>
      <c r="F900" s="64"/>
      <c r="G900" s="65"/>
      <c r="H900" s="21"/>
      <c r="I900" s="21"/>
      <c r="J900" s="21"/>
      <c r="P900" s="8"/>
    </row>
    <row r="901" spans="1:16" s="60" customFormat="1" ht="20.100000000000001" customHeight="1">
      <c r="A901" s="8"/>
      <c r="B901" s="8"/>
      <c r="C901" s="74"/>
      <c r="D901" s="64"/>
      <c r="E901" s="210"/>
      <c r="F901" s="64"/>
      <c r="G901" s="65"/>
      <c r="H901" s="21"/>
      <c r="I901" s="21"/>
      <c r="J901" s="21"/>
      <c r="P901" s="8"/>
    </row>
    <row r="902" spans="1:16" s="60" customFormat="1" ht="20.100000000000001" customHeight="1">
      <c r="A902" s="8"/>
      <c r="B902" s="8"/>
      <c r="C902" s="74"/>
      <c r="D902" s="64"/>
      <c r="E902" s="210"/>
      <c r="F902" s="64"/>
      <c r="G902" s="65"/>
      <c r="H902" s="21"/>
      <c r="I902" s="21"/>
      <c r="J902" s="21"/>
      <c r="P902" s="8"/>
    </row>
    <row r="903" spans="1:16" s="60" customFormat="1" ht="20.100000000000001" customHeight="1">
      <c r="A903" s="8"/>
      <c r="B903" s="8"/>
      <c r="C903" s="74"/>
      <c r="D903" s="64"/>
      <c r="E903" s="210"/>
      <c r="F903" s="64"/>
      <c r="G903" s="65"/>
      <c r="H903" s="21"/>
      <c r="I903" s="21"/>
      <c r="J903" s="21"/>
      <c r="P903" s="8"/>
    </row>
    <row r="904" spans="1:16" s="59" customFormat="1" ht="30" customHeight="1">
      <c r="A904" s="8"/>
      <c r="B904" s="8"/>
      <c r="C904" s="74"/>
      <c r="D904" s="64"/>
      <c r="E904" s="210"/>
      <c r="F904" s="64"/>
      <c r="G904" s="65"/>
      <c r="I904" s="21"/>
      <c r="J904" s="21"/>
      <c r="K904" s="60"/>
      <c r="L904" s="60"/>
      <c r="M904" s="60"/>
      <c r="P904" s="8"/>
    </row>
    <row r="905" spans="1:16" s="60" customFormat="1" ht="30" customHeight="1">
      <c r="A905" s="8"/>
      <c r="B905" s="8"/>
      <c r="C905" s="74"/>
      <c r="D905" s="64"/>
      <c r="E905" s="210"/>
      <c r="F905" s="64"/>
      <c r="G905" s="65"/>
      <c r="H905" s="21"/>
      <c r="I905" s="21"/>
      <c r="J905" s="21"/>
      <c r="P905" s="8"/>
    </row>
    <row r="906" spans="1:16" s="60" customFormat="1" ht="20.100000000000001" customHeight="1">
      <c r="A906" s="8"/>
      <c r="B906" s="8"/>
      <c r="C906" s="74"/>
      <c r="D906" s="64"/>
      <c r="E906" s="210"/>
      <c r="F906" s="64"/>
      <c r="G906" s="65"/>
      <c r="H906" s="21"/>
      <c r="I906" s="61"/>
      <c r="J906" s="59"/>
      <c r="K906" s="61"/>
      <c r="L906" s="59"/>
      <c r="M906" s="59"/>
      <c r="P906" s="8"/>
    </row>
    <row r="907" spans="1:16" s="60" customFormat="1" ht="20.100000000000001" customHeight="1">
      <c r="A907" s="8"/>
      <c r="B907" s="8"/>
      <c r="C907" s="74"/>
      <c r="D907" s="64"/>
      <c r="E907" s="210"/>
      <c r="F907" s="64"/>
      <c r="G907" s="65"/>
      <c r="H907" s="21"/>
      <c r="I907" s="21"/>
      <c r="J907" s="21"/>
      <c r="P907" s="8"/>
    </row>
    <row r="908" spans="1:16" s="60" customFormat="1" ht="20.100000000000001" customHeight="1">
      <c r="A908" s="8"/>
      <c r="B908" s="8"/>
      <c r="C908" s="74"/>
      <c r="D908" s="64"/>
      <c r="E908" s="210"/>
      <c r="F908" s="64"/>
      <c r="G908" s="65"/>
      <c r="H908" s="21"/>
      <c r="I908" s="21"/>
      <c r="J908" s="21"/>
      <c r="P908" s="8"/>
    </row>
    <row r="909" spans="1:16" s="60" customFormat="1" ht="20.100000000000001" customHeight="1">
      <c r="A909" s="8"/>
      <c r="B909" s="8"/>
      <c r="C909" s="74"/>
      <c r="D909" s="64"/>
      <c r="E909" s="210"/>
      <c r="F909" s="64"/>
      <c r="G909" s="65"/>
      <c r="H909" s="21"/>
      <c r="I909" s="21"/>
      <c r="J909" s="21"/>
      <c r="P909" s="8"/>
    </row>
    <row r="910" spans="1:16" s="60" customFormat="1" ht="20.100000000000001" customHeight="1">
      <c r="A910" s="8"/>
      <c r="B910" s="8"/>
      <c r="C910" s="74"/>
      <c r="D910" s="64"/>
      <c r="E910" s="210"/>
      <c r="F910" s="64"/>
      <c r="G910" s="65"/>
      <c r="H910" s="21"/>
      <c r="I910" s="21"/>
      <c r="J910" s="21"/>
      <c r="P910" s="8"/>
    </row>
    <row r="911" spans="1:16" s="60" customFormat="1" ht="20.100000000000001" customHeight="1">
      <c r="A911" s="8"/>
      <c r="B911" s="8"/>
      <c r="C911" s="74"/>
      <c r="D911" s="64"/>
      <c r="E911" s="210"/>
      <c r="F911" s="64"/>
      <c r="G911" s="65"/>
      <c r="H911" s="21"/>
      <c r="I911" s="21"/>
      <c r="J911" s="21"/>
      <c r="P911" s="8"/>
    </row>
    <row r="912" spans="1:16" s="60" customFormat="1" ht="20.100000000000001" customHeight="1">
      <c r="A912" s="8"/>
      <c r="B912" s="8"/>
      <c r="C912" s="74"/>
      <c r="D912" s="64"/>
      <c r="E912" s="210"/>
      <c r="F912" s="64"/>
      <c r="G912" s="65"/>
      <c r="H912" s="21"/>
      <c r="I912" s="21"/>
      <c r="J912" s="21"/>
      <c r="P912" s="8"/>
    </row>
    <row r="913" spans="1:16" s="60" customFormat="1" ht="20.100000000000001" customHeight="1">
      <c r="A913" s="8"/>
      <c r="B913" s="8"/>
      <c r="C913" s="74"/>
      <c r="D913" s="64"/>
      <c r="E913" s="210"/>
      <c r="F913" s="64"/>
      <c r="G913" s="65"/>
      <c r="H913" s="21"/>
      <c r="I913" s="21"/>
      <c r="J913" s="21"/>
      <c r="P913" s="8"/>
    </row>
    <row r="914" spans="1:16" s="60" customFormat="1" ht="20.100000000000001" customHeight="1">
      <c r="A914" s="8"/>
      <c r="B914" s="8"/>
      <c r="C914" s="74"/>
      <c r="D914" s="64"/>
      <c r="E914" s="210"/>
      <c r="F914" s="64"/>
      <c r="G914" s="65"/>
      <c r="H914" s="21"/>
      <c r="I914" s="21"/>
      <c r="J914" s="21"/>
      <c r="P914" s="8"/>
    </row>
    <row r="915" spans="1:16" s="60" customFormat="1" ht="20.100000000000001" customHeight="1">
      <c r="A915" s="8"/>
      <c r="B915" s="8"/>
      <c r="C915" s="74"/>
      <c r="D915" s="64"/>
      <c r="E915" s="210"/>
      <c r="F915" s="64"/>
      <c r="G915" s="65"/>
      <c r="H915" s="21"/>
      <c r="I915" s="21"/>
      <c r="J915" s="21"/>
      <c r="P915" s="8"/>
    </row>
    <row r="916" spans="1:16" s="60" customFormat="1" ht="20.100000000000001" customHeight="1">
      <c r="A916" s="8"/>
      <c r="B916" s="8"/>
      <c r="C916" s="74"/>
      <c r="D916" s="64"/>
      <c r="E916" s="210"/>
      <c r="F916" s="64"/>
      <c r="G916" s="65"/>
      <c r="H916" s="21"/>
      <c r="I916" s="21"/>
      <c r="J916" s="21"/>
      <c r="P916" s="8"/>
    </row>
    <row r="917" spans="1:16" s="60" customFormat="1" ht="20.100000000000001" customHeight="1">
      <c r="A917" s="8"/>
      <c r="B917" s="8"/>
      <c r="C917" s="74"/>
      <c r="D917" s="64"/>
      <c r="E917" s="210"/>
      <c r="F917" s="64"/>
      <c r="G917" s="65"/>
      <c r="H917" s="21"/>
      <c r="I917" s="21"/>
      <c r="J917" s="21"/>
      <c r="P917" s="8"/>
    </row>
    <row r="918" spans="1:16" s="60" customFormat="1" ht="20.100000000000001" customHeight="1">
      <c r="A918" s="8"/>
      <c r="B918" s="8"/>
      <c r="C918" s="74"/>
      <c r="D918" s="64"/>
      <c r="E918" s="210"/>
      <c r="F918" s="64"/>
      <c r="G918" s="65"/>
      <c r="H918" s="21"/>
      <c r="I918" s="21"/>
      <c r="J918" s="21"/>
    </row>
    <row r="919" spans="1:16" s="60" customFormat="1" ht="20.100000000000001" customHeight="1">
      <c r="A919" s="8"/>
      <c r="B919" s="8"/>
      <c r="C919" s="74"/>
      <c r="D919" s="64"/>
      <c r="E919" s="210"/>
      <c r="F919" s="64"/>
      <c r="G919" s="65"/>
      <c r="H919" s="21"/>
      <c r="I919" s="21"/>
      <c r="J919" s="21"/>
    </row>
    <row r="920" spans="1:16" s="60" customFormat="1" ht="20.100000000000001" customHeight="1">
      <c r="A920" s="8"/>
      <c r="B920" s="8"/>
      <c r="C920" s="74"/>
      <c r="D920" s="64"/>
      <c r="E920" s="210"/>
      <c r="F920" s="64"/>
      <c r="G920" s="65"/>
      <c r="H920" s="21"/>
      <c r="I920" s="21"/>
      <c r="J920" s="21"/>
    </row>
    <row r="921" spans="1:16" s="60" customFormat="1" ht="20.100000000000001" customHeight="1">
      <c r="A921" s="8"/>
      <c r="B921" s="8"/>
      <c r="C921" s="74"/>
      <c r="D921" s="64"/>
      <c r="E921" s="210"/>
      <c r="F921" s="64"/>
      <c r="G921" s="65"/>
      <c r="H921" s="21"/>
      <c r="I921" s="21"/>
      <c r="J921" s="21"/>
    </row>
    <row r="922" spans="1:16" s="60" customFormat="1" ht="20.100000000000001" customHeight="1">
      <c r="A922" s="8"/>
      <c r="B922" s="8"/>
      <c r="C922" s="74"/>
      <c r="D922" s="64"/>
      <c r="E922" s="210"/>
      <c r="F922" s="64"/>
      <c r="G922" s="65"/>
      <c r="H922" s="21"/>
      <c r="I922" s="21"/>
      <c r="J922" s="21"/>
    </row>
    <row r="923" spans="1:16" s="60" customFormat="1" ht="20.100000000000001" customHeight="1">
      <c r="A923" s="8"/>
      <c r="B923" s="8"/>
      <c r="C923" s="74"/>
      <c r="D923" s="64"/>
      <c r="E923" s="210"/>
      <c r="F923" s="64"/>
      <c r="G923" s="65"/>
      <c r="H923" s="21"/>
      <c r="I923" s="21"/>
      <c r="J923" s="21"/>
    </row>
    <row r="924" spans="1:16" s="60" customFormat="1" ht="20.100000000000001" customHeight="1">
      <c r="A924" s="8"/>
      <c r="B924" s="8"/>
      <c r="C924" s="74"/>
      <c r="D924" s="64"/>
      <c r="E924" s="210"/>
      <c r="F924" s="64"/>
      <c r="G924" s="65"/>
      <c r="H924" s="21"/>
      <c r="I924" s="21"/>
      <c r="J924" s="21"/>
    </row>
    <row r="925" spans="1:16" s="60" customFormat="1" ht="20.100000000000001" customHeight="1">
      <c r="A925" s="8"/>
      <c r="B925" s="8"/>
      <c r="C925" s="74"/>
      <c r="D925" s="64"/>
      <c r="E925" s="210"/>
      <c r="F925" s="64"/>
      <c r="G925" s="65"/>
      <c r="H925" s="21"/>
      <c r="I925" s="21"/>
      <c r="J925" s="21"/>
    </row>
    <row r="926" spans="1:16" s="60" customFormat="1" ht="20.100000000000001" customHeight="1">
      <c r="A926" s="8"/>
      <c r="B926" s="8"/>
      <c r="C926" s="74"/>
      <c r="D926" s="64"/>
      <c r="E926" s="210"/>
      <c r="F926" s="64"/>
      <c r="G926" s="65"/>
      <c r="H926" s="21"/>
      <c r="I926" s="21"/>
      <c r="J926" s="21"/>
    </row>
    <row r="927" spans="1:16" s="60" customFormat="1" ht="20.100000000000001" customHeight="1">
      <c r="A927" s="8"/>
      <c r="B927" s="8"/>
      <c r="C927" s="74"/>
      <c r="D927" s="64"/>
      <c r="E927" s="210"/>
      <c r="F927" s="64"/>
      <c r="G927" s="65"/>
      <c r="H927" s="21"/>
      <c r="I927" s="21"/>
      <c r="J927" s="21"/>
    </row>
    <row r="928" spans="1:16" s="60" customFormat="1" ht="20.100000000000001" customHeight="1">
      <c r="A928" s="8"/>
      <c r="B928" s="8"/>
      <c r="C928" s="74"/>
      <c r="D928" s="64"/>
      <c r="E928" s="210"/>
      <c r="F928" s="64"/>
      <c r="G928" s="65"/>
      <c r="H928" s="21"/>
      <c r="I928" s="21"/>
      <c r="J928" s="21"/>
    </row>
    <row r="929" spans="1:10" s="60" customFormat="1" ht="20.100000000000001" customHeight="1">
      <c r="A929" s="8"/>
      <c r="B929" s="8"/>
      <c r="C929" s="74"/>
      <c r="D929" s="64"/>
      <c r="E929" s="210"/>
      <c r="F929" s="64"/>
      <c r="G929" s="65"/>
      <c r="H929" s="21"/>
      <c r="I929" s="21"/>
      <c r="J929" s="21"/>
    </row>
    <row r="930" spans="1:10" s="60" customFormat="1" ht="20.100000000000001" customHeight="1">
      <c r="A930" s="8"/>
      <c r="B930" s="8"/>
      <c r="C930" s="74"/>
      <c r="D930" s="64"/>
      <c r="E930" s="210"/>
      <c r="F930" s="64"/>
      <c r="G930" s="65"/>
      <c r="H930" s="21"/>
      <c r="I930" s="21"/>
      <c r="J930" s="21"/>
    </row>
    <row r="931" spans="1:10" s="60" customFormat="1" ht="20.100000000000001" customHeight="1">
      <c r="A931" s="8"/>
      <c r="B931" s="8"/>
      <c r="C931" s="74"/>
      <c r="D931" s="64"/>
      <c r="E931" s="210"/>
      <c r="F931" s="64"/>
      <c r="G931" s="65"/>
      <c r="H931" s="21"/>
      <c r="I931" s="21"/>
      <c r="J931" s="21"/>
    </row>
    <row r="932" spans="1:10" s="60" customFormat="1" ht="20.100000000000001" customHeight="1">
      <c r="A932" s="8"/>
      <c r="B932" s="8"/>
      <c r="C932" s="74"/>
      <c r="D932" s="64"/>
      <c r="E932" s="210"/>
      <c r="F932" s="64"/>
      <c r="G932" s="65"/>
      <c r="H932" s="21"/>
      <c r="I932" s="21"/>
      <c r="J932" s="21"/>
    </row>
    <row r="933" spans="1:10" s="60" customFormat="1" ht="20.100000000000001" customHeight="1">
      <c r="A933" s="8"/>
      <c r="B933" s="8"/>
      <c r="C933" s="74"/>
      <c r="D933" s="64"/>
      <c r="E933" s="210"/>
      <c r="F933" s="64"/>
      <c r="G933" s="65"/>
      <c r="H933" s="21"/>
      <c r="I933" s="21"/>
      <c r="J933" s="21"/>
    </row>
    <row r="934" spans="1:10" s="60" customFormat="1" ht="20.100000000000001" customHeight="1">
      <c r="A934" s="8"/>
      <c r="B934" s="8"/>
      <c r="C934" s="74"/>
      <c r="D934" s="64"/>
      <c r="E934" s="210"/>
      <c r="F934" s="64"/>
      <c r="G934" s="65"/>
      <c r="H934" s="21"/>
      <c r="I934" s="21"/>
      <c r="J934" s="21"/>
    </row>
    <row r="935" spans="1:10" s="60" customFormat="1" ht="20.100000000000001" customHeight="1">
      <c r="A935" s="8"/>
      <c r="B935" s="8"/>
      <c r="C935" s="74"/>
      <c r="D935" s="64"/>
      <c r="E935" s="210"/>
      <c r="F935" s="64"/>
      <c r="G935" s="65"/>
      <c r="H935" s="21"/>
      <c r="I935" s="21"/>
      <c r="J935" s="21"/>
    </row>
    <row r="936" spans="1:10" s="60" customFormat="1" ht="20.100000000000001" customHeight="1">
      <c r="A936" s="8"/>
      <c r="B936" s="8"/>
      <c r="C936" s="74"/>
      <c r="D936" s="64"/>
      <c r="E936" s="210"/>
      <c r="F936" s="64"/>
      <c r="G936" s="65"/>
      <c r="H936" s="21"/>
      <c r="I936" s="21"/>
      <c r="J936" s="21"/>
    </row>
    <row r="937" spans="1:10" s="60" customFormat="1" ht="20.100000000000001" customHeight="1">
      <c r="A937" s="8"/>
      <c r="B937" s="8"/>
      <c r="C937" s="74"/>
      <c r="D937" s="64"/>
      <c r="E937" s="210"/>
      <c r="F937" s="64"/>
      <c r="G937" s="65"/>
      <c r="H937" s="21"/>
      <c r="I937" s="21"/>
      <c r="J937" s="21"/>
    </row>
    <row r="938" spans="1:10" s="60" customFormat="1" ht="20.100000000000001" customHeight="1">
      <c r="A938" s="8"/>
      <c r="B938" s="8"/>
      <c r="C938" s="74"/>
      <c r="D938" s="64"/>
      <c r="E938" s="210"/>
      <c r="F938" s="64"/>
      <c r="G938" s="65"/>
      <c r="H938" s="21"/>
      <c r="I938" s="21"/>
      <c r="J938" s="21"/>
    </row>
    <row r="939" spans="1:10" s="60" customFormat="1" ht="20.100000000000001" customHeight="1">
      <c r="A939" s="8"/>
      <c r="B939" s="8"/>
      <c r="C939" s="74"/>
      <c r="D939" s="64"/>
      <c r="E939" s="210"/>
      <c r="F939" s="64"/>
      <c r="G939" s="65"/>
      <c r="H939" s="21"/>
      <c r="I939" s="21"/>
      <c r="J939" s="21"/>
    </row>
    <row r="940" spans="1:10" s="60" customFormat="1" ht="20.100000000000001" customHeight="1">
      <c r="A940" s="8"/>
      <c r="B940" s="8"/>
      <c r="C940" s="74"/>
      <c r="D940" s="64"/>
      <c r="E940" s="210"/>
      <c r="F940" s="64"/>
      <c r="G940" s="65"/>
      <c r="H940" s="21"/>
      <c r="I940" s="21"/>
      <c r="J940" s="21"/>
    </row>
    <row r="941" spans="1:10" s="60" customFormat="1" ht="20.100000000000001" customHeight="1">
      <c r="A941" s="8"/>
      <c r="B941" s="8"/>
      <c r="C941" s="74"/>
      <c r="D941" s="64"/>
      <c r="E941" s="210"/>
      <c r="F941" s="64"/>
      <c r="G941" s="65"/>
      <c r="H941" s="21"/>
      <c r="I941" s="21"/>
      <c r="J941" s="21"/>
    </row>
    <row r="942" spans="1:10" s="60" customFormat="1" ht="20.100000000000001" customHeight="1">
      <c r="A942" s="8"/>
      <c r="B942" s="8"/>
      <c r="C942" s="74"/>
      <c r="D942" s="64"/>
      <c r="E942" s="210"/>
      <c r="F942" s="64"/>
      <c r="G942" s="65"/>
      <c r="H942" s="21"/>
      <c r="I942" s="21"/>
      <c r="J942" s="21"/>
    </row>
    <row r="943" spans="1:10" s="60" customFormat="1" ht="20.100000000000001" customHeight="1">
      <c r="A943" s="8"/>
      <c r="B943" s="8"/>
      <c r="C943" s="74"/>
      <c r="D943" s="64"/>
      <c r="E943" s="210"/>
      <c r="F943" s="64"/>
      <c r="G943" s="65"/>
      <c r="H943" s="21"/>
      <c r="I943" s="21"/>
      <c r="J943" s="21"/>
    </row>
    <row r="944" spans="1:10" s="60" customFormat="1" ht="20.100000000000001" customHeight="1">
      <c r="A944" s="8"/>
      <c r="B944" s="8"/>
      <c r="C944" s="74"/>
      <c r="D944" s="64"/>
      <c r="E944" s="210"/>
      <c r="F944" s="64"/>
      <c r="G944" s="65"/>
      <c r="H944" s="21"/>
      <c r="I944" s="21"/>
      <c r="J944" s="21"/>
    </row>
    <row r="945" spans="1:13" s="60" customFormat="1" ht="20.100000000000001" customHeight="1">
      <c r="A945" s="8"/>
      <c r="B945" s="8"/>
      <c r="C945" s="74"/>
      <c r="D945" s="64"/>
      <c r="E945" s="210"/>
      <c r="F945" s="64"/>
      <c r="G945" s="65"/>
      <c r="H945" s="21"/>
      <c r="I945" s="21"/>
      <c r="J945" s="21"/>
    </row>
    <row r="946" spans="1:13" s="60" customFormat="1" ht="20.100000000000001" customHeight="1">
      <c r="A946" s="8"/>
      <c r="B946" s="8"/>
      <c r="C946" s="74"/>
      <c r="D946" s="64"/>
      <c r="E946" s="210"/>
      <c r="F946" s="64"/>
      <c r="G946" s="65"/>
      <c r="H946" s="21"/>
      <c r="I946" s="21"/>
      <c r="J946" s="21"/>
    </row>
    <row r="947" spans="1:13" s="60" customFormat="1" ht="20.100000000000001" customHeight="1">
      <c r="A947" s="8"/>
      <c r="B947" s="8"/>
      <c r="C947" s="74"/>
      <c r="D947" s="64"/>
      <c r="E947" s="210"/>
      <c r="F947" s="64"/>
      <c r="G947" s="65"/>
      <c r="H947" s="21"/>
      <c r="I947" s="21"/>
      <c r="J947" s="21"/>
    </row>
    <row r="948" spans="1:13" s="60" customFormat="1" ht="20.100000000000001" customHeight="1">
      <c r="A948" s="8"/>
      <c r="B948" s="8"/>
      <c r="C948" s="74"/>
      <c r="D948" s="64"/>
      <c r="E948" s="210"/>
      <c r="F948" s="64"/>
      <c r="G948" s="65"/>
      <c r="H948" s="21"/>
      <c r="I948" s="21"/>
      <c r="J948" s="21"/>
    </row>
    <row r="949" spans="1:13" s="60" customFormat="1" ht="20.100000000000001" customHeight="1">
      <c r="A949" s="8"/>
      <c r="B949" s="8"/>
      <c r="C949" s="74"/>
      <c r="D949" s="64"/>
      <c r="E949" s="210"/>
      <c r="F949" s="64"/>
      <c r="G949" s="65"/>
      <c r="H949" s="21"/>
      <c r="I949" s="21"/>
      <c r="J949" s="21"/>
    </row>
    <row r="950" spans="1:13" s="60" customFormat="1" ht="20.100000000000001" customHeight="1">
      <c r="A950" s="8"/>
      <c r="B950" s="8"/>
      <c r="C950" s="74"/>
      <c r="D950" s="64"/>
      <c r="E950" s="210"/>
      <c r="F950" s="64"/>
      <c r="G950" s="65"/>
      <c r="H950" s="21"/>
      <c r="I950" s="21"/>
      <c r="J950" s="21"/>
    </row>
    <row r="951" spans="1:13" s="60" customFormat="1" ht="20.100000000000001" customHeight="1">
      <c r="A951" s="8"/>
      <c r="B951" s="8"/>
      <c r="C951" s="74"/>
      <c r="D951" s="64"/>
      <c r="E951" s="210"/>
      <c r="F951" s="64"/>
      <c r="G951" s="65"/>
      <c r="H951" s="21"/>
      <c r="I951" s="21"/>
      <c r="J951" s="21"/>
    </row>
    <row r="952" spans="1:13" s="60" customFormat="1" ht="20.100000000000001" customHeight="1">
      <c r="A952" s="8"/>
      <c r="B952" s="8"/>
      <c r="C952" s="74"/>
      <c r="D952" s="64"/>
      <c r="E952" s="210"/>
      <c r="F952" s="64"/>
      <c r="G952" s="65"/>
      <c r="H952" s="21"/>
      <c r="I952" s="21"/>
      <c r="J952" s="21"/>
    </row>
    <row r="953" spans="1:13" s="60" customFormat="1" ht="20.100000000000001" customHeight="1">
      <c r="A953" s="8"/>
      <c r="B953" s="8"/>
      <c r="C953" s="74"/>
      <c r="D953" s="64"/>
      <c r="E953" s="210"/>
      <c r="F953" s="64"/>
      <c r="G953" s="65"/>
      <c r="H953" s="21"/>
      <c r="I953" s="21"/>
      <c r="J953" s="21"/>
    </row>
    <row r="954" spans="1:13" s="60" customFormat="1" ht="20.100000000000001" customHeight="1">
      <c r="A954" s="8"/>
      <c r="B954" s="8"/>
      <c r="C954" s="74"/>
      <c r="D954" s="64"/>
      <c r="E954" s="210"/>
      <c r="F954" s="64"/>
      <c r="G954" s="65"/>
      <c r="H954" s="21"/>
      <c r="I954" s="21"/>
      <c r="J954" s="21"/>
    </row>
    <row r="955" spans="1:13">
      <c r="I955" s="21"/>
      <c r="J955" s="21"/>
      <c r="K955" s="60"/>
      <c r="L955" s="60"/>
      <c r="M955" s="60"/>
    </row>
    <row r="956" spans="1:13">
      <c r="I956" s="21"/>
      <c r="J956" s="21"/>
      <c r="K956" s="60"/>
      <c r="L956" s="60"/>
      <c r="M956" s="60"/>
    </row>
    <row r="979" ht="12.75" customHeight="1"/>
  </sheetData>
  <protectedRanges>
    <protectedRange password="CC59" sqref="F3" name="Range1_7_1" securityDescriptor="O:WDG:WDD:(A;;CC;;;WD)"/>
    <protectedRange password="CC59" sqref="F129:F136 F122" name="Range1_10_1" securityDescriptor="O:WDG:WDD:(A;;CC;;;WD)"/>
    <protectedRange password="CC59" sqref="F174:F176 F182" name="Range1_11_1" securityDescriptor="O:WDG:WDD:(A;;CC;;;WD)"/>
    <protectedRange password="CC59" sqref="F253:F254 F251" name="Range1_14_1" securityDescriptor="O:WDG:WDD:(A;;CC;;;WD)"/>
    <protectedRange password="CC59" sqref="F115 F202 F238 F327 F656 F207 F117:F121 F329:F362 F375:F401" name="Range1_10_1_1" securityDescriptor="O:WDG:WDD:(A;;CC;;;WD)"/>
    <protectedRange password="CC59" sqref="F54" name="Range1_7_1_1" securityDescriptor="O:WDG:WDD:(A;;CC;;;WD)"/>
    <protectedRange password="CC59" sqref="F49:F53" name="Range1_7_1_1_1" securityDescriptor="O:WDG:WDD:(A;;CC;;;WD)"/>
    <protectedRange password="CC59" sqref="F97:F99" name="Range1_10_1_1_1_1" securityDescriptor="O:WDG:WDD:(A;;CC;;;WD)"/>
    <protectedRange password="CC59" sqref="F142:F147" name="Range1_10_1_1_3" securityDescriptor="O:WDG:WDD:(A;;CC;;;WD)"/>
    <protectedRange password="CC59" sqref="F150:F155" name="Range1_10_1_1_3_1" securityDescriptor="O:WDG:WDD:(A;;CC;;;WD)"/>
    <protectedRange password="CC59" sqref="F162:F166" name="Range1_8_1_3" securityDescriptor="O:WDG:WDD:(A;;CC;;;WD)"/>
    <protectedRange password="CC59" sqref="F191" name="Range1_8_1_4_2" securityDescriptor="O:WDG:WDD:(A;;CC;;;WD)"/>
    <protectedRange password="CC59" sqref="F187:F190" name="Range1_8_1_4_1" securityDescriptor="O:WDG:WDD:(A;;CC;;;WD)"/>
    <protectedRange password="CC59" sqref="F192:F193" name="Range1_8_1_4_3" securityDescriptor="O:WDG:WDD:(A;;CC;;;WD)"/>
    <protectedRange password="CC59" sqref="F198:F200" name="Range1_8_1_4_2_1" securityDescriptor="O:WDG:WDD:(A;;CC;;;WD)"/>
    <protectedRange password="CC59" sqref="F194 F196:F197" name="Range1_8_1_4_3_1" securityDescriptor="O:WDG:WDD:(A;;CC;;;WD)"/>
    <protectedRange password="CC59" sqref="F201" name="Range1_8_1_4_4" securityDescriptor="O:WDG:WDD:(A;;CC;;;WD)"/>
    <protectedRange password="CC59" sqref="F203:F206" name="Range1_8_1_4_4_1" securityDescriptor="O:WDG:WDD:(A;;CC;;;WD)"/>
    <protectedRange password="CC59" sqref="F208:F210" name="Range1_8_1_4_4_2" securityDescriptor="O:WDG:WDD:(A;;CC;;;WD)"/>
    <protectedRange password="CC59" sqref="F233:F237" name="Range1_8_1_4_5" securityDescriptor="O:WDG:WDD:(A;;CC;;;WD)"/>
    <protectedRange password="CC59" sqref="F241:F242 F249:F250" name="Range1_8_1_4_2_3" securityDescriptor="O:WDG:WDD:(A;;CC;;;WD)"/>
    <protectedRange password="CC59" sqref="F239:F240" name="Range1_8_1_4_5_1" securityDescriptor="O:WDG:WDD:(A;;CC;;;WD)"/>
    <protectedRange password="CC59" sqref="F243:F248" name="Range1_8_1_4_6" securityDescriptor="O:WDG:WDD:(A;;CC;;;WD)"/>
    <protectedRange password="CC59" sqref="F280:F284 F287 F289" name="Range1_8_1_4_7" securityDescriptor="O:WDG:WDD:(A;;CC;;;WD)"/>
    <protectedRange password="CC59" sqref="F421 F423" name="Range1_8_1_4" securityDescriptor="O:WDG:WDD:(A;;CC;;;WD)"/>
    <protectedRange password="CC59" sqref="F477 F479" name="Range1_8_1_4_9" securityDescriptor="O:WDG:WDD:(A;;CC;;;WD)"/>
    <protectedRange password="CC59" sqref="F469:F470 F474" name="Range1_8_1_2" securityDescriptor="O:WDG:WDD:(A;;CC;;;WD)"/>
    <protectedRange password="CC59" sqref="F517 F520" name="Range1_8_1_4_10" securityDescriptor="O:WDG:WDD:(A;;CC;;;WD)"/>
    <protectedRange password="CC59" sqref="F564:F594" name="Range1_8_1_5" securityDescriptor="O:WDG:WDD:(A;;CC;;;WD)"/>
    <protectedRange password="CC59" sqref="F610:F611 F613:F614 F617 F619:F620 F622" name="Range1_8_1_6" securityDescriptor="O:WDG:WDD:(A;;CC;;;WD)"/>
    <protectedRange password="CC59" sqref="F159:F160" name="Range1_8_1_3_2" securityDescriptor="O:WDG:WDD:(A;;CC;;;WD)"/>
    <protectedRange password="CC59" sqref="F195" name="Range1_8_1_1_2" securityDescriptor="O:WDG:WDD:(A;;CC;;;WD)"/>
    <protectedRange password="CC59" sqref="F103" name="Range1_7_1_3" securityDescriptor="O:WDG:WDD:(A;;CC;;;WD)"/>
    <protectedRange password="CC59" sqref="F104:F114 F116" name="Range1_10_1_1_2_1" securityDescriptor="O:WDG:WDD:(A;;CC;;;WD)"/>
    <protectedRange password="CC59" sqref="F100:F101" name="Range1_10_1_1_1_1_1" securityDescriptor="O:WDG:WDD:(A;;CC;;;WD)"/>
    <protectedRange password="CC59" sqref="F705:F706" name="Range1_10_1_1_1" securityDescriptor="O:WDG:WDD:(A;;CC;;;WD)"/>
  </protectedRanges>
  <mergeCells count="4">
    <mergeCell ref="C764:F764"/>
    <mergeCell ref="B790:F790"/>
    <mergeCell ref="C748:F748"/>
    <mergeCell ref="C747:F747"/>
  </mergeCells>
  <phoneticPr fontId="15" type="noConversion"/>
  <printOptions horizontalCentered="1"/>
  <pageMargins left="0.25" right="0.25" top="0.75" bottom="0.75" header="0.3" footer="0.3"/>
  <pageSetup paperSize="9" scale="75" firstPageNumber="12" orientation="portrait" useFirstPageNumber="1" r:id="rId1"/>
  <headerFooter alignWithMargins="0">
    <oddHeader xml:space="preserve">&amp;L&amp;"Arial,Regular"&amp;8&amp;UCONTRACT No.: GKM 33-25/26
UPGRADING OF SHAYAMOYA ROADS PHASE 4B IN WARD 4&amp;R&amp;"Arial,Regular"
&amp;8&amp;A </oddHeader>
    <oddFooter>&amp;CPD. &amp;P</oddFooter>
  </headerFooter>
  <rowBreaks count="16" manualBreakCount="16">
    <brk id="45" max="6" man="1"/>
    <brk id="92" max="6" man="1"/>
    <brk id="137" max="6" man="1"/>
    <brk id="183" max="6" man="1"/>
    <brk id="228" max="6" man="1"/>
    <brk id="275" max="6" man="1"/>
    <brk id="322" max="6" man="1"/>
    <brk id="370" max="6" man="1"/>
    <brk id="417" max="6" man="1"/>
    <brk id="465" max="6" man="1"/>
    <brk id="512" max="6" man="1"/>
    <brk id="559" max="6" man="1"/>
    <brk id="606" max="6" man="1"/>
    <brk id="652" max="6" man="1"/>
    <brk id="699" max="6" man="1"/>
    <brk id="745"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22E650FF9B674B892BBB02B7661549" ma:contentTypeVersion="18" ma:contentTypeDescription="Create a new document." ma:contentTypeScope="" ma:versionID="b073f5ee9f66ef346431aa12d003f3ec">
  <xsd:schema xmlns:xsd="http://www.w3.org/2001/XMLSchema" xmlns:xs="http://www.w3.org/2001/XMLSchema" xmlns:p="http://schemas.microsoft.com/office/2006/metadata/properties" xmlns:ns2="560f4369-f2d8-46b2-9c5d-a5977a81e16b" xmlns:ns3="f610a4fe-f4f1-49cd-b05d-94209b893411" targetNamespace="http://schemas.microsoft.com/office/2006/metadata/properties" ma:root="true" ma:fieldsID="d45a65d8ed982c841bed196d0c5f28cc" ns2:_="" ns3:_="">
    <xsd:import namespace="560f4369-f2d8-46b2-9c5d-a5977a81e16b"/>
    <xsd:import namespace="f610a4fe-f4f1-49cd-b05d-94209b89341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0f4369-f2d8-46b2-9c5d-a5977a81e1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4dd496b-c023-4c79-8372-ccf56af9dc2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10a4fe-f4f1-49cd-b05d-94209b89341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78fe991-af92-4e5d-ab2b-7d6d976f288e}" ma:internalName="TaxCatchAll" ma:showField="CatchAllData" ma:web="f610a4fe-f4f1-49cd-b05d-94209b8934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610a4fe-f4f1-49cd-b05d-94209b893411" xsi:nil="true"/>
    <lcf76f155ced4ddcb4097134ff3c332f xmlns="560f4369-f2d8-46b2-9c5d-a5977a81e16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A2F61E-7781-4D04-A4DE-CAA138176F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0f4369-f2d8-46b2-9c5d-a5977a81e16b"/>
    <ds:schemaRef ds:uri="f610a4fe-f4f1-49cd-b05d-94209b8934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43BB9C-F82F-4B4B-8DAA-706229E3338B}">
  <ds:schemaRefs>
    <ds:schemaRef ds:uri="http://purl.org/dc/term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f610a4fe-f4f1-49cd-b05d-94209b893411"/>
    <ds:schemaRef ds:uri="560f4369-f2d8-46b2-9c5d-a5977a81e16b"/>
    <ds:schemaRef ds:uri="http://www.w3.org/XML/1998/namespace"/>
  </ds:schemaRefs>
</ds:datastoreItem>
</file>

<file path=customXml/itemProps3.xml><?xml version="1.0" encoding="utf-8"?>
<ds:datastoreItem xmlns:ds="http://schemas.openxmlformats.org/officeDocument/2006/customXml" ds:itemID="{C2692B4A-AD95-4E9F-81B1-74582A9DC6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Summary</vt:lpstr>
      <vt:lpstr>P&amp;G</vt:lpstr>
      <vt:lpstr>ROAD SECTIONS</vt:lpstr>
      <vt:lpstr>'P&amp;G'!Print_Area</vt:lpstr>
      <vt:lpstr>'ROAD SECTIONS'!Print_Area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SHERUSHA DAVID</dc:creator>
  <cp:lastModifiedBy>Thelumusa Matanda</cp:lastModifiedBy>
  <cp:lastPrinted>2025-11-11T14:28:57Z</cp:lastPrinted>
  <dcterms:created xsi:type="dcterms:W3CDTF">2018-02-13T08:51:29Z</dcterms:created>
  <dcterms:modified xsi:type="dcterms:W3CDTF">2025-11-25T10:42:17Z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0x0101009122E650FF9B674B892BBB02B7661549</vt:lpwstr>
  </property>
  <property fmtid="{D5CDD505-2E9C-101B-9397-08002B2CF9AE}" pid="3" name="MediaServiceImageTags">
    <vt:lpwstr/>
  </property>
</Properties>
</file>