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I:\Bid Office\2026-27 BID OFFICE\CATERING PANEL\SBD\"/>
    </mc:Choice>
  </mc:AlternateContent>
  <xr:revisionPtr revIDLastSave="0" documentId="13_ncr:1_{E4C88706-D0DC-49E5-885A-76C5EECCBFF7}" xr6:coauthVersionLast="47" xr6:coauthVersionMax="47" xr10:uidLastSave="{00000000-0000-0000-0000-000000000000}"/>
  <bookViews>
    <workbookView xWindow="-120" yWindow="-120" windowWidth="29040" windowHeight="15720" activeTab="2" xr2:uid="{E17A8E84-BDF8-40A7-A293-2B19557FB35C}"/>
  </bookViews>
  <sheets>
    <sheet name="YEAR 1" sheetId="1" r:id="rId1"/>
    <sheet name="YEAR 2" sheetId="4" r:id="rId2"/>
    <sheet name="CONSOLIDATION" sheetId="5" r:id="rId3"/>
  </sheets>
  <definedNames>
    <definedName name="_xlnm.Print_Area" localSheetId="0">'YEAR 1'!$A$1:$G$125</definedName>
    <definedName name="_xlnm.Print_Area" localSheetId="1">'YEAR 2'!$A$1:$G$125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0" i="5" l="1"/>
  <c r="G108" i="4"/>
  <c r="G107" i="4"/>
  <c r="G106" i="4"/>
  <c r="G105" i="4"/>
  <c r="G104" i="4"/>
  <c r="G103" i="4"/>
  <c r="G102" i="4"/>
  <c r="G101" i="4"/>
  <c r="G97" i="4"/>
  <c r="E99" i="4" s="1"/>
  <c r="D123" i="4" s="1"/>
  <c r="G96" i="4"/>
  <c r="G95" i="4"/>
  <c r="G94" i="4"/>
  <c r="G93" i="4"/>
  <c r="G92" i="4"/>
  <c r="G91" i="4"/>
  <c r="G90" i="4"/>
  <c r="G89" i="4"/>
  <c r="G88" i="4"/>
  <c r="G87" i="4"/>
  <c r="G86" i="4"/>
  <c r="G85" i="4"/>
  <c r="G84" i="4"/>
  <c r="G81" i="4"/>
  <c r="G80" i="4"/>
  <c r="G82" i="4" s="1"/>
  <c r="D122" i="4" s="1"/>
  <c r="G79" i="4"/>
  <c r="G78" i="4"/>
  <c r="G77" i="4"/>
  <c r="G73" i="4"/>
  <c r="G72" i="4"/>
  <c r="G71" i="4"/>
  <c r="G70" i="4"/>
  <c r="E74" i="4" s="1"/>
  <c r="D121" i="4" s="1"/>
  <c r="G66" i="4"/>
  <c r="E67" i="4" s="1"/>
  <c r="D120" i="4" s="1"/>
  <c r="G65" i="4"/>
  <c r="G64" i="4"/>
  <c r="G63" i="4"/>
  <c r="G59" i="4"/>
  <c r="G58" i="4"/>
  <c r="E60" i="4" s="1"/>
  <c r="D119" i="4" s="1"/>
  <c r="G57" i="4"/>
  <c r="G56" i="4"/>
  <c r="G52" i="4"/>
  <c r="G51" i="4"/>
  <c r="G50" i="4"/>
  <c r="G49" i="4"/>
  <c r="E53" i="4" s="1"/>
  <c r="D118" i="4" s="1"/>
  <c r="G45" i="4"/>
  <c r="G44" i="4"/>
  <c r="E46" i="4" s="1"/>
  <c r="D117" i="4" s="1"/>
  <c r="G43" i="4"/>
  <c r="G42" i="4"/>
  <c r="G38" i="4"/>
  <c r="G37" i="4"/>
  <c r="G36" i="4"/>
  <c r="G35" i="4"/>
  <c r="G34" i="4"/>
  <c r="G33" i="4"/>
  <c r="G32" i="4"/>
  <c r="B20" i="4"/>
  <c r="G108" i="1"/>
  <c r="G107" i="1"/>
  <c r="G106" i="1"/>
  <c r="G105" i="1"/>
  <c r="G104" i="1"/>
  <c r="G103" i="1"/>
  <c r="G102" i="1"/>
  <c r="G101" i="1"/>
  <c r="G97" i="1"/>
  <c r="E99" i="1" s="1"/>
  <c r="D123" i="1" s="1"/>
  <c r="G96" i="1"/>
  <c r="G95" i="1"/>
  <c r="G94" i="1"/>
  <c r="G93" i="1"/>
  <c r="G92" i="1"/>
  <c r="G91" i="1"/>
  <c r="G90" i="1"/>
  <c r="G89" i="1"/>
  <c r="G88" i="1"/>
  <c r="G87" i="1"/>
  <c r="G86" i="1"/>
  <c r="G85" i="1"/>
  <c r="G84" i="1"/>
  <c r="G81" i="1"/>
  <c r="G82" i="1" s="1"/>
  <c r="D122" i="1" s="1"/>
  <c r="G80" i="1"/>
  <c r="G79" i="1"/>
  <c r="G78" i="1"/>
  <c r="G77" i="1"/>
  <c r="G73" i="1"/>
  <c r="G72" i="1"/>
  <c r="G71" i="1"/>
  <c r="G70" i="1"/>
  <c r="E74" i="1" s="1"/>
  <c r="D121" i="1" s="1"/>
  <c r="G66" i="1"/>
  <c r="G65" i="1"/>
  <c r="E67" i="1" s="1"/>
  <c r="D120" i="1" s="1"/>
  <c r="G64" i="1"/>
  <c r="G63" i="1"/>
  <c r="G59" i="1"/>
  <c r="G58" i="1"/>
  <c r="G57" i="1"/>
  <c r="G56" i="1"/>
  <c r="E60" i="1" s="1"/>
  <c r="D119" i="1" s="1"/>
  <c r="G52" i="1"/>
  <c r="G51" i="1"/>
  <c r="G50" i="1"/>
  <c r="G49" i="1"/>
  <c r="E53" i="1" s="1"/>
  <c r="D118" i="1" s="1"/>
  <c r="G45" i="1"/>
  <c r="G44" i="1"/>
  <c r="G43" i="1"/>
  <c r="E46" i="1" s="1"/>
  <c r="D117" i="1" s="1"/>
  <c r="G42" i="1"/>
  <c r="G38" i="1"/>
  <c r="G37" i="1"/>
  <c r="G36" i="1"/>
  <c r="G35" i="1"/>
  <c r="G34" i="1"/>
  <c r="G33" i="1"/>
  <c r="G32" i="1"/>
  <c r="B20" i="1"/>
  <c r="E39" i="4" l="1"/>
  <c r="D116" i="4" s="1"/>
  <c r="E39" i="1"/>
  <c r="D116" i="1" s="1"/>
  <c r="E111" i="1"/>
  <c r="D124" i="1" s="1"/>
  <c r="E111" i="4"/>
  <c r="E112" i="4" l="1"/>
  <c r="D125" i="1"/>
  <c r="E32" i="5" s="1"/>
  <c r="E112" i="1"/>
  <c r="D124" i="4"/>
  <c r="D125" i="4" s="1"/>
  <c r="D22" i="4" l="1"/>
  <c r="E33" i="5"/>
  <c r="E34" i="5"/>
  <c r="E35" i="5" s="1"/>
  <c r="D22" i="1"/>
  <c r="D2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2" authorId="0" shapeId="0" xr:uid="{3893BFBE-084E-4AF2-AAE7-486B7C8B8E97}">
      <text>
        <r>
          <rPr>
            <b/>
            <sz val="8"/>
            <color indexed="9"/>
            <rFont val="Tahoma"/>
            <family val="2"/>
          </rPr>
          <t>Standard Tea &amp; Coffee</t>
        </r>
        <r>
          <rPr>
            <sz val="8"/>
            <color indexed="9"/>
            <rFont val="Tahoma"/>
            <family val="2"/>
          </rPr>
          <t xml:space="preserve">
Filter Coffee
Five roses Tea
Rooibos Tea
White Sugar
Brown Sugar
Canderel
 Milk
</t>
        </r>
      </text>
    </comment>
    <comment ref="A33" authorId="0" shapeId="0" xr:uid="{BB7ECECB-BF5A-4AE3-A8C8-90D658F26E0B}">
      <text>
        <r>
          <rPr>
            <b/>
            <sz val="8"/>
            <color indexed="9"/>
            <rFont val="Tahoma"/>
            <family val="2"/>
          </rPr>
          <t>Execuitve Tea / Coffee:</t>
        </r>
        <r>
          <rPr>
            <sz val="8"/>
            <color indexed="9"/>
            <rFont val="Tahoma"/>
            <family val="2"/>
          </rPr>
          <t xml:space="preserve">
Filter Coffee,
Assorted Herbal Tea Envelopes, 
Cellon Tea,
 Rooibos Tea, 
Fresh Lemon Slices
White &amp; Brown Sugar
Hot &amp; Cold Milk
</t>
        </r>
      </text>
    </comment>
    <comment ref="A77" authorId="0" shapeId="0" xr:uid="{A06AB1C0-4151-4A8F-A05C-E8762C0C7CD9}">
      <text>
        <r>
          <rPr>
            <b/>
            <sz val="8"/>
            <color indexed="9"/>
            <rFont val="Tahoma"/>
            <family val="2"/>
          </rPr>
          <t>Standard Tea &amp; Coffee</t>
        </r>
        <r>
          <rPr>
            <sz val="8"/>
            <color indexed="9"/>
            <rFont val="Tahoma"/>
            <family val="2"/>
          </rPr>
          <t xml:space="preserve">
Filter Coffee
Five roses Tea
Rooibos Tea
White Sugar
Brown Sugar
Canderel
 Milk
</t>
        </r>
      </text>
    </comment>
    <comment ref="A78" authorId="0" shapeId="0" xr:uid="{98821613-60A9-4738-B7FE-ABE63974CF2B}">
      <text>
        <r>
          <rPr>
            <b/>
            <sz val="8"/>
            <color indexed="9"/>
            <rFont val="Tahoma"/>
            <family val="2"/>
          </rPr>
          <t>Execuitve Tea / Coffee:</t>
        </r>
        <r>
          <rPr>
            <sz val="8"/>
            <color indexed="9"/>
            <rFont val="Tahoma"/>
            <family val="2"/>
          </rPr>
          <t xml:space="preserve">
Filter Coffee,
Assorted Herbal Tea Envelopes, 
Cellon Tea,
 Rooibos Tea, 
Fresh Lemon Slices
White &amp; Brown Sugar
Hot &amp; Cold Milk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2" authorId="0" shapeId="0" xr:uid="{3195C32D-D5C4-413A-8FD6-44E2775C32CC}">
      <text>
        <r>
          <rPr>
            <b/>
            <sz val="8"/>
            <color indexed="9"/>
            <rFont val="Tahoma"/>
            <family val="2"/>
          </rPr>
          <t>Standard Tea &amp; Coffee</t>
        </r>
        <r>
          <rPr>
            <sz val="8"/>
            <color indexed="9"/>
            <rFont val="Tahoma"/>
            <family val="2"/>
          </rPr>
          <t xml:space="preserve">
Filter Coffee
Five roses Tea
Rooibos Tea
White Sugar
Brown Sugar
Canderel
 Milk
</t>
        </r>
      </text>
    </comment>
    <comment ref="A33" authorId="0" shapeId="0" xr:uid="{1A3CAD1E-AF98-4003-9C66-076B7C440539}">
      <text>
        <r>
          <rPr>
            <b/>
            <sz val="8"/>
            <color indexed="9"/>
            <rFont val="Tahoma"/>
            <family val="2"/>
          </rPr>
          <t>Execuitve Tea / Coffee:</t>
        </r>
        <r>
          <rPr>
            <sz val="8"/>
            <color indexed="9"/>
            <rFont val="Tahoma"/>
            <family val="2"/>
          </rPr>
          <t xml:space="preserve">
Filter Coffee,
Assorted Herbal Tea Envelopes, 
Cellon Tea,
 Rooibos Tea, 
Fresh Lemon Slices
White &amp; Brown Sugar
Hot &amp; Cold Milk
</t>
        </r>
      </text>
    </comment>
    <comment ref="A77" authorId="0" shapeId="0" xr:uid="{70AB5251-338C-4D0E-A6AA-DEF8959C2E68}">
      <text>
        <r>
          <rPr>
            <b/>
            <sz val="8"/>
            <color indexed="9"/>
            <rFont val="Tahoma"/>
            <family val="2"/>
          </rPr>
          <t>Standard Tea &amp; Coffee</t>
        </r>
        <r>
          <rPr>
            <sz val="8"/>
            <color indexed="9"/>
            <rFont val="Tahoma"/>
            <family val="2"/>
          </rPr>
          <t xml:space="preserve">
Filter Coffee
Five roses Tea
Rooibos Tea
White Sugar
Brown Sugar
Canderel
 Milk
</t>
        </r>
      </text>
    </comment>
    <comment ref="A78" authorId="0" shapeId="0" xr:uid="{9E21DFDB-0FDE-409C-B108-0366C18DDF97}">
      <text>
        <r>
          <rPr>
            <b/>
            <sz val="8"/>
            <color indexed="9"/>
            <rFont val="Tahoma"/>
            <family val="2"/>
          </rPr>
          <t>Execuitve Tea / Coffee:</t>
        </r>
        <r>
          <rPr>
            <sz val="8"/>
            <color indexed="9"/>
            <rFont val="Tahoma"/>
            <family val="2"/>
          </rPr>
          <t xml:space="preserve">
Filter Coffee,
Assorted Herbal Tea Envelopes, 
Cellon Tea,
 Rooibos Tea, 
Fresh Lemon Slices
White &amp; Brown Sugar
Hot &amp; Cold Milk
</t>
        </r>
      </text>
    </comment>
  </commentList>
</comments>
</file>

<file path=xl/sharedStrings.xml><?xml version="1.0" encoding="utf-8"?>
<sst xmlns="http://schemas.openxmlformats.org/spreadsheetml/2006/main" count="281" uniqueCount="99">
  <si>
    <t>PRICING SCHEDULE – FIRM PRICES</t>
  </si>
  <si>
    <t>(PURCHASES)</t>
  </si>
  <si>
    <t>NOTE:</t>
  </si>
  <si>
    <t>ONLY FIRM PRICES WILL BE ACCEPTED. NON-FIRM PRICES (INCLUDING PRICES SUBJECT TO RATES OF EXCHANGE VARIATIONS) WILL NOT BE CONSIDERED</t>
  </si>
  <si>
    <t xml:space="preserve">IN CASES WHERE DIFFERENT DELIVERY POINTS INFLUENCE THE PRICING, A SEPARATE PRICING SCHEDULE MUST BE SUBMITTED FOR EACH DELIVERY POINT </t>
  </si>
  <si>
    <t>Name of bidder</t>
  </si>
  <si>
    <t>DIRCO 04-2026-2027</t>
  </si>
  <si>
    <r>
      <t>Closing date 15/09</t>
    </r>
    <r>
      <rPr>
        <b/>
        <sz val="10"/>
        <color theme="1"/>
        <rFont val="Arial"/>
        <family val="2"/>
      </rPr>
      <t>/2026</t>
    </r>
    <r>
      <rPr>
        <sz val="10"/>
        <color theme="1"/>
        <rFont val="Arial"/>
        <family val="2"/>
      </rPr>
      <t xml:space="preserve"> Time</t>
    </r>
    <r>
      <rPr>
        <b/>
        <sz val="10"/>
        <color theme="1"/>
        <rFont val="Arial"/>
        <family val="2"/>
      </rPr>
      <t xml:space="preserve"> 11h00 AM</t>
    </r>
  </si>
  <si>
    <t>OFFER TO BE VALID FOR 120 DAYS FROM THE CLOSING DATE OF BID.</t>
  </si>
  <si>
    <t xml:space="preserve">Required by: The Department of International Relations and Cooperation (DIRCO) </t>
  </si>
  <si>
    <t>RFQ NO:</t>
  </si>
  <si>
    <t>RFQ NAME:</t>
  </si>
  <si>
    <t>APPOINTMENT OF SERVICE PROVIDERS TO FORM PART OF A PANEL(DATABASE) OF CATERING SERVICE PROVIDERS AT DEPARTMENT OF INTERNATIONAL RELATIONS AND COOPERATION FOR A PERIOD OF TWO (2) YEARS.</t>
  </si>
  <si>
    <t>TOTAL BID PRICE</t>
  </si>
  <si>
    <t>Price Declaration</t>
  </si>
  <si>
    <t>Dear Sir/Madam,
Having read through and examined the Request For Proposal (RFP) Document, the General Conditions, The Requirement and all other Annexures to the RFP Document, we offer to provide catering services to the DIRCO at the following total amounts (including VAT)</t>
  </si>
  <si>
    <t>MORNING TEA, COFFEE AND REFRESHMENTS</t>
  </si>
  <si>
    <t>quantity</t>
  </si>
  <si>
    <t>Price p/p</t>
  </si>
  <si>
    <t>TOTAL</t>
  </si>
  <si>
    <t xml:space="preserve">Mineral water (still &amp; sparkling) refreshed </t>
  </si>
  <si>
    <t>Mint Bowls</t>
  </si>
  <si>
    <t>Filter coffee</t>
  </si>
  <si>
    <t>Fresh fruit platter</t>
  </si>
  <si>
    <t>Scones with grated gouda, preserves</t>
  </si>
  <si>
    <t>Mini yoghurts assorted flavours</t>
  </si>
  <si>
    <t>Orange Juice, breakfast punch, mango juice</t>
  </si>
  <si>
    <t>SUB- TOTAL</t>
  </si>
  <si>
    <t>MENU 01</t>
  </si>
  <si>
    <t>Starter</t>
  </si>
  <si>
    <t>Seasonal green Salad.</t>
  </si>
  <si>
    <t>Main Course</t>
  </si>
  <si>
    <t>Chargrilled rump steak, mille pap, sauteed spinach chakalaka relish and brow gravy.
Beans and lentil curry served with basmati rice (v)</t>
  </si>
  <si>
    <t>Desserts</t>
  </si>
  <si>
    <t>Seasonal fruit plate or
Granadilla cheesecake with passion coulis</t>
  </si>
  <si>
    <t>Refreshments</t>
  </si>
  <si>
    <t>Mineral water
Soft drinks cans (assorted)
100% juice cans(assorted)</t>
  </si>
  <si>
    <t>MENU 02</t>
  </si>
  <si>
    <t>Greek salad.</t>
  </si>
  <si>
    <t>Mixed grill of lamb chops, Boere wors, lemon &amp; herb chicken drumstick, herbed millie pap, chilli tomato salsa and gravy.
or
Vegetarian bobotie (v)</t>
  </si>
  <si>
    <t>Seasonal fruit plate.
or
Chocolate fondant</t>
  </si>
  <si>
    <t>MENU 03</t>
  </si>
  <si>
    <t>Butternut and beetroot salad on bed of wild rocket with goat’s cheese, balsamic reduction, topped with toasted pumpkin seeds.</t>
  </si>
  <si>
    <t>Lamb noisette, au gratin, sauteed mixed micro vegetables served with mint jelly jus.
or
Lentil curry served with Jasmin rice and sambal(v)</t>
  </si>
  <si>
    <t>Individual seasonal fresh fruit plate.
or
Chocolate fondant with biscotti</t>
  </si>
  <si>
    <t>MENU 04</t>
  </si>
  <si>
    <t>Tomato salad with citrus vinaigrette.
(Avo, cucumber, red onion, fresh coriander.</t>
  </si>
  <si>
    <t>Grilled salmon, yellow rice pilaf rice, sauteed asparagus served with shrimp cream sauce.
or
Sicilian penne pasta(v)</t>
  </si>
  <si>
    <t>Induvial seasonal fresh fruit plate.
or
Sticky toffee pudding.</t>
  </si>
  <si>
    <t>MENU 05</t>
  </si>
  <si>
    <t>Garden salad with vinaigrette</t>
  </si>
  <si>
    <t>Butternut &amp; Feta chicken supreme, chive mash potato, mangetoute served with velouté.
or
Aubergine parmigiana (v)</t>
  </si>
  <si>
    <t>Seasonal fresh fruit plate
or
malva pudding with custard</t>
  </si>
  <si>
    <t>Mineral water
Soft drinks cans (assorted)
100% juice cans(assorted)
Sauvignon Blanc
Merlot</t>
  </si>
  <si>
    <t>MID-DAY TEA, COFFEE AND REFRESHMENTS</t>
  </si>
  <si>
    <t>Seasonal fresh fruit platter</t>
  </si>
  <si>
    <t>Assorted biscuits</t>
  </si>
  <si>
    <t>Assorted fresh sandwiches</t>
  </si>
  <si>
    <t>Tea selection</t>
  </si>
  <si>
    <t>Freshly brewed coffee</t>
  </si>
  <si>
    <t>Equipment requirement (Table wear for 10 people)</t>
  </si>
  <si>
    <t>Round, Square and Cocktail tables of 10 pax.</t>
  </si>
  <si>
    <t>Conference chairs (no plastic chairs allowed)</t>
  </si>
  <si>
    <t>Conference chairs with chair covers where applicable.</t>
  </si>
  <si>
    <t>Professional waitrons in uniform. (Skirt or Dress must be at the knee or about2-5 CM above the knee).</t>
  </si>
  <si>
    <t>Stainless steel Ice buckets on stands.</t>
  </si>
  <si>
    <t>Damask tablecloths.</t>
  </si>
  <si>
    <t>Table runners.</t>
  </si>
  <si>
    <t>Table underblankets.</t>
  </si>
  <si>
    <t>Glass underplates.</t>
  </si>
  <si>
    <t>Damask napkins</t>
  </si>
  <si>
    <t>Napkin rings.</t>
  </si>
  <si>
    <t>Fresh proteas mix centre piece.</t>
  </si>
  <si>
    <t>Candles (evening events)</t>
  </si>
  <si>
    <t>Trestle tables (buffet stations with skirting)</t>
  </si>
  <si>
    <t>total for equipment hire</t>
  </si>
  <si>
    <t>Catering Equipment
For 10 people</t>
  </si>
  <si>
    <t>Plain white China</t>
  </si>
  <si>
    <t>18/18 stainless steel cutlery</t>
  </si>
  <si>
    <t>classic crystal glassware, water, red &amp; white wine.</t>
  </si>
  <si>
    <t>Salt &amp; pepper cruet sets.</t>
  </si>
  <si>
    <t>Toothpick holders.</t>
  </si>
  <si>
    <t>Table numbers.</t>
  </si>
  <si>
    <t>Chaffing dishes with fuel</t>
  </si>
  <si>
    <t>Cleaning materials (dish washers, refuse bins, bags etc)</t>
  </si>
  <si>
    <t>Total cost</t>
  </si>
  <si>
    <t xml:space="preserve">PRICING SUMMARY </t>
  </si>
  <si>
    <t xml:space="preserve">CATEGORY </t>
  </si>
  <si>
    <t>TOTAL AMOUNT</t>
  </si>
  <si>
    <t>MORNING TEA</t>
  </si>
  <si>
    <t>MID DAY TEA</t>
  </si>
  <si>
    <t>TOTAL COST</t>
  </si>
  <si>
    <t>SBD 3.1.1</t>
  </si>
  <si>
    <t>SBD 3.1.2</t>
  </si>
  <si>
    <t>SBD 3.1.3</t>
  </si>
  <si>
    <t>CONSOLIDATION</t>
  </si>
  <si>
    <t>YEAR 1</t>
  </si>
  <si>
    <t>YEAR 2</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</si>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</sst>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1C09]#,##0.00"/>
    <numFmt numFmtId="165" formatCode="[$R-1C09]\ #,##0.00"/>
  </numFmts>
  <fonts count="17" x14ac:knownFonts="1">
    <font>
      <sz val="11"/>
      <color theme="1"/>
      <name val="Aptos Narrow"/>
      <family val="2"/>
      <scheme val="minor"/>
    </font>
    <font>
      <b/>
      <sz val="11"/>
      <color theme="1"/>
      <name val="Aptos Narrow"/>
      <family val="2"/>
      <scheme val="minor"/>
    </font>
    <font>
      <b/>
      <sz val="10"/>
      <color theme="1"/>
      <name val="Arial"/>
      <family val="2"/>
    </font>
    <font>
      <b/>
      <sz val="12"/>
      <color theme="1"/>
      <name val="Arial"/>
      <family val="2"/>
    </font>
    <font>
      <sz val="10"/>
      <color theme="1"/>
      <name val="Arial"/>
      <family val="2"/>
    </font>
    <font>
      <b/>
      <sz val="10"/>
      <color rgb="FF0000FF"/>
      <name val="Arial"/>
      <family val="2"/>
    </font>
    <font>
      <b/>
      <sz val="10"/>
      <name val="Arial"/>
      <family val="2"/>
    </font>
    <font>
      <b/>
      <sz val="11"/>
      <color rgb="FF000000"/>
      <name val="Arial"/>
      <family val="2"/>
    </font>
    <font>
      <b/>
      <sz val="11"/>
      <name val="Arial"/>
      <family val="2"/>
    </font>
    <font>
      <b/>
      <sz val="11"/>
      <color rgb="FF0000FF"/>
      <name val="Arial"/>
      <family val="2"/>
    </font>
    <font>
      <sz val="11"/>
      <color theme="1"/>
      <name val="Arial"/>
      <family val="2"/>
    </font>
    <font>
      <sz val="11"/>
      <color rgb="FF000000"/>
      <name val="Arial"/>
      <family val="2"/>
    </font>
    <font>
      <b/>
      <sz val="11"/>
      <color theme="1"/>
      <name val="Arial"/>
      <family val="2"/>
    </font>
    <font>
      <sz val="11"/>
      <color rgb="FFFF0000"/>
      <name val="Arial"/>
      <family val="2"/>
    </font>
    <font>
      <b/>
      <sz val="16"/>
      <color theme="1"/>
      <name val="Aptos Narrow"/>
      <family val="2"/>
      <scheme val="minor"/>
    </font>
    <font>
      <b/>
      <sz val="8"/>
      <color indexed="9"/>
      <name val="Tahoma"/>
      <family val="2"/>
    </font>
    <font>
      <sz val="8"/>
      <color indexed="9"/>
      <name val="Tahoma"/>
      <family val="2"/>
    </font>
  </fonts>
  <fills count="14">
    <fill>
      <patternFill patternType="none"/>
    </fill>
    <fill>
      <patternFill patternType="gray125"/>
    </fill>
    <fill>
      <patternFill patternType="solid">
        <fgColor rgb="FF92D050"/>
        <bgColor rgb="FFFF9900"/>
      </patternFill>
    </fill>
    <fill>
      <patternFill patternType="solid">
        <fgColor rgb="FF92D050"/>
        <bgColor rgb="FF33CCCC"/>
      </patternFill>
    </fill>
    <fill>
      <patternFill patternType="solid">
        <fgColor theme="0"/>
        <bgColor indexed="64"/>
      </patternFill>
    </fill>
    <fill>
      <patternFill patternType="solid">
        <fgColor rgb="FFFFFFFF"/>
        <bgColor rgb="FFFFFFCC"/>
      </patternFill>
    </fill>
    <fill>
      <patternFill patternType="solid">
        <fgColor theme="2" tint="-9.9978637043366805E-2"/>
        <bgColor rgb="FFFFFFCC"/>
      </patternFill>
    </fill>
    <fill>
      <patternFill patternType="solid">
        <fgColor rgb="FFFFFF00"/>
        <bgColor rgb="FFFFFFCC"/>
      </patternFill>
    </fill>
    <fill>
      <patternFill patternType="solid">
        <fgColor theme="0" tint="-0.14999847407452621"/>
        <bgColor rgb="FF33CCCC"/>
      </patternFill>
    </fill>
    <fill>
      <patternFill patternType="solid">
        <fgColor theme="0"/>
        <bgColor rgb="FFFFFFCC"/>
      </patternFill>
    </fill>
    <fill>
      <patternFill patternType="solid">
        <fgColor theme="6" tint="0.59999389629810485"/>
        <bgColor indexed="64"/>
      </patternFill>
    </fill>
    <fill>
      <patternFill patternType="solid">
        <fgColor theme="5" tint="0.59999389629810485"/>
        <bgColor rgb="FFFFFFCC"/>
      </patternFill>
    </fill>
    <fill>
      <patternFill patternType="solid">
        <fgColor theme="0"/>
        <bgColor rgb="FF33CCCC"/>
      </patternFill>
    </fill>
    <fill>
      <patternFill patternType="solid">
        <fgColor theme="5" tint="0.59999389629810485"/>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auto="1"/>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44">
    <xf numFmtId="0" fontId="0" fillId="0" borderId="0" xfId="0"/>
    <xf numFmtId="0" fontId="0" fillId="0" borderId="1" xfId="0" applyBorder="1"/>
    <xf numFmtId="0" fontId="0" fillId="0" borderId="2" xfId="0" applyBorder="1"/>
    <xf numFmtId="0" fontId="2" fillId="0" borderId="3" xfId="0" applyFont="1" applyBorder="1" applyAlignment="1">
      <alignment horizontal="justify" vertical="center"/>
    </xf>
    <xf numFmtId="0" fontId="2" fillId="0" borderId="4" xfId="0" applyFont="1" applyBorder="1" applyAlignment="1" applyProtection="1">
      <alignment horizontal="center" vertical="center"/>
      <protection locked="0"/>
    </xf>
    <xf numFmtId="0" fontId="0" fillId="0" borderId="5" xfId="0" applyBorder="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4" xfId="0" applyFont="1" applyBorder="1" applyAlignment="1" applyProtection="1">
      <alignment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4" fillId="0" borderId="4"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13" xfId="0" applyFont="1" applyBorder="1" applyAlignment="1" applyProtection="1">
      <alignment horizontal="center" vertical="center" wrapText="1"/>
      <protection locked="0"/>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0" borderId="16" xfId="0" applyFont="1" applyBorder="1" applyAlignment="1" applyProtection="1">
      <alignment horizontal="center" vertical="center" wrapText="1"/>
      <protection locked="0"/>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4" xfId="0" applyFont="1" applyBorder="1" applyAlignment="1" applyProtection="1">
      <alignment horizontal="justify" vertical="center"/>
      <protection locked="0"/>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0" borderId="4" xfId="0" applyBorder="1"/>
    <xf numFmtId="0" fontId="7" fillId="0" borderId="12" xfId="0" applyFont="1" applyBorder="1" applyAlignment="1">
      <alignment horizontal="justify" vertical="center"/>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7" fillId="0" borderId="18" xfId="0" applyFont="1" applyBorder="1" applyAlignment="1">
      <alignment horizontal="justify"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9" xfId="0" applyFont="1" applyBorder="1" applyAlignment="1">
      <alignment horizontal="center" vertical="center"/>
    </xf>
    <xf numFmtId="0" fontId="7" fillId="0" borderId="20" xfId="0" applyFont="1" applyBorder="1" applyAlignment="1">
      <alignment horizontal="center" vertical="center"/>
    </xf>
    <xf numFmtId="164" fontId="9" fillId="0" borderId="0" xfId="0" applyNumberFormat="1" applyFont="1" applyAlignment="1">
      <alignment horizontal="left" vertical="center" wrapText="1"/>
    </xf>
    <xf numFmtId="0" fontId="9" fillId="0" borderId="0" xfId="0" applyFont="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3" borderId="10" xfId="0" applyFont="1" applyFill="1" applyBorder="1" applyAlignment="1">
      <alignment horizontal="center" vertical="center" wrapText="1"/>
    </xf>
    <xf numFmtId="164" fontId="7" fillId="2" borderId="10" xfId="0" applyNumberFormat="1" applyFont="1" applyFill="1" applyBorder="1" applyAlignment="1">
      <alignment horizontal="center" vertical="center"/>
    </xf>
    <xf numFmtId="0" fontId="7" fillId="2" borderId="11"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10" fillId="4" borderId="9" xfId="0" applyFont="1" applyFill="1" applyBorder="1" applyAlignment="1">
      <alignment horizontal="left" vertical="center" wrapText="1" indent="1"/>
    </xf>
    <xf numFmtId="0" fontId="10" fillId="4" borderId="10" xfId="0" applyFont="1" applyFill="1" applyBorder="1" applyAlignment="1">
      <alignment horizontal="left" vertical="center" wrapText="1" indent="1"/>
    </xf>
    <xf numFmtId="0" fontId="11" fillId="5" borderId="10" xfId="0" applyFont="1" applyFill="1" applyBorder="1" applyAlignment="1">
      <alignment horizontal="center" vertical="center"/>
    </xf>
    <xf numFmtId="164" fontId="11" fillId="6" borderId="10" xfId="0" applyNumberFormat="1" applyFont="1" applyFill="1" applyBorder="1" applyAlignment="1" applyProtection="1">
      <alignment horizontal="right"/>
      <protection locked="0"/>
    </xf>
    <xf numFmtId="165" fontId="11" fillId="5" borderId="11" xfId="0" applyNumberFormat="1" applyFont="1" applyFill="1" applyBorder="1"/>
    <xf numFmtId="0" fontId="10" fillId="4" borderId="10" xfId="0" applyFont="1" applyFill="1" applyBorder="1" applyAlignment="1">
      <alignment horizontal="left" vertical="center" wrapText="1"/>
    </xf>
    <xf numFmtId="0" fontId="12" fillId="4" borderId="10" xfId="0" applyFont="1" applyFill="1" applyBorder="1" applyAlignment="1">
      <alignment horizontal="center" vertical="center" wrapText="1"/>
    </xf>
    <xf numFmtId="0" fontId="11" fillId="5" borderId="9" xfId="0" applyFont="1" applyFill="1" applyBorder="1" applyAlignment="1">
      <alignment horizontal="left" vertical="center" indent="1"/>
    </xf>
    <xf numFmtId="0" fontId="11" fillId="5" borderId="10" xfId="0" applyFont="1" applyFill="1" applyBorder="1" applyAlignment="1">
      <alignment horizontal="left" vertical="center" indent="1"/>
    </xf>
    <xf numFmtId="0" fontId="11" fillId="7" borderId="21" xfId="0" applyFont="1" applyFill="1" applyBorder="1" applyAlignment="1">
      <alignment horizontal="right" vertical="center"/>
    </xf>
    <xf numFmtId="0" fontId="11" fillId="7" borderId="22" xfId="0" applyFont="1" applyFill="1" applyBorder="1" applyAlignment="1">
      <alignment horizontal="right" vertical="center"/>
    </xf>
    <xf numFmtId="0" fontId="11" fillId="7" borderId="24" xfId="0" applyFont="1" applyFill="1" applyBorder="1" applyAlignment="1">
      <alignment horizontal="right" vertical="center"/>
    </xf>
    <xf numFmtId="165" fontId="11" fillId="7" borderId="25" xfId="0" applyNumberFormat="1" applyFont="1" applyFill="1" applyBorder="1" applyAlignment="1">
      <alignment horizontal="right" vertical="center"/>
    </xf>
    <xf numFmtId="0" fontId="11" fillId="7" borderId="23" xfId="0" applyFont="1" applyFill="1" applyBorder="1" applyAlignment="1">
      <alignment horizontal="right" vertical="center"/>
    </xf>
    <xf numFmtId="0" fontId="7" fillId="3" borderId="21"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23" xfId="0" applyFont="1" applyFill="1" applyBorder="1" applyAlignment="1">
      <alignment horizontal="center" vertical="center"/>
    </xf>
    <xf numFmtId="0" fontId="7" fillId="8" borderId="25" xfId="0" applyFont="1" applyFill="1" applyBorder="1" applyAlignment="1">
      <alignment horizontal="center" vertical="center"/>
    </xf>
    <xf numFmtId="0" fontId="7" fillId="8" borderId="22" xfId="0" applyFont="1" applyFill="1" applyBorder="1" applyAlignment="1">
      <alignment horizontal="center" vertical="center"/>
    </xf>
    <xf numFmtId="0" fontId="7" fillId="8" borderId="24" xfId="0" applyFont="1" applyFill="1" applyBorder="1" applyAlignment="1">
      <alignment horizontal="center" vertical="center"/>
    </xf>
    <xf numFmtId="0" fontId="7" fillId="5" borderId="21" xfId="0" applyFont="1" applyFill="1" applyBorder="1" applyAlignment="1">
      <alignment horizontal="center" vertical="center"/>
    </xf>
    <xf numFmtId="0" fontId="7" fillId="5" borderId="22" xfId="0" applyFont="1" applyFill="1" applyBorder="1" applyAlignment="1">
      <alignment horizontal="center" vertical="center"/>
    </xf>
    <xf numFmtId="0" fontId="7" fillId="5" borderId="24" xfId="0" applyFont="1" applyFill="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wrapText="1"/>
    </xf>
    <xf numFmtId="0" fontId="4" fillId="0" borderId="10" xfId="0" applyFont="1" applyBorder="1" applyAlignment="1">
      <alignment vertical="center" wrapText="1"/>
    </xf>
    <xf numFmtId="0" fontId="7" fillId="5" borderId="10" xfId="0" applyFont="1" applyFill="1" applyBorder="1" applyAlignment="1">
      <alignment horizontal="center" vertical="center"/>
    </xf>
    <xf numFmtId="0" fontId="4" fillId="0" borderId="0" xfId="0" applyFont="1" applyAlignment="1">
      <alignment horizontal="center" vertical="center" wrapText="1"/>
    </xf>
    <xf numFmtId="0" fontId="4" fillId="0" borderId="26" xfId="0" applyFont="1" applyBorder="1" applyAlignment="1">
      <alignment horizontal="center" vertical="center" wrapText="1"/>
    </xf>
    <xf numFmtId="0" fontId="8" fillId="7" borderId="22" xfId="0" applyFont="1" applyFill="1" applyBorder="1" applyAlignment="1">
      <alignment horizontal="center" vertical="center"/>
    </xf>
    <xf numFmtId="164" fontId="8" fillId="7" borderId="22" xfId="0" applyNumberFormat="1" applyFont="1" applyFill="1" applyBorder="1" applyAlignment="1" applyProtection="1">
      <alignment horizontal="right"/>
      <protection locked="0"/>
    </xf>
    <xf numFmtId="165" fontId="8" fillId="7" borderId="23" xfId="0" applyNumberFormat="1" applyFont="1" applyFill="1" applyBorder="1"/>
    <xf numFmtId="0" fontId="10" fillId="0" borderId="22" xfId="0" applyFont="1" applyBorder="1" applyAlignment="1">
      <alignment horizontal="left" vertical="center"/>
    </xf>
    <xf numFmtId="0" fontId="10" fillId="0" borderId="24" xfId="0" applyFont="1" applyBorder="1" applyAlignment="1">
      <alignment horizontal="left" vertical="center"/>
    </xf>
    <xf numFmtId="164" fontId="11" fillId="9" borderId="10" xfId="0" applyNumberFormat="1" applyFont="1" applyFill="1" applyBorder="1" applyAlignment="1" applyProtection="1">
      <alignment horizontal="center"/>
      <protection locked="0"/>
    </xf>
    <xf numFmtId="0" fontId="10" fillId="0" borderId="22" xfId="0" applyFont="1" applyBorder="1" applyAlignment="1">
      <alignment horizontal="left" vertical="center"/>
    </xf>
    <xf numFmtId="0" fontId="10" fillId="0" borderId="24" xfId="0" applyFont="1" applyBorder="1" applyAlignment="1">
      <alignment horizontal="left" vertical="center"/>
    </xf>
    <xf numFmtId="165" fontId="11" fillId="5" borderId="25" xfId="0" applyNumberFormat="1" applyFont="1" applyFill="1" applyBorder="1" applyAlignment="1">
      <alignment horizontal="center" vertical="center"/>
    </xf>
    <xf numFmtId="0" fontId="11" fillId="5" borderId="22" xfId="0" applyFont="1" applyFill="1" applyBorder="1" applyAlignment="1">
      <alignment horizontal="center" vertical="center"/>
    </xf>
    <xf numFmtId="0" fontId="11" fillId="5" borderId="23" xfId="0" applyFont="1" applyFill="1" applyBorder="1" applyAlignment="1">
      <alignment horizontal="center" vertical="center"/>
    </xf>
    <xf numFmtId="0" fontId="12" fillId="10" borderId="22" xfId="0" applyFont="1" applyFill="1" applyBorder="1" applyAlignment="1">
      <alignment horizontal="center" vertical="center" wrapText="1"/>
    </xf>
    <xf numFmtId="0" fontId="12" fillId="10" borderId="22" xfId="0" applyFont="1" applyFill="1" applyBorder="1" applyAlignment="1">
      <alignment horizontal="center" vertical="center"/>
    </xf>
    <xf numFmtId="0" fontId="4" fillId="0" borderId="22" xfId="0" applyFont="1" applyBorder="1" applyAlignment="1">
      <alignment horizontal="left"/>
    </xf>
    <xf numFmtId="0" fontId="4" fillId="0" borderId="24" xfId="0" applyFont="1" applyBorder="1" applyAlignment="1">
      <alignment horizontal="left"/>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0" xfId="0" applyFont="1" applyAlignment="1">
      <alignment horizontal="left"/>
    </xf>
    <xf numFmtId="0" fontId="4" fillId="0" borderId="29" xfId="0" applyFont="1" applyBorder="1" applyAlignment="1">
      <alignment horizontal="left"/>
    </xf>
    <xf numFmtId="0" fontId="4" fillId="0" borderId="20" xfId="0" applyFont="1" applyBorder="1" applyAlignment="1">
      <alignment horizontal="left" vertical="center"/>
    </xf>
    <xf numFmtId="0" fontId="4" fillId="0" borderId="30" xfId="0" applyFont="1" applyBorder="1" applyAlignment="1">
      <alignment horizontal="left" vertical="center"/>
    </xf>
    <xf numFmtId="0" fontId="13" fillId="0" borderId="22" xfId="0" applyFont="1" applyBorder="1" applyAlignment="1">
      <alignment horizontal="left" vertical="center"/>
    </xf>
    <xf numFmtId="0" fontId="13" fillId="0" borderId="24" xfId="0" applyFont="1" applyBorder="1" applyAlignment="1">
      <alignment horizontal="left" vertical="center"/>
    </xf>
    <xf numFmtId="0" fontId="7" fillId="11" borderId="21" xfId="0" applyFont="1" applyFill="1" applyBorder="1" applyAlignment="1">
      <alignment horizontal="right" vertical="center"/>
    </xf>
    <xf numFmtId="0" fontId="7" fillId="11" borderId="22" xfId="0" applyFont="1" applyFill="1" applyBorder="1" applyAlignment="1">
      <alignment horizontal="right" vertical="center"/>
    </xf>
    <xf numFmtId="0" fontId="7" fillId="11" borderId="24" xfId="0" applyFont="1" applyFill="1" applyBorder="1" applyAlignment="1">
      <alignment horizontal="right" vertical="center"/>
    </xf>
    <xf numFmtId="165" fontId="11" fillId="11" borderId="25" xfId="0" applyNumberFormat="1" applyFont="1" applyFill="1" applyBorder="1" applyAlignment="1">
      <alignment horizontal="right" vertical="center"/>
    </xf>
    <xf numFmtId="0" fontId="11" fillId="11" borderId="22" xfId="0" applyFont="1" applyFill="1" applyBorder="1" applyAlignment="1">
      <alignment horizontal="right" vertical="center"/>
    </xf>
    <xf numFmtId="0" fontId="11" fillId="11" borderId="23" xfId="0" applyFont="1" applyFill="1" applyBorder="1" applyAlignment="1">
      <alignment horizontal="right" vertical="center"/>
    </xf>
    <xf numFmtId="0" fontId="1" fillId="0" borderId="0" xfId="0" applyFont="1"/>
    <xf numFmtId="0" fontId="1" fillId="0" borderId="10" xfId="0" applyFont="1" applyBorder="1" applyAlignment="1">
      <alignment horizontal="left"/>
    </xf>
    <xf numFmtId="0" fontId="1" fillId="0" borderId="10" xfId="0" applyFont="1" applyBorder="1"/>
    <xf numFmtId="165" fontId="0" fillId="0" borderId="10" xfId="0" applyNumberFormat="1" applyBorder="1"/>
    <xf numFmtId="0" fontId="7" fillId="12" borderId="10" xfId="0" applyFont="1" applyFill="1" applyBorder="1" applyAlignment="1">
      <alignment vertical="center" wrapText="1"/>
    </xf>
    <xf numFmtId="165" fontId="7" fillId="12" borderId="10" xfId="0" applyNumberFormat="1" applyFont="1" applyFill="1" applyBorder="1" applyAlignment="1">
      <alignment vertical="center"/>
    </xf>
    <xf numFmtId="0" fontId="7" fillId="12" borderId="0" xfId="0" applyFont="1" applyFill="1" applyAlignment="1">
      <alignment vertical="center"/>
    </xf>
    <xf numFmtId="0" fontId="7" fillId="3" borderId="0" xfId="0" applyFont="1" applyFill="1" applyAlignment="1">
      <alignment vertical="center"/>
    </xf>
    <xf numFmtId="0" fontId="12" fillId="4" borderId="10" xfId="0" applyFont="1" applyFill="1" applyBorder="1" applyAlignment="1">
      <alignment vertical="center" wrapText="1"/>
    </xf>
    <xf numFmtId="165" fontId="12" fillId="4" borderId="10" xfId="0" applyNumberFormat="1" applyFont="1" applyFill="1" applyBorder="1" applyAlignment="1">
      <alignment vertical="center"/>
    </xf>
    <xf numFmtId="0" fontId="12" fillId="4" borderId="0" xfId="0" applyFont="1" applyFill="1" applyAlignment="1">
      <alignment vertical="center"/>
    </xf>
    <xf numFmtId="0" fontId="12" fillId="10" borderId="0" xfId="0" applyFont="1" applyFill="1" applyAlignment="1">
      <alignment vertical="center"/>
    </xf>
    <xf numFmtId="0" fontId="14" fillId="0" borderId="25" xfId="0" applyFont="1" applyBorder="1" applyAlignment="1">
      <alignment horizontal="center"/>
    </xf>
    <xf numFmtId="165" fontId="14" fillId="0" borderId="10" xfId="0" applyNumberFormat="1" applyFont="1" applyBorder="1" applyAlignment="1">
      <alignment horizontal="left"/>
    </xf>
    <xf numFmtId="0" fontId="11" fillId="5" borderId="25" xfId="0" applyFont="1" applyFill="1" applyBorder="1" applyAlignment="1">
      <alignment horizontal="center" vertical="center"/>
    </xf>
    <xf numFmtId="0" fontId="7" fillId="3" borderId="2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2" fillId="0" borderId="22" xfId="0" applyFont="1" applyBorder="1" applyAlignment="1">
      <alignment horizontal="left" vertical="center"/>
    </xf>
    <xf numFmtId="0" fontId="12" fillId="0" borderId="24" xfId="0" applyFont="1" applyBorder="1" applyAlignment="1">
      <alignment horizontal="left" vertical="center"/>
    </xf>
    <xf numFmtId="0" fontId="0" fillId="13" borderId="10" xfId="0" applyFill="1" applyBorder="1" applyAlignment="1">
      <alignment horizontal="center"/>
    </xf>
    <xf numFmtId="165" fontId="0" fillId="13" borderId="10" xfId="0" applyNumberFormat="1" applyFill="1" applyBorder="1" applyAlignment="1">
      <alignment horizontal="center"/>
    </xf>
  </cellXfs>
  <cellStyles count="1">
    <cellStyle name="Normal" xfId="0" builtinId="0"/>
  </cellStyles>
  <dxfs count="36">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2C454-8C7F-4FA2-872D-6D3889239CD6}">
  <dimension ref="A1:I125"/>
  <sheetViews>
    <sheetView topLeftCell="A15" zoomScaleNormal="100" workbookViewId="0">
      <selection activeCell="F32" sqref="F32:F34"/>
    </sheetView>
  </sheetViews>
  <sheetFormatPr defaultRowHeight="15" x14ac:dyDescent="0.25"/>
  <cols>
    <col min="3" max="3" width="28.42578125" customWidth="1"/>
    <col min="4" max="4" width="44.85546875" customWidth="1"/>
    <col min="5" max="5" width="14.28515625" customWidth="1"/>
    <col min="6" max="6" width="9.28515625" bestFit="1" customWidth="1"/>
    <col min="7" max="7" width="12.85546875" bestFit="1" customWidth="1"/>
  </cols>
  <sheetData>
    <row r="1" spans="1:7" x14ac:dyDescent="0.25">
      <c r="A1" s="1"/>
      <c r="B1" s="2"/>
      <c r="C1" s="2"/>
      <c r="D1" s="2"/>
      <c r="E1" s="2"/>
      <c r="F1" s="2"/>
      <c r="G1" s="3" t="s">
        <v>92</v>
      </c>
    </row>
    <row r="2" spans="1:7" ht="15.75" thickBot="1" x14ac:dyDescent="0.3">
      <c r="A2" s="4"/>
      <c r="G2" s="5"/>
    </row>
    <row r="3" spans="1:7" ht="15.75" x14ac:dyDescent="0.25">
      <c r="A3" s="6" t="s">
        <v>0</v>
      </c>
      <c r="B3" s="7"/>
      <c r="C3" s="7"/>
      <c r="D3" s="7"/>
      <c r="E3" s="7"/>
      <c r="F3" s="7"/>
      <c r="G3" s="8"/>
    </row>
    <row r="4" spans="1:7" ht="16.5" thickBot="1" x14ac:dyDescent="0.3">
      <c r="A4" s="9" t="s">
        <v>1</v>
      </c>
      <c r="B4" s="10"/>
      <c r="C4" s="10"/>
      <c r="D4" s="10"/>
      <c r="E4" s="10"/>
      <c r="F4" s="10"/>
      <c r="G4" s="11"/>
    </row>
    <row r="5" spans="1:7" x14ac:dyDescent="0.25">
      <c r="A5" s="12"/>
      <c r="G5" s="5"/>
    </row>
    <row r="6" spans="1:7" ht="14.45" customHeight="1" x14ac:dyDescent="0.25">
      <c r="A6" s="13" t="s">
        <v>2</v>
      </c>
      <c r="B6" s="14" t="s">
        <v>3</v>
      </c>
      <c r="C6" s="14"/>
      <c r="D6" s="14"/>
      <c r="E6" s="14"/>
      <c r="F6" s="14"/>
      <c r="G6" s="15"/>
    </row>
    <row r="7" spans="1:7" x14ac:dyDescent="0.25">
      <c r="A7" s="13"/>
      <c r="B7" s="14"/>
      <c r="C7" s="14"/>
      <c r="D7" s="14"/>
      <c r="E7" s="14"/>
      <c r="F7" s="14"/>
      <c r="G7" s="15"/>
    </row>
    <row r="8" spans="1:7" ht="14.45" customHeight="1" x14ac:dyDescent="0.25">
      <c r="A8" s="13"/>
      <c r="B8" s="14" t="s">
        <v>4</v>
      </c>
      <c r="C8" s="14"/>
      <c r="D8" s="14"/>
      <c r="E8" s="14"/>
      <c r="F8" s="14"/>
      <c r="G8" s="15"/>
    </row>
    <row r="9" spans="1:7" x14ac:dyDescent="0.25">
      <c r="A9" s="13"/>
      <c r="B9" s="14"/>
      <c r="C9" s="14"/>
      <c r="D9" s="14"/>
      <c r="E9" s="14"/>
      <c r="F9" s="14"/>
      <c r="G9" s="15"/>
    </row>
    <row r="10" spans="1:7" x14ac:dyDescent="0.25">
      <c r="A10" s="12"/>
      <c r="G10" s="5"/>
    </row>
    <row r="11" spans="1:7" x14ac:dyDescent="0.25">
      <c r="A11" s="16"/>
      <c r="B11" s="17"/>
      <c r="C11" s="17"/>
      <c r="D11" s="17"/>
      <c r="E11" s="17"/>
      <c r="F11" s="17"/>
      <c r="G11" s="18"/>
    </row>
    <row r="12" spans="1:7" ht="14.45" customHeight="1" x14ac:dyDescent="0.25">
      <c r="A12" s="19" t="s">
        <v>5</v>
      </c>
      <c r="B12" s="20"/>
      <c r="C12" s="21">
        <v>0</v>
      </c>
      <c r="D12" s="21"/>
      <c r="E12" s="21"/>
      <c r="F12" s="22" t="s">
        <v>6</v>
      </c>
      <c r="G12" s="23"/>
    </row>
    <row r="13" spans="1:7" x14ac:dyDescent="0.25">
      <c r="A13" s="24"/>
      <c r="B13" s="25"/>
      <c r="C13" s="26"/>
      <c r="D13" s="26"/>
      <c r="E13" s="26"/>
      <c r="F13" s="27"/>
      <c r="G13" s="28"/>
    </row>
    <row r="14" spans="1:7" x14ac:dyDescent="0.25">
      <c r="A14" s="29" t="s">
        <v>7</v>
      </c>
      <c r="B14" s="30"/>
      <c r="C14" s="30"/>
      <c r="D14" s="30"/>
      <c r="E14" s="30"/>
      <c r="F14" s="30"/>
      <c r="G14" s="31"/>
    </row>
    <row r="15" spans="1:7" x14ac:dyDescent="0.25">
      <c r="A15" s="12"/>
      <c r="G15" s="5"/>
    </row>
    <row r="16" spans="1:7" x14ac:dyDescent="0.25">
      <c r="A16" s="32" t="s">
        <v>8</v>
      </c>
      <c r="B16" s="33"/>
      <c r="C16" s="33"/>
      <c r="D16" s="33"/>
      <c r="E16" s="33"/>
      <c r="F16" s="33"/>
      <c r="G16" s="34"/>
    </row>
    <row r="17" spans="1:7" x14ac:dyDescent="0.25">
      <c r="A17" s="35"/>
      <c r="G17" s="5"/>
    </row>
    <row r="18" spans="1:7" x14ac:dyDescent="0.25">
      <c r="A18" s="36" t="s">
        <v>9</v>
      </c>
      <c r="B18" s="37"/>
      <c r="C18" s="37"/>
      <c r="D18" s="37"/>
      <c r="E18" s="37"/>
      <c r="F18" s="37"/>
      <c r="G18" s="38"/>
    </row>
    <row r="19" spans="1:7" x14ac:dyDescent="0.25">
      <c r="A19" s="39"/>
      <c r="G19" s="5"/>
    </row>
    <row r="20" spans="1:7" ht="30" x14ac:dyDescent="0.25">
      <c r="A20" s="40" t="s">
        <v>10</v>
      </c>
      <c r="B20" s="41" t="str">
        <f>F12</f>
        <v>DIRCO 04-2026-2027</v>
      </c>
      <c r="C20" s="41"/>
      <c r="D20" s="41"/>
      <c r="E20" s="41"/>
      <c r="F20" s="41"/>
      <c r="G20" s="42"/>
    </row>
    <row r="21" spans="1:7" ht="30" x14ac:dyDescent="0.25">
      <c r="A21" s="43" t="s">
        <v>11</v>
      </c>
      <c r="B21" s="44" t="s">
        <v>12</v>
      </c>
      <c r="C21" s="44"/>
      <c r="D21" s="44"/>
      <c r="E21" s="44"/>
      <c r="F21" s="44"/>
      <c r="G21" s="45"/>
    </row>
    <row r="22" spans="1:7" x14ac:dyDescent="0.25">
      <c r="A22" s="46" t="s">
        <v>13</v>
      </c>
      <c r="B22" s="47"/>
      <c r="C22" s="47"/>
      <c r="D22" s="48">
        <f>D125</f>
        <v>0</v>
      </c>
      <c r="E22" s="49"/>
      <c r="F22" s="49"/>
      <c r="G22" s="50"/>
    </row>
    <row r="23" spans="1:7" x14ac:dyDescent="0.25">
      <c r="A23" s="51" t="s">
        <v>14</v>
      </c>
      <c r="B23" s="52"/>
      <c r="C23" s="52"/>
      <c r="D23" s="52"/>
      <c r="E23" s="52"/>
      <c r="F23" s="52"/>
      <c r="G23" s="53"/>
    </row>
    <row r="24" spans="1:7" ht="14.45" customHeight="1" x14ac:dyDescent="0.25">
      <c r="A24" s="54" t="s">
        <v>15</v>
      </c>
      <c r="B24" s="55"/>
      <c r="C24" s="55"/>
      <c r="D24" s="55"/>
      <c r="E24" s="55"/>
      <c r="F24" s="55"/>
      <c r="G24" s="56"/>
    </row>
    <row r="25" spans="1:7" x14ac:dyDescent="0.25">
      <c r="A25" s="54"/>
      <c r="B25" s="55"/>
      <c r="C25" s="55"/>
      <c r="D25" s="55"/>
      <c r="E25" s="55"/>
      <c r="F25" s="55"/>
      <c r="G25" s="56"/>
    </row>
    <row r="26" spans="1:7" ht="14.45" customHeight="1" x14ac:dyDescent="0.25">
      <c r="A26" s="54"/>
      <c r="B26" s="55"/>
      <c r="C26" s="55"/>
      <c r="D26" s="55"/>
      <c r="E26" s="55"/>
      <c r="F26" s="55"/>
      <c r="G26" s="56"/>
    </row>
    <row r="27" spans="1:7" ht="14.45" customHeight="1" x14ac:dyDescent="0.25">
      <c r="A27" s="54"/>
      <c r="B27" s="55"/>
      <c r="C27" s="55"/>
      <c r="D27" s="55"/>
      <c r="E27" s="55"/>
      <c r="F27" s="55"/>
      <c r="G27" s="56"/>
    </row>
    <row r="28" spans="1:7" x14ac:dyDescent="0.25">
      <c r="A28" s="54"/>
      <c r="B28" s="55"/>
      <c r="C28" s="55"/>
      <c r="D28" s="55"/>
      <c r="E28" s="55"/>
      <c r="F28" s="55"/>
      <c r="G28" s="56"/>
    </row>
    <row r="29" spans="1:7" x14ac:dyDescent="0.25">
      <c r="A29" s="54"/>
      <c r="B29" s="55"/>
      <c r="C29" s="55"/>
      <c r="D29" s="55"/>
      <c r="E29" s="55"/>
      <c r="F29" s="55"/>
      <c r="G29" s="56"/>
    </row>
    <row r="30" spans="1:7" ht="28.5" customHeight="1" x14ac:dyDescent="0.25">
      <c r="A30" s="57" t="s">
        <v>16</v>
      </c>
      <c r="B30" s="58"/>
      <c r="C30" s="58"/>
      <c r="D30" s="58"/>
      <c r="E30" s="59" t="s">
        <v>17</v>
      </c>
      <c r="F30" s="60" t="s">
        <v>18</v>
      </c>
      <c r="G30" s="61" t="s">
        <v>19</v>
      </c>
    </row>
    <row r="31" spans="1:7" x14ac:dyDescent="0.25">
      <c r="A31" s="62"/>
      <c r="B31" s="63"/>
      <c r="C31" s="63"/>
      <c r="D31" s="63"/>
      <c r="E31" s="59"/>
      <c r="F31" s="60"/>
      <c r="G31" s="61"/>
    </row>
    <row r="32" spans="1:7" x14ac:dyDescent="0.25">
      <c r="A32" s="64" t="s">
        <v>20</v>
      </c>
      <c r="B32" s="65"/>
      <c r="C32" s="65"/>
      <c r="D32" s="65"/>
      <c r="E32" s="66">
        <v>1</v>
      </c>
      <c r="F32" s="67"/>
      <c r="G32" s="68">
        <f>E32*F32</f>
        <v>0</v>
      </c>
    </row>
    <row r="33" spans="1:7" x14ac:dyDescent="0.25">
      <c r="A33" s="64" t="s">
        <v>21</v>
      </c>
      <c r="B33" s="65"/>
      <c r="C33" s="65"/>
      <c r="D33" s="65"/>
      <c r="E33" s="66">
        <v>1</v>
      </c>
      <c r="F33" s="67"/>
      <c r="G33" s="68">
        <f>E33*F33</f>
        <v>0</v>
      </c>
    </row>
    <row r="34" spans="1:7" ht="24" customHeight="1" x14ac:dyDescent="0.25">
      <c r="A34" s="69" t="s">
        <v>22</v>
      </c>
      <c r="B34" s="69"/>
      <c r="C34" s="69"/>
      <c r="D34" s="69"/>
      <c r="E34" s="70">
        <v>1</v>
      </c>
      <c r="F34" s="67"/>
      <c r="G34" s="68">
        <f>E34*F34</f>
        <v>0</v>
      </c>
    </row>
    <row r="35" spans="1:7" ht="14.45" customHeight="1" x14ac:dyDescent="0.25">
      <c r="A35" s="71" t="s">
        <v>23</v>
      </c>
      <c r="B35" s="72"/>
      <c r="C35" s="72"/>
      <c r="D35" s="72"/>
      <c r="E35" s="66">
        <v>1</v>
      </c>
      <c r="F35" s="67"/>
      <c r="G35" s="68">
        <f>E35*F35</f>
        <v>0</v>
      </c>
    </row>
    <row r="36" spans="1:7" x14ac:dyDescent="0.25">
      <c r="A36" s="71" t="s">
        <v>24</v>
      </c>
      <c r="B36" s="72"/>
      <c r="C36" s="72"/>
      <c r="D36" s="72"/>
      <c r="E36" s="66">
        <v>1</v>
      </c>
      <c r="F36" s="67"/>
      <c r="G36" s="68">
        <f t="shared" ref="G36:G38" si="0">E36*F36</f>
        <v>0</v>
      </c>
    </row>
    <row r="37" spans="1:7" x14ac:dyDescent="0.25">
      <c r="A37" s="71" t="s">
        <v>25</v>
      </c>
      <c r="B37" s="72"/>
      <c r="C37" s="72"/>
      <c r="D37" s="72"/>
      <c r="E37" s="66">
        <v>1</v>
      </c>
      <c r="F37" s="67"/>
      <c r="G37" s="68">
        <f t="shared" si="0"/>
        <v>0</v>
      </c>
    </row>
    <row r="38" spans="1:7" x14ac:dyDescent="0.25">
      <c r="A38" s="71" t="s">
        <v>26</v>
      </c>
      <c r="B38" s="72"/>
      <c r="C38" s="72"/>
      <c r="D38" s="72"/>
      <c r="E38" s="66">
        <v>1</v>
      </c>
      <c r="F38" s="67"/>
      <c r="G38" s="68">
        <f t="shared" si="0"/>
        <v>0</v>
      </c>
    </row>
    <row r="39" spans="1:7" x14ac:dyDescent="0.25">
      <c r="A39" s="73" t="s">
        <v>27</v>
      </c>
      <c r="B39" s="74"/>
      <c r="C39" s="74"/>
      <c r="D39" s="75"/>
      <c r="E39" s="76">
        <f>G38+G37+G36+G35+G34+G33+G32</f>
        <v>0</v>
      </c>
      <c r="F39" s="74"/>
      <c r="G39" s="77"/>
    </row>
    <row r="40" spans="1:7" x14ac:dyDescent="0.25">
      <c r="A40" s="78"/>
      <c r="B40" s="79"/>
      <c r="C40" s="79"/>
      <c r="D40" s="79"/>
      <c r="E40" s="79"/>
      <c r="F40" s="79"/>
      <c r="G40" s="80"/>
    </row>
    <row r="41" spans="1:7" x14ac:dyDescent="0.25">
      <c r="A41" s="81" t="s">
        <v>28</v>
      </c>
      <c r="B41" s="82"/>
      <c r="C41" s="82"/>
      <c r="D41" s="82"/>
      <c r="E41" s="82"/>
      <c r="F41" s="82"/>
      <c r="G41" s="83"/>
    </row>
    <row r="42" spans="1:7" x14ac:dyDescent="0.25">
      <c r="A42" s="84" t="s">
        <v>29</v>
      </c>
      <c r="B42" s="85"/>
      <c r="C42" s="86"/>
      <c r="D42" s="87" t="s">
        <v>30</v>
      </c>
      <c r="E42" s="66">
        <v>1</v>
      </c>
      <c r="F42" s="67"/>
      <c r="G42" s="68">
        <f>E42*F42</f>
        <v>0</v>
      </c>
    </row>
    <row r="43" spans="1:7" ht="48.75" customHeight="1" x14ac:dyDescent="0.25">
      <c r="A43" s="84" t="s">
        <v>31</v>
      </c>
      <c r="B43" s="85"/>
      <c r="C43" s="86"/>
      <c r="D43" s="88" t="s">
        <v>32</v>
      </c>
      <c r="E43" s="66">
        <v>1</v>
      </c>
      <c r="F43" s="67"/>
      <c r="G43" s="68">
        <f t="shared" ref="G43:G45" si="1">E43*F43</f>
        <v>0</v>
      </c>
    </row>
    <row r="44" spans="1:7" ht="43.5" customHeight="1" x14ac:dyDescent="0.25">
      <c r="A44" s="84" t="s">
        <v>33</v>
      </c>
      <c r="B44" s="85"/>
      <c r="C44" s="86"/>
      <c r="D44" s="89" t="s">
        <v>34</v>
      </c>
      <c r="E44" s="66">
        <v>1</v>
      </c>
      <c r="F44" s="67"/>
      <c r="G44" s="68">
        <f t="shared" si="1"/>
        <v>0</v>
      </c>
    </row>
    <row r="45" spans="1:7" ht="61.5" customHeight="1" x14ac:dyDescent="0.25">
      <c r="A45" s="90" t="s">
        <v>35</v>
      </c>
      <c r="B45" s="90"/>
      <c r="C45" s="90"/>
      <c r="D45" s="88" t="s">
        <v>36</v>
      </c>
      <c r="E45" s="66">
        <v>1</v>
      </c>
      <c r="F45" s="67"/>
      <c r="G45" s="68">
        <f t="shared" si="1"/>
        <v>0</v>
      </c>
    </row>
    <row r="46" spans="1:7" x14ac:dyDescent="0.25">
      <c r="A46" s="73" t="s">
        <v>27</v>
      </c>
      <c r="B46" s="74"/>
      <c r="C46" s="74"/>
      <c r="D46" s="75"/>
      <c r="E46" s="76">
        <f>SUM(G42:G45)</f>
        <v>0</v>
      </c>
      <c r="F46" s="74"/>
      <c r="G46" s="77"/>
    </row>
    <row r="47" spans="1:7" x14ac:dyDescent="0.25">
      <c r="A47" s="78"/>
      <c r="B47" s="79"/>
      <c r="C47" s="79"/>
      <c r="D47" s="79"/>
      <c r="E47" s="79"/>
      <c r="F47" s="79"/>
      <c r="G47" s="80"/>
    </row>
    <row r="48" spans="1:7" x14ac:dyDescent="0.25">
      <c r="A48" s="81" t="s">
        <v>37</v>
      </c>
      <c r="B48" s="82"/>
      <c r="C48" s="82"/>
      <c r="D48" s="82"/>
      <c r="E48" s="82"/>
      <c r="F48" s="82"/>
      <c r="G48" s="83"/>
    </row>
    <row r="49" spans="1:7" x14ac:dyDescent="0.25">
      <c r="A49" s="84" t="s">
        <v>29</v>
      </c>
      <c r="B49" s="85"/>
      <c r="C49" s="86"/>
      <c r="D49" s="87" t="s">
        <v>38</v>
      </c>
      <c r="E49" s="66">
        <v>1</v>
      </c>
      <c r="F49" s="67"/>
      <c r="G49" s="68">
        <f>E49*F49</f>
        <v>0</v>
      </c>
    </row>
    <row r="50" spans="1:7" ht="70.5" customHeight="1" x14ac:dyDescent="0.25">
      <c r="A50" s="84" t="s">
        <v>31</v>
      </c>
      <c r="B50" s="85"/>
      <c r="C50" s="86"/>
      <c r="D50" s="88" t="s">
        <v>39</v>
      </c>
      <c r="E50" s="66">
        <v>1</v>
      </c>
      <c r="F50" s="67"/>
      <c r="G50" s="68">
        <f t="shared" ref="G50:G52" si="2">E50*F50</f>
        <v>0</v>
      </c>
    </row>
    <row r="51" spans="1:7" ht="43.5" customHeight="1" x14ac:dyDescent="0.25">
      <c r="A51" s="84" t="s">
        <v>33</v>
      </c>
      <c r="B51" s="85"/>
      <c r="C51" s="86"/>
      <c r="D51" s="89" t="s">
        <v>40</v>
      </c>
      <c r="E51" s="66">
        <v>1</v>
      </c>
      <c r="F51" s="67"/>
      <c r="G51" s="68">
        <f t="shared" si="2"/>
        <v>0</v>
      </c>
    </row>
    <row r="52" spans="1:7" ht="61.5" customHeight="1" x14ac:dyDescent="0.25">
      <c r="A52" s="90" t="s">
        <v>35</v>
      </c>
      <c r="B52" s="90"/>
      <c r="C52" s="90"/>
      <c r="D52" s="88" t="s">
        <v>36</v>
      </c>
      <c r="E52" s="66">
        <v>1</v>
      </c>
      <c r="F52" s="67"/>
      <c r="G52" s="68">
        <f t="shared" si="2"/>
        <v>0</v>
      </c>
    </row>
    <row r="53" spans="1:7" x14ac:dyDescent="0.25">
      <c r="A53" s="73" t="s">
        <v>27</v>
      </c>
      <c r="B53" s="74"/>
      <c r="C53" s="74"/>
      <c r="D53" s="75"/>
      <c r="E53" s="76">
        <f>SUM(G49:G52)</f>
        <v>0</v>
      </c>
      <c r="F53" s="74"/>
      <c r="G53" s="77"/>
    </row>
    <row r="54" spans="1:7" x14ac:dyDescent="0.25">
      <c r="A54" s="78"/>
      <c r="B54" s="79"/>
      <c r="C54" s="79"/>
      <c r="D54" s="79"/>
      <c r="E54" s="79"/>
      <c r="F54" s="79"/>
      <c r="G54" s="80"/>
    </row>
    <row r="55" spans="1:7" x14ac:dyDescent="0.25">
      <c r="A55" s="81" t="s">
        <v>41</v>
      </c>
      <c r="B55" s="82"/>
      <c r="C55" s="82"/>
      <c r="D55" s="82"/>
      <c r="E55" s="82"/>
      <c r="F55" s="82"/>
      <c r="G55" s="83"/>
    </row>
    <row r="56" spans="1:7" ht="38.25" x14ac:dyDescent="0.25">
      <c r="A56" s="84" t="s">
        <v>29</v>
      </c>
      <c r="B56" s="85"/>
      <c r="C56" s="86"/>
      <c r="D56" s="91" t="s">
        <v>42</v>
      </c>
      <c r="E56" s="66">
        <v>1</v>
      </c>
      <c r="F56" s="67"/>
      <c r="G56" s="68">
        <f>E56*F56</f>
        <v>0</v>
      </c>
    </row>
    <row r="57" spans="1:7" ht="60" customHeight="1" x14ac:dyDescent="0.25">
      <c r="A57" s="84" t="s">
        <v>31</v>
      </c>
      <c r="B57" s="85"/>
      <c r="C57" s="86"/>
      <c r="D57" s="88" t="s">
        <v>43</v>
      </c>
      <c r="E57" s="66">
        <v>1</v>
      </c>
      <c r="F57" s="67"/>
      <c r="G57" s="68">
        <f t="shared" ref="G57:G59" si="3">E57*F57</f>
        <v>0</v>
      </c>
    </row>
    <row r="58" spans="1:7" ht="43.5" customHeight="1" x14ac:dyDescent="0.25">
      <c r="A58" s="84" t="s">
        <v>33</v>
      </c>
      <c r="B58" s="85"/>
      <c r="C58" s="86"/>
      <c r="D58" s="89" t="s">
        <v>44</v>
      </c>
      <c r="E58" s="66">
        <v>1</v>
      </c>
      <c r="F58" s="67"/>
      <c r="G58" s="68">
        <f t="shared" si="3"/>
        <v>0</v>
      </c>
    </row>
    <row r="59" spans="1:7" ht="61.5" customHeight="1" x14ac:dyDescent="0.25">
      <c r="A59" s="90" t="s">
        <v>35</v>
      </c>
      <c r="B59" s="90"/>
      <c r="C59" s="90"/>
      <c r="D59" s="88" t="s">
        <v>36</v>
      </c>
      <c r="E59" s="66">
        <v>1</v>
      </c>
      <c r="F59" s="67"/>
      <c r="G59" s="68">
        <f t="shared" si="3"/>
        <v>0</v>
      </c>
    </row>
    <row r="60" spans="1:7" x14ac:dyDescent="0.25">
      <c r="A60" s="73" t="s">
        <v>27</v>
      </c>
      <c r="B60" s="74"/>
      <c r="C60" s="74"/>
      <c r="D60" s="75"/>
      <c r="E60" s="76">
        <f>SUM(G56:G59)</f>
        <v>0</v>
      </c>
      <c r="F60" s="74"/>
      <c r="G60" s="77"/>
    </row>
    <row r="61" spans="1:7" x14ac:dyDescent="0.25">
      <c r="A61" s="78"/>
      <c r="B61" s="79"/>
      <c r="C61" s="79"/>
      <c r="D61" s="79"/>
      <c r="E61" s="79"/>
      <c r="F61" s="79"/>
      <c r="G61" s="80"/>
    </row>
    <row r="62" spans="1:7" x14ac:dyDescent="0.25">
      <c r="A62" s="81" t="s">
        <v>45</v>
      </c>
      <c r="B62" s="82"/>
      <c r="C62" s="82"/>
      <c r="D62" s="82"/>
      <c r="E62" s="82"/>
      <c r="F62" s="82"/>
      <c r="G62" s="83"/>
    </row>
    <row r="63" spans="1:7" ht="35.25" customHeight="1" x14ac:dyDescent="0.25">
      <c r="A63" s="84" t="s">
        <v>29</v>
      </c>
      <c r="B63" s="85"/>
      <c r="C63" s="86"/>
      <c r="D63" s="91" t="s">
        <v>46</v>
      </c>
      <c r="E63" s="66">
        <v>1</v>
      </c>
      <c r="F63" s="67"/>
      <c r="G63" s="68">
        <f>E63*F63</f>
        <v>0</v>
      </c>
    </row>
    <row r="64" spans="1:7" ht="60" customHeight="1" x14ac:dyDescent="0.25">
      <c r="A64" s="84" t="s">
        <v>31</v>
      </c>
      <c r="B64" s="85"/>
      <c r="C64" s="86"/>
      <c r="D64" s="88" t="s">
        <v>47</v>
      </c>
      <c r="E64" s="66">
        <v>1</v>
      </c>
      <c r="F64" s="67"/>
      <c r="G64" s="68">
        <f t="shared" ref="G64:G66" si="4">E64*F64</f>
        <v>0</v>
      </c>
    </row>
    <row r="65" spans="1:7" ht="43.5" customHeight="1" x14ac:dyDescent="0.25">
      <c r="A65" s="84" t="s">
        <v>33</v>
      </c>
      <c r="B65" s="85"/>
      <c r="C65" s="86"/>
      <c r="D65" s="89" t="s">
        <v>48</v>
      </c>
      <c r="E65" s="66">
        <v>1</v>
      </c>
      <c r="F65" s="67"/>
      <c r="G65" s="68">
        <f t="shared" si="4"/>
        <v>0</v>
      </c>
    </row>
    <row r="66" spans="1:7" ht="61.5" customHeight="1" x14ac:dyDescent="0.25">
      <c r="A66" s="90" t="s">
        <v>35</v>
      </c>
      <c r="B66" s="90"/>
      <c r="C66" s="90"/>
      <c r="D66" s="88" t="s">
        <v>36</v>
      </c>
      <c r="E66" s="66">
        <v>1</v>
      </c>
      <c r="F66" s="67"/>
      <c r="G66" s="68">
        <f t="shared" si="4"/>
        <v>0</v>
      </c>
    </row>
    <row r="67" spans="1:7" x14ac:dyDescent="0.25">
      <c r="A67" s="73" t="s">
        <v>27</v>
      </c>
      <c r="B67" s="74"/>
      <c r="C67" s="74"/>
      <c r="D67" s="75"/>
      <c r="E67" s="76">
        <f>SUM(G63:G66)</f>
        <v>0</v>
      </c>
      <c r="F67" s="74"/>
      <c r="G67" s="77"/>
    </row>
    <row r="68" spans="1:7" x14ac:dyDescent="0.25">
      <c r="A68" s="78"/>
      <c r="B68" s="79"/>
      <c r="C68" s="79"/>
      <c r="D68" s="79"/>
      <c r="E68" s="79"/>
      <c r="F68" s="79"/>
      <c r="G68" s="80"/>
    </row>
    <row r="69" spans="1:7" ht="15.75" thickBot="1" x14ac:dyDescent="0.3">
      <c r="A69" s="81" t="s">
        <v>49</v>
      </c>
      <c r="B69" s="82"/>
      <c r="C69" s="82"/>
      <c r="D69" s="82"/>
      <c r="E69" s="82"/>
      <c r="F69" s="82"/>
      <c r="G69" s="83"/>
    </row>
    <row r="70" spans="1:7" ht="15.75" thickBot="1" x14ac:dyDescent="0.3">
      <c r="A70" s="84" t="s">
        <v>29</v>
      </c>
      <c r="B70" s="85"/>
      <c r="C70" s="86"/>
      <c r="D70" s="92" t="s">
        <v>50</v>
      </c>
      <c r="E70" s="66">
        <v>1</v>
      </c>
      <c r="F70" s="67"/>
      <c r="G70" s="68">
        <f>E70*F70</f>
        <v>0</v>
      </c>
    </row>
    <row r="71" spans="1:7" ht="76.5" customHeight="1" x14ac:dyDescent="0.25">
      <c r="A71" s="84" t="s">
        <v>31</v>
      </c>
      <c r="B71" s="85"/>
      <c r="C71" s="86"/>
      <c r="D71" s="88" t="s">
        <v>51</v>
      </c>
      <c r="E71" s="66">
        <v>1</v>
      </c>
      <c r="F71" s="67"/>
      <c r="G71" s="68">
        <f t="shared" ref="G71:G73" si="5">E71*F71</f>
        <v>0</v>
      </c>
    </row>
    <row r="72" spans="1:7" ht="43.5" customHeight="1" x14ac:dyDescent="0.25">
      <c r="A72" s="84" t="s">
        <v>33</v>
      </c>
      <c r="B72" s="85"/>
      <c r="C72" s="86"/>
      <c r="D72" s="89" t="s">
        <v>52</v>
      </c>
      <c r="E72" s="66">
        <v>1</v>
      </c>
      <c r="F72" s="67"/>
      <c r="G72" s="68">
        <f t="shared" si="5"/>
        <v>0</v>
      </c>
    </row>
    <row r="73" spans="1:7" ht="61.5" customHeight="1" x14ac:dyDescent="0.25">
      <c r="A73" s="90" t="s">
        <v>35</v>
      </c>
      <c r="B73" s="90"/>
      <c r="C73" s="90"/>
      <c r="D73" s="88" t="s">
        <v>53</v>
      </c>
      <c r="E73" s="66">
        <v>1</v>
      </c>
      <c r="F73" s="67"/>
      <c r="G73" s="68">
        <f t="shared" si="5"/>
        <v>0</v>
      </c>
    </row>
    <row r="74" spans="1:7" x14ac:dyDescent="0.25">
      <c r="A74" s="73" t="s">
        <v>27</v>
      </c>
      <c r="B74" s="74"/>
      <c r="C74" s="74"/>
      <c r="D74" s="75"/>
      <c r="E74" s="76">
        <f>SUM(G70:G73)</f>
        <v>0</v>
      </c>
      <c r="F74" s="74"/>
      <c r="G74" s="77"/>
    </row>
    <row r="75" spans="1:7" ht="28.5" customHeight="1" x14ac:dyDescent="0.25">
      <c r="A75" s="57" t="s">
        <v>54</v>
      </c>
      <c r="B75" s="58"/>
      <c r="C75" s="58"/>
      <c r="D75" s="58"/>
      <c r="E75" s="59" t="s">
        <v>17</v>
      </c>
      <c r="F75" s="60" t="s">
        <v>18</v>
      </c>
      <c r="G75" s="61" t="s">
        <v>19</v>
      </c>
    </row>
    <row r="76" spans="1:7" x14ac:dyDescent="0.25">
      <c r="A76" s="62"/>
      <c r="B76" s="63"/>
      <c r="C76" s="63"/>
      <c r="D76" s="63"/>
      <c r="E76" s="59"/>
      <c r="F76" s="60"/>
      <c r="G76" s="61"/>
    </row>
    <row r="77" spans="1:7" x14ac:dyDescent="0.25">
      <c r="A77" s="64" t="s">
        <v>55</v>
      </c>
      <c r="B77" s="65"/>
      <c r="C77" s="65"/>
      <c r="D77" s="65"/>
      <c r="E77" s="66">
        <v>1</v>
      </c>
      <c r="F77" s="67"/>
      <c r="G77" s="68">
        <f>E77*F77</f>
        <v>0</v>
      </c>
    </row>
    <row r="78" spans="1:7" x14ac:dyDescent="0.25">
      <c r="A78" s="64" t="s">
        <v>56</v>
      </c>
      <c r="B78" s="65"/>
      <c r="C78" s="65"/>
      <c r="D78" s="65"/>
      <c r="E78" s="66">
        <v>1</v>
      </c>
      <c r="F78" s="67"/>
      <c r="G78" s="68">
        <f>E78*F78</f>
        <v>0</v>
      </c>
    </row>
    <row r="79" spans="1:7" ht="24" customHeight="1" x14ac:dyDescent="0.25">
      <c r="A79" s="69" t="s">
        <v>57</v>
      </c>
      <c r="B79" s="69"/>
      <c r="C79" s="69"/>
      <c r="D79" s="69"/>
      <c r="E79" s="70">
        <v>1</v>
      </c>
      <c r="F79" s="67"/>
      <c r="G79" s="68">
        <f>E79*F79</f>
        <v>0</v>
      </c>
    </row>
    <row r="80" spans="1:7" ht="14.45" customHeight="1" x14ac:dyDescent="0.25">
      <c r="A80" s="71" t="s">
        <v>58</v>
      </c>
      <c r="B80" s="72"/>
      <c r="C80" s="72"/>
      <c r="D80" s="72"/>
      <c r="E80" s="66">
        <v>1</v>
      </c>
      <c r="F80" s="67"/>
      <c r="G80" s="68">
        <f>E80*F80</f>
        <v>0</v>
      </c>
    </row>
    <row r="81" spans="1:7" x14ac:dyDescent="0.25">
      <c r="A81" s="71" t="s">
        <v>59</v>
      </c>
      <c r="B81" s="72"/>
      <c r="C81" s="72"/>
      <c r="D81" s="72"/>
      <c r="E81" s="66">
        <v>1</v>
      </c>
      <c r="F81" s="67"/>
      <c r="G81" s="68">
        <f t="shared" ref="G81" si="6">E81*F81</f>
        <v>0</v>
      </c>
    </row>
    <row r="82" spans="1:7" x14ac:dyDescent="0.25">
      <c r="A82" s="73" t="s">
        <v>27</v>
      </c>
      <c r="B82" s="74"/>
      <c r="C82" s="74"/>
      <c r="D82" s="75"/>
      <c r="E82" s="93"/>
      <c r="F82" s="94"/>
      <c r="G82" s="95">
        <f>G81+G80+G79+G78+G77</f>
        <v>0</v>
      </c>
    </row>
    <row r="83" spans="1:7" x14ac:dyDescent="0.25">
      <c r="A83" s="78" t="s">
        <v>60</v>
      </c>
      <c r="B83" s="79"/>
      <c r="C83" s="79"/>
      <c r="D83" s="79"/>
      <c r="E83" s="79"/>
      <c r="F83" s="79"/>
      <c r="G83" s="80"/>
    </row>
    <row r="84" spans="1:7" x14ac:dyDescent="0.25">
      <c r="A84" s="96" t="s">
        <v>61</v>
      </c>
      <c r="B84" s="96"/>
      <c r="C84" s="96"/>
      <c r="D84" s="97"/>
      <c r="E84" s="66">
        <v>1</v>
      </c>
      <c r="F84" s="67"/>
      <c r="G84" s="68">
        <f>E84*F84</f>
        <v>0</v>
      </c>
    </row>
    <row r="85" spans="1:7" x14ac:dyDescent="0.25">
      <c r="A85" s="96" t="s">
        <v>62</v>
      </c>
      <c r="B85" s="96"/>
      <c r="C85" s="96"/>
      <c r="D85" s="97"/>
      <c r="E85" s="66">
        <v>10</v>
      </c>
      <c r="F85" s="67"/>
      <c r="G85" s="68">
        <f t="shared" ref="G85:G97" si="7">E85*F85</f>
        <v>0</v>
      </c>
    </row>
    <row r="86" spans="1:7" x14ac:dyDescent="0.25">
      <c r="A86" s="96" t="s">
        <v>63</v>
      </c>
      <c r="B86" s="96"/>
      <c r="C86" s="96"/>
      <c r="D86" s="97"/>
      <c r="E86" s="66">
        <v>10</v>
      </c>
      <c r="F86" s="67"/>
      <c r="G86" s="68">
        <f t="shared" si="7"/>
        <v>0</v>
      </c>
    </row>
    <row r="87" spans="1:7" x14ac:dyDescent="0.25">
      <c r="A87" s="96" t="s">
        <v>64</v>
      </c>
      <c r="B87" s="96"/>
      <c r="C87" s="96"/>
      <c r="D87" s="97"/>
      <c r="E87" s="66">
        <v>1</v>
      </c>
      <c r="F87" s="67"/>
      <c r="G87" s="68">
        <f t="shared" si="7"/>
        <v>0</v>
      </c>
    </row>
    <row r="88" spans="1:7" x14ac:dyDescent="0.25">
      <c r="A88" s="96" t="s">
        <v>65</v>
      </c>
      <c r="B88" s="96"/>
      <c r="C88" s="96"/>
      <c r="D88" s="97"/>
      <c r="E88" s="66">
        <v>2</v>
      </c>
      <c r="F88" s="67"/>
      <c r="G88" s="68">
        <f t="shared" si="7"/>
        <v>0</v>
      </c>
    </row>
    <row r="89" spans="1:7" x14ac:dyDescent="0.25">
      <c r="A89" s="96" t="s">
        <v>66</v>
      </c>
      <c r="B89" s="96"/>
      <c r="C89" s="96"/>
      <c r="D89" s="97"/>
      <c r="E89" s="66">
        <v>1</v>
      </c>
      <c r="F89" s="67"/>
      <c r="G89" s="68">
        <f t="shared" si="7"/>
        <v>0</v>
      </c>
    </row>
    <row r="90" spans="1:7" x14ac:dyDescent="0.25">
      <c r="A90" s="96" t="s">
        <v>67</v>
      </c>
      <c r="B90" s="96"/>
      <c r="C90" s="96"/>
      <c r="D90" s="97"/>
      <c r="E90" s="66">
        <v>1</v>
      </c>
      <c r="F90" s="67"/>
      <c r="G90" s="68">
        <f t="shared" si="7"/>
        <v>0</v>
      </c>
    </row>
    <row r="91" spans="1:7" x14ac:dyDescent="0.25">
      <c r="A91" s="96" t="s">
        <v>68</v>
      </c>
      <c r="B91" s="96"/>
      <c r="C91" s="96"/>
      <c r="D91" s="97"/>
      <c r="E91" s="66">
        <v>1</v>
      </c>
      <c r="F91" s="67"/>
      <c r="G91" s="68">
        <f t="shared" si="7"/>
        <v>0</v>
      </c>
    </row>
    <row r="92" spans="1:7" x14ac:dyDescent="0.25">
      <c r="A92" s="96" t="s">
        <v>69</v>
      </c>
      <c r="B92" s="96"/>
      <c r="C92" s="96"/>
      <c r="D92" s="97"/>
      <c r="E92" s="66">
        <v>10</v>
      </c>
      <c r="F92" s="67"/>
      <c r="G92" s="68">
        <f t="shared" si="7"/>
        <v>0</v>
      </c>
    </row>
    <row r="93" spans="1:7" x14ac:dyDescent="0.25">
      <c r="A93" s="96" t="s">
        <v>70</v>
      </c>
      <c r="B93" s="96"/>
      <c r="C93" s="96"/>
      <c r="D93" s="97"/>
      <c r="E93" s="66">
        <v>10</v>
      </c>
      <c r="F93" s="67"/>
      <c r="G93" s="68">
        <f t="shared" si="7"/>
        <v>0</v>
      </c>
    </row>
    <row r="94" spans="1:7" x14ac:dyDescent="0.25">
      <c r="A94" s="96" t="s">
        <v>71</v>
      </c>
      <c r="B94" s="96"/>
      <c r="C94" s="96"/>
      <c r="D94" s="97"/>
      <c r="E94" s="66">
        <v>10</v>
      </c>
      <c r="F94" s="67"/>
      <c r="G94" s="68">
        <f t="shared" si="7"/>
        <v>0</v>
      </c>
    </row>
    <row r="95" spans="1:7" x14ac:dyDescent="0.25">
      <c r="A95" s="96" t="s">
        <v>72</v>
      </c>
      <c r="B95" s="96"/>
      <c r="C95" s="96"/>
      <c r="D95" s="97"/>
      <c r="E95" s="66">
        <v>1</v>
      </c>
      <c r="F95" s="67"/>
      <c r="G95" s="68">
        <f t="shared" si="7"/>
        <v>0</v>
      </c>
    </row>
    <row r="96" spans="1:7" x14ac:dyDescent="0.25">
      <c r="A96" s="96" t="s">
        <v>73</v>
      </c>
      <c r="B96" s="96"/>
      <c r="C96" s="96"/>
      <c r="D96" s="97"/>
      <c r="E96" s="66">
        <v>2</v>
      </c>
      <c r="F96" s="67"/>
      <c r="G96" s="68">
        <f t="shared" si="7"/>
        <v>0</v>
      </c>
    </row>
    <row r="97" spans="1:7" x14ac:dyDescent="0.25">
      <c r="A97" s="96" t="s">
        <v>74</v>
      </c>
      <c r="B97" s="96"/>
      <c r="C97" s="96"/>
      <c r="D97" s="97"/>
      <c r="E97" s="66">
        <v>1</v>
      </c>
      <c r="F97" s="67"/>
      <c r="G97" s="68">
        <f t="shared" si="7"/>
        <v>0</v>
      </c>
    </row>
    <row r="98" spans="1:7" x14ac:dyDescent="0.25">
      <c r="A98" s="96"/>
      <c r="B98" s="96"/>
      <c r="C98" s="96"/>
      <c r="D98" s="97"/>
      <c r="E98" s="66"/>
      <c r="F98" s="98"/>
      <c r="G98" s="68"/>
    </row>
    <row r="99" spans="1:7" x14ac:dyDescent="0.25">
      <c r="A99" s="99"/>
      <c r="B99" s="99"/>
      <c r="C99" s="99"/>
      <c r="D99" s="100" t="s">
        <v>75</v>
      </c>
      <c r="E99" s="101">
        <f>G97+G96+G95+G94+G93+G92+G91+G90+G89+G88+G87+G86+G85+G84</f>
        <v>0</v>
      </c>
      <c r="F99" s="102"/>
      <c r="G99" s="103"/>
    </row>
    <row r="100" spans="1:7" x14ac:dyDescent="0.25">
      <c r="A100" s="104" t="s">
        <v>76</v>
      </c>
      <c r="B100" s="105"/>
      <c r="C100" s="105"/>
      <c r="D100" s="105"/>
      <c r="E100" s="105"/>
      <c r="F100" s="105"/>
      <c r="G100" s="105"/>
    </row>
    <row r="101" spans="1:7" x14ac:dyDescent="0.25">
      <c r="A101" s="106" t="s">
        <v>77</v>
      </c>
      <c r="B101" s="106"/>
      <c r="C101" s="106"/>
      <c r="D101" s="107"/>
      <c r="E101" s="66">
        <v>10</v>
      </c>
      <c r="F101" s="67"/>
      <c r="G101" s="68">
        <f>E101*F101</f>
        <v>0</v>
      </c>
    </row>
    <row r="102" spans="1:7" x14ac:dyDescent="0.25">
      <c r="A102" s="96" t="s">
        <v>78</v>
      </c>
      <c r="B102" s="96"/>
      <c r="C102" s="96"/>
      <c r="D102" s="97"/>
      <c r="E102" s="66">
        <v>10</v>
      </c>
      <c r="F102" s="67"/>
      <c r="G102" s="68">
        <f t="shared" ref="G102:G108" si="8">E102*F102</f>
        <v>0</v>
      </c>
    </row>
    <row r="103" spans="1:7" x14ac:dyDescent="0.25">
      <c r="A103" s="96" t="s">
        <v>79</v>
      </c>
      <c r="B103" s="96"/>
      <c r="C103" s="96"/>
      <c r="D103" s="97"/>
      <c r="E103" s="66">
        <v>10</v>
      </c>
      <c r="F103" s="67"/>
      <c r="G103" s="68">
        <f t="shared" si="8"/>
        <v>0</v>
      </c>
    </row>
    <row r="104" spans="1:7" x14ac:dyDescent="0.25">
      <c r="A104" s="96" t="s">
        <v>80</v>
      </c>
      <c r="B104" s="96"/>
      <c r="C104" s="96"/>
      <c r="D104" s="97"/>
      <c r="E104" s="66">
        <v>2</v>
      </c>
      <c r="F104" s="67"/>
      <c r="G104" s="68">
        <f t="shared" si="8"/>
        <v>0</v>
      </c>
    </row>
    <row r="105" spans="1:7" x14ac:dyDescent="0.25">
      <c r="A105" s="96" t="s">
        <v>81</v>
      </c>
      <c r="B105" s="96"/>
      <c r="C105" s="96"/>
      <c r="D105" s="97"/>
      <c r="E105" s="66">
        <v>2</v>
      </c>
      <c r="F105" s="67"/>
      <c r="G105" s="68">
        <f t="shared" si="8"/>
        <v>0</v>
      </c>
    </row>
    <row r="106" spans="1:7" x14ac:dyDescent="0.25">
      <c r="A106" s="108" t="s">
        <v>82</v>
      </c>
      <c r="B106" s="108"/>
      <c r="C106" s="108"/>
      <c r="D106" s="109"/>
      <c r="E106" s="66">
        <v>1</v>
      </c>
      <c r="F106" s="67"/>
      <c r="G106" s="68">
        <f t="shared" si="8"/>
        <v>0</v>
      </c>
    </row>
    <row r="107" spans="1:7" x14ac:dyDescent="0.25">
      <c r="A107" s="110" t="s">
        <v>83</v>
      </c>
      <c r="B107" s="110"/>
      <c r="C107" s="110"/>
      <c r="D107" s="111"/>
      <c r="E107" s="66">
        <v>4</v>
      </c>
      <c r="F107" s="67"/>
      <c r="G107" s="68">
        <f t="shared" si="8"/>
        <v>0</v>
      </c>
    </row>
    <row r="108" spans="1:7" x14ac:dyDescent="0.25">
      <c r="A108" s="112" t="s">
        <v>84</v>
      </c>
      <c r="B108" s="112"/>
      <c r="C108" s="112"/>
      <c r="D108" s="113"/>
      <c r="E108" s="66">
        <v>1</v>
      </c>
      <c r="F108" s="67"/>
      <c r="G108" s="68">
        <f t="shared" si="8"/>
        <v>0</v>
      </c>
    </row>
    <row r="109" spans="1:7" x14ac:dyDescent="0.25">
      <c r="A109" s="99"/>
      <c r="B109" s="99"/>
      <c r="C109" s="114"/>
      <c r="D109" s="115"/>
      <c r="E109" s="66"/>
      <c r="F109" s="98"/>
      <c r="G109" s="68"/>
    </row>
    <row r="110" spans="1:7" x14ac:dyDescent="0.25">
      <c r="A110" s="99"/>
      <c r="B110" s="99"/>
      <c r="C110" s="114"/>
      <c r="D110" s="115"/>
      <c r="E110" s="66"/>
      <c r="F110" s="98"/>
      <c r="G110" s="68"/>
    </row>
    <row r="111" spans="1:7" x14ac:dyDescent="0.25">
      <c r="A111" s="73" t="s">
        <v>85</v>
      </c>
      <c r="B111" s="74"/>
      <c r="C111" s="74"/>
      <c r="D111" s="75"/>
      <c r="E111" s="76">
        <f>G101+G102+G103+G104+G105+G106+G107+G108</f>
        <v>0</v>
      </c>
      <c r="F111" s="74"/>
      <c r="G111" s="77"/>
    </row>
    <row r="112" spans="1:7" x14ac:dyDescent="0.25">
      <c r="A112" s="116" t="s">
        <v>98</v>
      </c>
      <c r="B112" s="117"/>
      <c r="C112" s="117"/>
      <c r="D112" s="118"/>
      <c r="E112" s="119">
        <f>E111+E99+G82+E74+E67+E60+E53+E46+E39</f>
        <v>0</v>
      </c>
      <c r="F112" s="120"/>
      <c r="G112" s="121"/>
    </row>
    <row r="114" spans="3:9" x14ac:dyDescent="0.25">
      <c r="C114" s="122" t="s">
        <v>86</v>
      </c>
    </row>
    <row r="115" spans="3:9" x14ac:dyDescent="0.25">
      <c r="C115" s="123" t="s">
        <v>87</v>
      </c>
      <c r="D115" s="124" t="s">
        <v>88</v>
      </c>
    </row>
    <row r="116" spans="3:9" x14ac:dyDescent="0.25">
      <c r="C116" s="123" t="s">
        <v>89</v>
      </c>
      <c r="D116" s="125">
        <f>E39</f>
        <v>0</v>
      </c>
    </row>
    <row r="117" spans="3:9" x14ac:dyDescent="0.25">
      <c r="C117" s="123" t="s">
        <v>28</v>
      </c>
      <c r="D117" s="125">
        <f>E46</f>
        <v>0</v>
      </c>
    </row>
    <row r="118" spans="3:9" x14ac:dyDescent="0.25">
      <c r="C118" s="123" t="s">
        <v>37</v>
      </c>
      <c r="D118" s="125">
        <f>E53</f>
        <v>0</v>
      </c>
    </row>
    <row r="119" spans="3:9" x14ac:dyDescent="0.25">
      <c r="C119" s="123" t="s">
        <v>41</v>
      </c>
      <c r="D119" s="125">
        <f>E60</f>
        <v>0</v>
      </c>
    </row>
    <row r="120" spans="3:9" x14ac:dyDescent="0.25">
      <c r="C120" s="123" t="s">
        <v>45</v>
      </c>
      <c r="D120" s="125">
        <f>E67</f>
        <v>0</v>
      </c>
    </row>
    <row r="121" spans="3:9" x14ac:dyDescent="0.25">
      <c r="C121" s="123" t="s">
        <v>49</v>
      </c>
      <c r="D121" s="125">
        <f>E74</f>
        <v>0</v>
      </c>
    </row>
    <row r="122" spans="3:9" x14ac:dyDescent="0.25">
      <c r="C122" s="123" t="s">
        <v>90</v>
      </c>
      <c r="D122" s="125">
        <f>G82</f>
        <v>0</v>
      </c>
    </row>
    <row r="123" spans="3:9" ht="30" x14ac:dyDescent="0.25">
      <c r="C123" s="126" t="s">
        <v>60</v>
      </c>
      <c r="D123" s="127">
        <f>E99</f>
        <v>0</v>
      </c>
      <c r="E123" s="128"/>
      <c r="F123" s="128"/>
      <c r="G123" s="128"/>
      <c r="H123" s="129"/>
      <c r="I123" s="129"/>
    </row>
    <row r="124" spans="3:9" ht="15" customHeight="1" x14ac:dyDescent="0.25">
      <c r="C124" s="130" t="s">
        <v>76</v>
      </c>
      <c r="D124" s="131">
        <f>E111</f>
        <v>0</v>
      </c>
      <c r="E124" s="132"/>
      <c r="F124" s="132"/>
      <c r="G124" s="132"/>
      <c r="H124" s="133"/>
      <c r="I124" s="133"/>
    </row>
    <row r="125" spans="3:9" ht="21" x14ac:dyDescent="0.35">
      <c r="C125" s="134" t="s">
        <v>91</v>
      </c>
      <c r="D125" s="135">
        <f>SUM(D116:D124)</f>
        <v>0</v>
      </c>
    </row>
  </sheetData>
  <sheetProtection algorithmName="SHA-512" hashValue="Xjpm40NVsd6bjGMLey30iICw0vnGLaXzAC9wkGIXm1Yyuj61SKeSeO/Oxy+Y3ZbslOTD4DU0o0JtQ4Pv1SQXbQ==" saltValue="+FwIF6byL5W9hFEajVcAfA==" spinCount="100000" sheet="1" formatCells="0" formatColumns="0" autoFilter="0" pivotTables="0"/>
  <mergeCells count="112">
    <mergeCell ref="A108:D108"/>
    <mergeCell ref="A111:D111"/>
    <mergeCell ref="E111:G111"/>
    <mergeCell ref="A112:D112"/>
    <mergeCell ref="E112:G112"/>
    <mergeCell ref="A102:D102"/>
    <mergeCell ref="A103:D103"/>
    <mergeCell ref="A104:D104"/>
    <mergeCell ref="A105:D105"/>
    <mergeCell ref="A106:D106"/>
    <mergeCell ref="A107:D107"/>
    <mergeCell ref="A96:D96"/>
    <mergeCell ref="A97:D97"/>
    <mergeCell ref="A98:D98"/>
    <mergeCell ref="E99:G99"/>
    <mergeCell ref="A100:G100"/>
    <mergeCell ref="A101:D101"/>
    <mergeCell ref="A90:D90"/>
    <mergeCell ref="A91:D91"/>
    <mergeCell ref="A92:D92"/>
    <mergeCell ref="A93:D93"/>
    <mergeCell ref="A94:D94"/>
    <mergeCell ref="A95:D95"/>
    <mergeCell ref="A84:D84"/>
    <mergeCell ref="A85:D85"/>
    <mergeCell ref="A86:D86"/>
    <mergeCell ref="A87:D87"/>
    <mergeCell ref="A88:D88"/>
    <mergeCell ref="A89:D89"/>
    <mergeCell ref="A78:D78"/>
    <mergeCell ref="A79:D79"/>
    <mergeCell ref="A80:D80"/>
    <mergeCell ref="A81:D81"/>
    <mergeCell ref="A82:D82"/>
    <mergeCell ref="A83:G83"/>
    <mergeCell ref="A75:D75"/>
    <mergeCell ref="E75:E76"/>
    <mergeCell ref="F75:F76"/>
    <mergeCell ref="G75:G76"/>
    <mergeCell ref="A76:D76"/>
    <mergeCell ref="A77:D77"/>
    <mergeCell ref="A70:C70"/>
    <mergeCell ref="A71:C71"/>
    <mergeCell ref="A72:C72"/>
    <mergeCell ref="A73:C73"/>
    <mergeCell ref="A74:D74"/>
    <mergeCell ref="E74:G74"/>
    <mergeCell ref="A65:C65"/>
    <mergeCell ref="A66:C66"/>
    <mergeCell ref="A67:D67"/>
    <mergeCell ref="E67:G67"/>
    <mergeCell ref="A68:G68"/>
    <mergeCell ref="A69:G69"/>
    <mergeCell ref="A60:D60"/>
    <mergeCell ref="E60:G60"/>
    <mergeCell ref="A61:G61"/>
    <mergeCell ref="A62:G62"/>
    <mergeCell ref="A63:C63"/>
    <mergeCell ref="A64:C64"/>
    <mergeCell ref="A54:G54"/>
    <mergeCell ref="A55:G55"/>
    <mergeCell ref="A56:C56"/>
    <mergeCell ref="A57:C57"/>
    <mergeCell ref="A58:C58"/>
    <mergeCell ref="A59:C59"/>
    <mergeCell ref="A48:G48"/>
    <mergeCell ref="A49:C49"/>
    <mergeCell ref="A50:C50"/>
    <mergeCell ref="A51:C51"/>
    <mergeCell ref="A52:C52"/>
    <mergeCell ref="A53:D53"/>
    <mergeCell ref="E53:G53"/>
    <mergeCell ref="A43:C43"/>
    <mergeCell ref="A44:C44"/>
    <mergeCell ref="A45:C45"/>
    <mergeCell ref="A46:D46"/>
    <mergeCell ref="E46:G46"/>
    <mergeCell ref="A47:G47"/>
    <mergeCell ref="A38:D38"/>
    <mergeCell ref="A39:D39"/>
    <mergeCell ref="E39:G39"/>
    <mergeCell ref="A40:G40"/>
    <mergeCell ref="A41:G41"/>
    <mergeCell ref="A42:C42"/>
    <mergeCell ref="A32:D32"/>
    <mergeCell ref="A33:D33"/>
    <mergeCell ref="A34:D34"/>
    <mergeCell ref="A35:D35"/>
    <mergeCell ref="A36:D36"/>
    <mergeCell ref="A37:D37"/>
    <mergeCell ref="B20:G20"/>
    <mergeCell ref="B21:G21"/>
    <mergeCell ref="A22:C22"/>
    <mergeCell ref="A23:G23"/>
    <mergeCell ref="A24:G29"/>
    <mergeCell ref="A30:D30"/>
    <mergeCell ref="E30:E31"/>
    <mergeCell ref="F30:F31"/>
    <mergeCell ref="G30:G31"/>
    <mergeCell ref="A31:D31"/>
    <mergeCell ref="A12:B13"/>
    <mergeCell ref="C12:E13"/>
    <mergeCell ref="F12:G13"/>
    <mergeCell ref="A14:G14"/>
    <mergeCell ref="A16:G16"/>
    <mergeCell ref="A18:G18"/>
    <mergeCell ref="A3:G3"/>
    <mergeCell ref="A4:G4"/>
    <mergeCell ref="A6:A9"/>
    <mergeCell ref="B6:G7"/>
    <mergeCell ref="B8:G9"/>
    <mergeCell ref="A11:G11"/>
  </mergeCells>
  <conditionalFormatting sqref="G32:G38">
    <cfRule type="cellIs" dxfId="35" priority="17" operator="greaterThan">
      <formula>0</formula>
    </cfRule>
    <cfRule type="cellIs" dxfId="34" priority="18" operator="greaterThan">
      <formula>"R 0.00"</formula>
    </cfRule>
  </conditionalFormatting>
  <conditionalFormatting sqref="G42:G45">
    <cfRule type="cellIs" dxfId="33" priority="15" operator="greaterThan">
      <formula>0</formula>
    </cfRule>
    <cfRule type="cellIs" dxfId="32" priority="16" operator="greaterThan">
      <formula>"R 0.00"</formula>
    </cfRule>
  </conditionalFormatting>
  <conditionalFormatting sqref="G49:G52">
    <cfRule type="cellIs" dxfId="31" priority="9" operator="greaterThan">
      <formula>0</formula>
    </cfRule>
    <cfRule type="cellIs" dxfId="30" priority="10" operator="greaterThan">
      <formula>"R 0.00"</formula>
    </cfRule>
  </conditionalFormatting>
  <conditionalFormatting sqref="G56:G59">
    <cfRule type="cellIs" dxfId="29" priority="7" operator="greaterThan">
      <formula>0</formula>
    </cfRule>
    <cfRule type="cellIs" dxfId="28" priority="8" operator="greaterThan">
      <formula>"R 0.00"</formula>
    </cfRule>
  </conditionalFormatting>
  <conditionalFormatting sqref="G63:G66">
    <cfRule type="cellIs" dxfId="27" priority="5" operator="greaterThan">
      <formula>0</formula>
    </cfRule>
    <cfRule type="cellIs" dxfId="26" priority="6" operator="greaterThan">
      <formula>"R 0.00"</formula>
    </cfRule>
  </conditionalFormatting>
  <conditionalFormatting sqref="G70:G73">
    <cfRule type="cellIs" dxfId="25" priority="3" operator="greaterThan">
      <formula>0</formula>
    </cfRule>
    <cfRule type="cellIs" dxfId="24" priority="4" operator="greaterThan">
      <formula>"R 0.00"</formula>
    </cfRule>
  </conditionalFormatting>
  <conditionalFormatting sqref="G77:G82">
    <cfRule type="cellIs" dxfId="23" priority="1" operator="greaterThan">
      <formula>0</formula>
    </cfRule>
    <cfRule type="cellIs" dxfId="22" priority="2" operator="greaterThan">
      <formula>"R 0.00"</formula>
    </cfRule>
  </conditionalFormatting>
  <conditionalFormatting sqref="G84:G98">
    <cfRule type="cellIs" dxfId="21" priority="13" operator="greaterThan">
      <formula>0</formula>
    </cfRule>
    <cfRule type="cellIs" dxfId="20" priority="14" operator="greaterThan">
      <formula>"R 0.00"</formula>
    </cfRule>
  </conditionalFormatting>
  <conditionalFormatting sqref="G101:G110">
    <cfRule type="cellIs" dxfId="19" priority="11" operator="greaterThan">
      <formula>0</formula>
    </cfRule>
    <cfRule type="cellIs" dxfId="18" priority="12" operator="greaterThan">
      <formula>"R 0.00"</formula>
    </cfRule>
  </conditionalFormatting>
  <pageMargins left="0.7" right="0.7" top="0.75" bottom="0.75" header="0.3" footer="0.3"/>
  <pageSetup scale="61" orientation="portrait" r:id="rId1"/>
  <headerFooter>
    <oddFooter>&amp;LINITIAL
____________________________________________________&amp;CDIRCO 04-2026-2027&amp;RSIGNATURE
_______________________________________________________</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4956C-D30B-4521-940A-716B2DEB6500}">
  <dimension ref="A1:I125"/>
  <sheetViews>
    <sheetView topLeftCell="A8" zoomScaleNormal="100" workbookViewId="0">
      <selection activeCell="F32" sqref="F32:F34"/>
    </sheetView>
  </sheetViews>
  <sheetFormatPr defaultRowHeight="15" x14ac:dyDescent="0.25"/>
  <cols>
    <col min="3" max="3" width="28.42578125" customWidth="1"/>
    <col min="4" max="4" width="44.85546875" customWidth="1"/>
    <col min="5" max="5" width="14.28515625" customWidth="1"/>
    <col min="6" max="6" width="9.28515625" bestFit="1" customWidth="1"/>
    <col min="7" max="7" width="12.85546875" bestFit="1" customWidth="1"/>
  </cols>
  <sheetData>
    <row r="1" spans="1:7" x14ac:dyDescent="0.25">
      <c r="A1" s="1"/>
      <c r="B1" s="2"/>
      <c r="C1" s="2"/>
      <c r="D1" s="2"/>
      <c r="E1" s="2"/>
      <c r="F1" s="2"/>
      <c r="G1" s="3" t="s">
        <v>93</v>
      </c>
    </row>
    <row r="2" spans="1:7" ht="15.75" thickBot="1" x14ac:dyDescent="0.3">
      <c r="A2" s="4"/>
      <c r="G2" s="5"/>
    </row>
    <row r="3" spans="1:7" ht="15.75" x14ac:dyDescent="0.25">
      <c r="A3" s="6" t="s">
        <v>0</v>
      </c>
      <c r="B3" s="7"/>
      <c r="C3" s="7"/>
      <c r="D3" s="7"/>
      <c r="E3" s="7"/>
      <c r="F3" s="7"/>
      <c r="G3" s="8"/>
    </row>
    <row r="4" spans="1:7" ht="16.5" thickBot="1" x14ac:dyDescent="0.3">
      <c r="A4" s="9" t="s">
        <v>1</v>
      </c>
      <c r="B4" s="10"/>
      <c r="C4" s="10"/>
      <c r="D4" s="10"/>
      <c r="E4" s="10"/>
      <c r="F4" s="10"/>
      <c r="G4" s="11"/>
    </row>
    <row r="5" spans="1:7" x14ac:dyDescent="0.25">
      <c r="A5" s="12"/>
      <c r="G5" s="5"/>
    </row>
    <row r="6" spans="1:7" ht="14.45" customHeight="1" x14ac:dyDescent="0.25">
      <c r="A6" s="13" t="s">
        <v>2</v>
      </c>
      <c r="B6" s="14" t="s">
        <v>3</v>
      </c>
      <c r="C6" s="14"/>
      <c r="D6" s="14"/>
      <c r="E6" s="14"/>
      <c r="F6" s="14"/>
      <c r="G6" s="15"/>
    </row>
    <row r="7" spans="1:7" x14ac:dyDescent="0.25">
      <c r="A7" s="13"/>
      <c r="B7" s="14"/>
      <c r="C7" s="14"/>
      <c r="D7" s="14"/>
      <c r="E7" s="14"/>
      <c r="F7" s="14"/>
      <c r="G7" s="15"/>
    </row>
    <row r="8" spans="1:7" ht="14.45" customHeight="1" x14ac:dyDescent="0.25">
      <c r="A8" s="13"/>
      <c r="B8" s="14" t="s">
        <v>4</v>
      </c>
      <c r="C8" s="14"/>
      <c r="D8" s="14"/>
      <c r="E8" s="14"/>
      <c r="F8" s="14"/>
      <c r="G8" s="15"/>
    </row>
    <row r="9" spans="1:7" x14ac:dyDescent="0.25">
      <c r="A9" s="13"/>
      <c r="B9" s="14"/>
      <c r="C9" s="14"/>
      <c r="D9" s="14"/>
      <c r="E9" s="14"/>
      <c r="F9" s="14"/>
      <c r="G9" s="15"/>
    </row>
    <row r="10" spans="1:7" x14ac:dyDescent="0.25">
      <c r="A10" s="12"/>
      <c r="G10" s="5"/>
    </row>
    <row r="11" spans="1:7" x14ac:dyDescent="0.25">
      <c r="A11" s="16"/>
      <c r="B11" s="17"/>
      <c r="C11" s="17"/>
      <c r="D11" s="17"/>
      <c r="E11" s="17"/>
      <c r="F11" s="17"/>
      <c r="G11" s="18"/>
    </row>
    <row r="12" spans="1:7" ht="14.45" customHeight="1" x14ac:dyDescent="0.25">
      <c r="A12" s="19" t="s">
        <v>5</v>
      </c>
      <c r="B12" s="20"/>
      <c r="C12" s="21">
        <v>0</v>
      </c>
      <c r="D12" s="21"/>
      <c r="E12" s="21"/>
      <c r="F12" s="22" t="s">
        <v>6</v>
      </c>
      <c r="G12" s="23"/>
    </row>
    <row r="13" spans="1:7" x14ac:dyDescent="0.25">
      <c r="A13" s="24"/>
      <c r="B13" s="25"/>
      <c r="C13" s="26"/>
      <c r="D13" s="26"/>
      <c r="E13" s="26"/>
      <c r="F13" s="27"/>
      <c r="G13" s="28"/>
    </row>
    <row r="14" spans="1:7" x14ac:dyDescent="0.25">
      <c r="A14" s="29" t="s">
        <v>7</v>
      </c>
      <c r="B14" s="30"/>
      <c r="C14" s="30"/>
      <c r="D14" s="30"/>
      <c r="E14" s="30"/>
      <c r="F14" s="30"/>
      <c r="G14" s="31"/>
    </row>
    <row r="15" spans="1:7" x14ac:dyDescent="0.25">
      <c r="A15" s="12"/>
      <c r="G15" s="5"/>
    </row>
    <row r="16" spans="1:7" x14ac:dyDescent="0.25">
      <c r="A16" s="32" t="s">
        <v>8</v>
      </c>
      <c r="B16" s="33"/>
      <c r="C16" s="33"/>
      <c r="D16" s="33"/>
      <c r="E16" s="33"/>
      <c r="F16" s="33"/>
      <c r="G16" s="34"/>
    </row>
    <row r="17" spans="1:7" x14ac:dyDescent="0.25">
      <c r="A17" s="35"/>
      <c r="G17" s="5"/>
    </row>
    <row r="18" spans="1:7" x14ac:dyDescent="0.25">
      <c r="A18" s="36" t="s">
        <v>9</v>
      </c>
      <c r="B18" s="37"/>
      <c r="C18" s="37"/>
      <c r="D18" s="37"/>
      <c r="E18" s="37"/>
      <c r="F18" s="37"/>
      <c r="G18" s="38"/>
    </row>
    <row r="19" spans="1:7" x14ac:dyDescent="0.25">
      <c r="A19" s="39"/>
      <c r="G19" s="5"/>
    </row>
    <row r="20" spans="1:7" ht="30" x14ac:dyDescent="0.25">
      <c r="A20" s="40" t="s">
        <v>10</v>
      </c>
      <c r="B20" s="41" t="str">
        <f>F12</f>
        <v>DIRCO 04-2026-2027</v>
      </c>
      <c r="C20" s="41"/>
      <c r="D20" s="41"/>
      <c r="E20" s="41"/>
      <c r="F20" s="41"/>
      <c r="G20" s="42"/>
    </row>
    <row r="21" spans="1:7" ht="30" x14ac:dyDescent="0.25">
      <c r="A21" s="43" t="s">
        <v>11</v>
      </c>
      <c r="B21" s="44" t="s">
        <v>12</v>
      </c>
      <c r="C21" s="44"/>
      <c r="D21" s="44"/>
      <c r="E21" s="44"/>
      <c r="F21" s="44"/>
      <c r="G21" s="45"/>
    </row>
    <row r="22" spans="1:7" x14ac:dyDescent="0.25">
      <c r="A22" s="46" t="s">
        <v>13</v>
      </c>
      <c r="B22" s="47"/>
      <c r="C22" s="47"/>
      <c r="D22" s="48">
        <f>D125</f>
        <v>0</v>
      </c>
      <c r="E22" s="49"/>
      <c r="F22" s="49"/>
      <c r="G22" s="50"/>
    </row>
    <row r="23" spans="1:7" x14ac:dyDescent="0.25">
      <c r="A23" s="51" t="s">
        <v>14</v>
      </c>
      <c r="B23" s="52"/>
      <c r="C23" s="52"/>
      <c r="D23" s="52"/>
      <c r="E23" s="52"/>
      <c r="F23" s="52"/>
      <c r="G23" s="53"/>
    </row>
    <row r="24" spans="1:7" ht="14.45" customHeight="1" x14ac:dyDescent="0.25">
      <c r="A24" s="54" t="s">
        <v>15</v>
      </c>
      <c r="B24" s="55"/>
      <c r="C24" s="55"/>
      <c r="D24" s="55"/>
      <c r="E24" s="55"/>
      <c r="F24" s="55"/>
      <c r="G24" s="56"/>
    </row>
    <row r="25" spans="1:7" x14ac:dyDescent="0.25">
      <c r="A25" s="54"/>
      <c r="B25" s="55"/>
      <c r="C25" s="55"/>
      <c r="D25" s="55"/>
      <c r="E25" s="55"/>
      <c r="F25" s="55"/>
      <c r="G25" s="56"/>
    </row>
    <row r="26" spans="1:7" ht="14.45" customHeight="1" x14ac:dyDescent="0.25">
      <c r="A26" s="54"/>
      <c r="B26" s="55"/>
      <c r="C26" s="55"/>
      <c r="D26" s="55"/>
      <c r="E26" s="55"/>
      <c r="F26" s="55"/>
      <c r="G26" s="56"/>
    </row>
    <row r="27" spans="1:7" ht="14.45" customHeight="1" x14ac:dyDescent="0.25">
      <c r="A27" s="54"/>
      <c r="B27" s="55"/>
      <c r="C27" s="55"/>
      <c r="D27" s="55"/>
      <c r="E27" s="55"/>
      <c r="F27" s="55"/>
      <c r="G27" s="56"/>
    </row>
    <row r="28" spans="1:7" x14ac:dyDescent="0.25">
      <c r="A28" s="54"/>
      <c r="B28" s="55"/>
      <c r="C28" s="55"/>
      <c r="D28" s="55"/>
      <c r="E28" s="55"/>
      <c r="F28" s="55"/>
      <c r="G28" s="56"/>
    </row>
    <row r="29" spans="1:7" x14ac:dyDescent="0.25">
      <c r="A29" s="54"/>
      <c r="B29" s="55"/>
      <c r="C29" s="55"/>
      <c r="D29" s="55"/>
      <c r="E29" s="55"/>
      <c r="F29" s="55"/>
      <c r="G29" s="56"/>
    </row>
    <row r="30" spans="1:7" ht="28.5" customHeight="1" x14ac:dyDescent="0.25">
      <c r="A30" s="57" t="s">
        <v>16</v>
      </c>
      <c r="B30" s="58"/>
      <c r="C30" s="58"/>
      <c r="D30" s="58"/>
      <c r="E30" s="59" t="s">
        <v>17</v>
      </c>
      <c r="F30" s="60" t="s">
        <v>18</v>
      </c>
      <c r="G30" s="61" t="s">
        <v>19</v>
      </c>
    </row>
    <row r="31" spans="1:7" x14ac:dyDescent="0.25">
      <c r="A31" s="62"/>
      <c r="B31" s="63"/>
      <c r="C31" s="63"/>
      <c r="D31" s="63"/>
      <c r="E31" s="59"/>
      <c r="F31" s="60"/>
      <c r="G31" s="61"/>
    </row>
    <row r="32" spans="1:7" x14ac:dyDescent="0.25">
      <c r="A32" s="64" t="s">
        <v>20</v>
      </c>
      <c r="B32" s="65"/>
      <c r="C32" s="65"/>
      <c r="D32" s="65"/>
      <c r="E32" s="66">
        <v>1</v>
      </c>
      <c r="F32" s="67"/>
      <c r="G32" s="68">
        <f>E32*F32</f>
        <v>0</v>
      </c>
    </row>
    <row r="33" spans="1:7" x14ac:dyDescent="0.25">
      <c r="A33" s="64" t="s">
        <v>21</v>
      </c>
      <c r="B33" s="65"/>
      <c r="C33" s="65"/>
      <c r="D33" s="65"/>
      <c r="E33" s="66">
        <v>1</v>
      </c>
      <c r="F33" s="67"/>
      <c r="G33" s="68">
        <f>E33*F33</f>
        <v>0</v>
      </c>
    </row>
    <row r="34" spans="1:7" ht="24" customHeight="1" x14ac:dyDescent="0.25">
      <c r="A34" s="69" t="s">
        <v>22</v>
      </c>
      <c r="B34" s="69"/>
      <c r="C34" s="69"/>
      <c r="D34" s="69"/>
      <c r="E34" s="70">
        <v>1</v>
      </c>
      <c r="F34" s="67"/>
      <c r="G34" s="68">
        <f>E34*F34</f>
        <v>0</v>
      </c>
    </row>
    <row r="35" spans="1:7" ht="14.45" customHeight="1" x14ac:dyDescent="0.25">
      <c r="A35" s="71" t="s">
        <v>23</v>
      </c>
      <c r="B35" s="72"/>
      <c r="C35" s="72"/>
      <c r="D35" s="72"/>
      <c r="E35" s="66">
        <v>1</v>
      </c>
      <c r="F35" s="67"/>
      <c r="G35" s="68">
        <f>E35*F35</f>
        <v>0</v>
      </c>
    </row>
    <row r="36" spans="1:7" x14ac:dyDescent="0.25">
      <c r="A36" s="71" t="s">
        <v>24</v>
      </c>
      <c r="B36" s="72"/>
      <c r="C36" s="72"/>
      <c r="D36" s="72"/>
      <c r="E36" s="66">
        <v>1</v>
      </c>
      <c r="F36" s="67"/>
      <c r="G36" s="68">
        <f t="shared" ref="G36:G38" si="0">E36*F36</f>
        <v>0</v>
      </c>
    </row>
    <row r="37" spans="1:7" x14ac:dyDescent="0.25">
      <c r="A37" s="71" t="s">
        <v>25</v>
      </c>
      <c r="B37" s="72"/>
      <c r="C37" s="72"/>
      <c r="D37" s="72"/>
      <c r="E37" s="66">
        <v>1</v>
      </c>
      <c r="F37" s="67"/>
      <c r="G37" s="68">
        <f t="shared" si="0"/>
        <v>0</v>
      </c>
    </row>
    <row r="38" spans="1:7" x14ac:dyDescent="0.25">
      <c r="A38" s="71" t="s">
        <v>26</v>
      </c>
      <c r="B38" s="72"/>
      <c r="C38" s="72"/>
      <c r="D38" s="72"/>
      <c r="E38" s="66">
        <v>1</v>
      </c>
      <c r="F38" s="67"/>
      <c r="G38" s="68">
        <f t="shared" si="0"/>
        <v>0</v>
      </c>
    </row>
    <row r="39" spans="1:7" x14ac:dyDescent="0.25">
      <c r="A39" s="73" t="s">
        <v>27</v>
      </c>
      <c r="B39" s="74"/>
      <c r="C39" s="74"/>
      <c r="D39" s="75"/>
      <c r="E39" s="76">
        <f>G38+G37+G36+G35+G34+G33+G32</f>
        <v>0</v>
      </c>
      <c r="F39" s="74"/>
      <c r="G39" s="77"/>
    </row>
    <row r="40" spans="1:7" x14ac:dyDescent="0.25">
      <c r="A40" s="78"/>
      <c r="B40" s="79"/>
      <c r="C40" s="79"/>
      <c r="D40" s="79"/>
      <c r="E40" s="79"/>
      <c r="F40" s="79"/>
      <c r="G40" s="80"/>
    </row>
    <row r="41" spans="1:7" x14ac:dyDescent="0.25">
      <c r="A41" s="81" t="s">
        <v>28</v>
      </c>
      <c r="B41" s="82"/>
      <c r="C41" s="82"/>
      <c r="D41" s="82"/>
      <c r="E41" s="82"/>
      <c r="F41" s="82"/>
      <c r="G41" s="83"/>
    </row>
    <row r="42" spans="1:7" x14ac:dyDescent="0.25">
      <c r="A42" s="84" t="s">
        <v>29</v>
      </c>
      <c r="B42" s="85"/>
      <c r="C42" s="86"/>
      <c r="D42" s="87" t="s">
        <v>30</v>
      </c>
      <c r="E42" s="66">
        <v>1</v>
      </c>
      <c r="F42" s="67"/>
      <c r="G42" s="68">
        <f>E42*F42</f>
        <v>0</v>
      </c>
    </row>
    <row r="43" spans="1:7" ht="48.75" customHeight="1" x14ac:dyDescent="0.25">
      <c r="A43" s="84" t="s">
        <v>31</v>
      </c>
      <c r="B43" s="85"/>
      <c r="C43" s="86"/>
      <c r="D43" s="88" t="s">
        <v>32</v>
      </c>
      <c r="E43" s="66">
        <v>1</v>
      </c>
      <c r="F43" s="67"/>
      <c r="G43" s="68">
        <f t="shared" ref="G43:G45" si="1">E43*F43</f>
        <v>0</v>
      </c>
    </row>
    <row r="44" spans="1:7" ht="43.5" customHeight="1" x14ac:dyDescent="0.25">
      <c r="A44" s="84" t="s">
        <v>33</v>
      </c>
      <c r="B44" s="85"/>
      <c r="C44" s="86"/>
      <c r="D44" s="89" t="s">
        <v>34</v>
      </c>
      <c r="E44" s="66">
        <v>1</v>
      </c>
      <c r="F44" s="67"/>
      <c r="G44" s="68">
        <f t="shared" si="1"/>
        <v>0</v>
      </c>
    </row>
    <row r="45" spans="1:7" ht="61.5" customHeight="1" x14ac:dyDescent="0.25">
      <c r="A45" s="90" t="s">
        <v>35</v>
      </c>
      <c r="B45" s="90"/>
      <c r="C45" s="90"/>
      <c r="D45" s="88" t="s">
        <v>36</v>
      </c>
      <c r="E45" s="66">
        <v>1</v>
      </c>
      <c r="F45" s="67"/>
      <c r="G45" s="68">
        <f t="shared" si="1"/>
        <v>0</v>
      </c>
    </row>
    <row r="46" spans="1:7" x14ac:dyDescent="0.25">
      <c r="A46" s="73" t="s">
        <v>27</v>
      </c>
      <c r="B46" s="74"/>
      <c r="C46" s="74"/>
      <c r="D46" s="75"/>
      <c r="E46" s="76">
        <f>SUM(G42:G45)</f>
        <v>0</v>
      </c>
      <c r="F46" s="74"/>
      <c r="G46" s="77"/>
    </row>
    <row r="47" spans="1:7" x14ac:dyDescent="0.25">
      <c r="A47" s="78"/>
      <c r="B47" s="79"/>
      <c r="C47" s="79"/>
      <c r="D47" s="79"/>
      <c r="E47" s="79"/>
      <c r="F47" s="79"/>
      <c r="G47" s="80"/>
    </row>
    <row r="48" spans="1:7" x14ac:dyDescent="0.25">
      <c r="A48" s="81" t="s">
        <v>37</v>
      </c>
      <c r="B48" s="82"/>
      <c r="C48" s="82"/>
      <c r="D48" s="82"/>
      <c r="E48" s="82"/>
      <c r="F48" s="82"/>
      <c r="G48" s="83"/>
    </row>
    <row r="49" spans="1:7" x14ac:dyDescent="0.25">
      <c r="A49" s="84" t="s">
        <v>29</v>
      </c>
      <c r="B49" s="85"/>
      <c r="C49" s="86"/>
      <c r="D49" s="87" t="s">
        <v>38</v>
      </c>
      <c r="E49" s="66">
        <v>1</v>
      </c>
      <c r="F49" s="67"/>
      <c r="G49" s="68">
        <f>E49*F49</f>
        <v>0</v>
      </c>
    </row>
    <row r="50" spans="1:7" ht="70.5" customHeight="1" x14ac:dyDescent="0.25">
      <c r="A50" s="84" t="s">
        <v>31</v>
      </c>
      <c r="B50" s="85"/>
      <c r="C50" s="86"/>
      <c r="D50" s="88" t="s">
        <v>39</v>
      </c>
      <c r="E50" s="66">
        <v>1</v>
      </c>
      <c r="F50" s="67"/>
      <c r="G50" s="68">
        <f t="shared" ref="G50:G52" si="2">E50*F50</f>
        <v>0</v>
      </c>
    </row>
    <row r="51" spans="1:7" ht="43.5" customHeight="1" x14ac:dyDescent="0.25">
      <c r="A51" s="84" t="s">
        <v>33</v>
      </c>
      <c r="B51" s="85"/>
      <c r="C51" s="86"/>
      <c r="D51" s="89" t="s">
        <v>40</v>
      </c>
      <c r="E51" s="66">
        <v>1</v>
      </c>
      <c r="F51" s="67"/>
      <c r="G51" s="68">
        <f t="shared" si="2"/>
        <v>0</v>
      </c>
    </row>
    <row r="52" spans="1:7" ht="61.5" customHeight="1" x14ac:dyDescent="0.25">
      <c r="A52" s="90" t="s">
        <v>35</v>
      </c>
      <c r="B52" s="90"/>
      <c r="C52" s="90"/>
      <c r="D52" s="88" t="s">
        <v>36</v>
      </c>
      <c r="E52" s="66">
        <v>1</v>
      </c>
      <c r="F52" s="67"/>
      <c r="G52" s="68">
        <f t="shared" si="2"/>
        <v>0</v>
      </c>
    </row>
    <row r="53" spans="1:7" x14ac:dyDescent="0.25">
      <c r="A53" s="73" t="s">
        <v>27</v>
      </c>
      <c r="B53" s="74"/>
      <c r="C53" s="74"/>
      <c r="D53" s="75"/>
      <c r="E53" s="76">
        <f>SUM(G49:G52)</f>
        <v>0</v>
      </c>
      <c r="F53" s="74"/>
      <c r="G53" s="77"/>
    </row>
    <row r="54" spans="1:7" x14ac:dyDescent="0.25">
      <c r="A54" s="78"/>
      <c r="B54" s="79"/>
      <c r="C54" s="79"/>
      <c r="D54" s="79"/>
      <c r="E54" s="79"/>
      <c r="F54" s="79"/>
      <c r="G54" s="80"/>
    </row>
    <row r="55" spans="1:7" x14ac:dyDescent="0.25">
      <c r="A55" s="81" t="s">
        <v>41</v>
      </c>
      <c r="B55" s="82"/>
      <c r="C55" s="82"/>
      <c r="D55" s="82"/>
      <c r="E55" s="82"/>
      <c r="F55" s="82"/>
      <c r="G55" s="83"/>
    </row>
    <row r="56" spans="1:7" ht="38.25" x14ac:dyDescent="0.25">
      <c r="A56" s="84" t="s">
        <v>29</v>
      </c>
      <c r="B56" s="85"/>
      <c r="C56" s="86"/>
      <c r="D56" s="91" t="s">
        <v>42</v>
      </c>
      <c r="E56" s="66">
        <v>1</v>
      </c>
      <c r="F56" s="67"/>
      <c r="G56" s="68">
        <f>E56*F56</f>
        <v>0</v>
      </c>
    </row>
    <row r="57" spans="1:7" ht="60" customHeight="1" x14ac:dyDescent="0.25">
      <c r="A57" s="84" t="s">
        <v>31</v>
      </c>
      <c r="B57" s="85"/>
      <c r="C57" s="86"/>
      <c r="D57" s="88" t="s">
        <v>43</v>
      </c>
      <c r="E57" s="66">
        <v>1</v>
      </c>
      <c r="F57" s="67"/>
      <c r="G57" s="68">
        <f t="shared" ref="G57:G59" si="3">E57*F57</f>
        <v>0</v>
      </c>
    </row>
    <row r="58" spans="1:7" ht="43.5" customHeight="1" x14ac:dyDescent="0.25">
      <c r="A58" s="84" t="s">
        <v>33</v>
      </c>
      <c r="B58" s="85"/>
      <c r="C58" s="86"/>
      <c r="D58" s="89" t="s">
        <v>44</v>
      </c>
      <c r="E58" s="66">
        <v>1</v>
      </c>
      <c r="F58" s="67"/>
      <c r="G58" s="68">
        <f t="shared" si="3"/>
        <v>0</v>
      </c>
    </row>
    <row r="59" spans="1:7" ht="61.5" customHeight="1" x14ac:dyDescent="0.25">
      <c r="A59" s="90" t="s">
        <v>35</v>
      </c>
      <c r="B59" s="90"/>
      <c r="C59" s="90"/>
      <c r="D59" s="88" t="s">
        <v>36</v>
      </c>
      <c r="E59" s="66">
        <v>1</v>
      </c>
      <c r="F59" s="67"/>
      <c r="G59" s="68">
        <f t="shared" si="3"/>
        <v>0</v>
      </c>
    </row>
    <row r="60" spans="1:7" x14ac:dyDescent="0.25">
      <c r="A60" s="73" t="s">
        <v>27</v>
      </c>
      <c r="B60" s="74"/>
      <c r="C60" s="74"/>
      <c r="D60" s="75"/>
      <c r="E60" s="76">
        <f>SUM(G56:G59)</f>
        <v>0</v>
      </c>
      <c r="F60" s="74"/>
      <c r="G60" s="77"/>
    </row>
    <row r="61" spans="1:7" x14ac:dyDescent="0.25">
      <c r="A61" s="78"/>
      <c r="B61" s="79"/>
      <c r="C61" s="79"/>
      <c r="D61" s="79"/>
      <c r="E61" s="79"/>
      <c r="F61" s="79"/>
      <c r="G61" s="80"/>
    </row>
    <row r="62" spans="1:7" x14ac:dyDescent="0.25">
      <c r="A62" s="81" t="s">
        <v>45</v>
      </c>
      <c r="B62" s="82"/>
      <c r="C62" s="82"/>
      <c r="D62" s="82"/>
      <c r="E62" s="82"/>
      <c r="F62" s="82"/>
      <c r="G62" s="83"/>
    </row>
    <row r="63" spans="1:7" ht="35.25" customHeight="1" x14ac:dyDescent="0.25">
      <c r="A63" s="84" t="s">
        <v>29</v>
      </c>
      <c r="B63" s="85"/>
      <c r="C63" s="86"/>
      <c r="D63" s="91" t="s">
        <v>46</v>
      </c>
      <c r="E63" s="66">
        <v>1</v>
      </c>
      <c r="F63" s="67"/>
      <c r="G63" s="68">
        <f>E63*F63</f>
        <v>0</v>
      </c>
    </row>
    <row r="64" spans="1:7" ht="60" customHeight="1" x14ac:dyDescent="0.25">
      <c r="A64" s="84" t="s">
        <v>31</v>
      </c>
      <c r="B64" s="85"/>
      <c r="C64" s="86"/>
      <c r="D64" s="88" t="s">
        <v>47</v>
      </c>
      <c r="E64" s="66">
        <v>1</v>
      </c>
      <c r="F64" s="67"/>
      <c r="G64" s="68">
        <f t="shared" ref="G64:G66" si="4">E64*F64</f>
        <v>0</v>
      </c>
    </row>
    <row r="65" spans="1:7" ht="43.5" customHeight="1" x14ac:dyDescent="0.25">
      <c r="A65" s="84" t="s">
        <v>33</v>
      </c>
      <c r="B65" s="85"/>
      <c r="C65" s="86"/>
      <c r="D65" s="89" t="s">
        <v>48</v>
      </c>
      <c r="E65" s="66">
        <v>1</v>
      </c>
      <c r="F65" s="67"/>
      <c r="G65" s="68">
        <f t="shared" si="4"/>
        <v>0</v>
      </c>
    </row>
    <row r="66" spans="1:7" ht="61.5" customHeight="1" x14ac:dyDescent="0.25">
      <c r="A66" s="90" t="s">
        <v>35</v>
      </c>
      <c r="B66" s="90"/>
      <c r="C66" s="90"/>
      <c r="D66" s="88" t="s">
        <v>36</v>
      </c>
      <c r="E66" s="66">
        <v>1</v>
      </c>
      <c r="F66" s="67"/>
      <c r="G66" s="68">
        <f t="shared" si="4"/>
        <v>0</v>
      </c>
    </row>
    <row r="67" spans="1:7" x14ac:dyDescent="0.25">
      <c r="A67" s="73" t="s">
        <v>27</v>
      </c>
      <c r="B67" s="74"/>
      <c r="C67" s="74"/>
      <c r="D67" s="75"/>
      <c r="E67" s="76">
        <f>SUM(G63:G66)</f>
        <v>0</v>
      </c>
      <c r="F67" s="74"/>
      <c r="G67" s="77"/>
    </row>
    <row r="68" spans="1:7" x14ac:dyDescent="0.25">
      <c r="A68" s="78"/>
      <c r="B68" s="79"/>
      <c r="C68" s="79"/>
      <c r="D68" s="79"/>
      <c r="E68" s="79"/>
      <c r="F68" s="79"/>
      <c r="G68" s="80"/>
    </row>
    <row r="69" spans="1:7" ht="15.75" thickBot="1" x14ac:dyDescent="0.3">
      <c r="A69" s="81" t="s">
        <v>49</v>
      </c>
      <c r="B69" s="82"/>
      <c r="C69" s="82"/>
      <c r="D69" s="82"/>
      <c r="E69" s="82"/>
      <c r="F69" s="82"/>
      <c r="G69" s="83"/>
    </row>
    <row r="70" spans="1:7" ht="15.75" thickBot="1" x14ac:dyDescent="0.3">
      <c r="A70" s="84" t="s">
        <v>29</v>
      </c>
      <c r="B70" s="85"/>
      <c r="C70" s="86"/>
      <c r="D70" s="92" t="s">
        <v>50</v>
      </c>
      <c r="E70" s="66">
        <v>1</v>
      </c>
      <c r="F70" s="67"/>
      <c r="G70" s="68">
        <f>E70*F70</f>
        <v>0</v>
      </c>
    </row>
    <row r="71" spans="1:7" ht="76.5" customHeight="1" x14ac:dyDescent="0.25">
      <c r="A71" s="84" t="s">
        <v>31</v>
      </c>
      <c r="B71" s="85"/>
      <c r="C71" s="86"/>
      <c r="D71" s="88" t="s">
        <v>51</v>
      </c>
      <c r="E71" s="66">
        <v>1</v>
      </c>
      <c r="F71" s="67"/>
      <c r="G71" s="68">
        <f t="shared" ref="G71:G73" si="5">E71*F71</f>
        <v>0</v>
      </c>
    </row>
    <row r="72" spans="1:7" ht="43.5" customHeight="1" x14ac:dyDescent="0.25">
      <c r="A72" s="84" t="s">
        <v>33</v>
      </c>
      <c r="B72" s="85"/>
      <c r="C72" s="86"/>
      <c r="D72" s="89" t="s">
        <v>52</v>
      </c>
      <c r="E72" s="66">
        <v>1</v>
      </c>
      <c r="F72" s="67"/>
      <c r="G72" s="68">
        <f t="shared" si="5"/>
        <v>0</v>
      </c>
    </row>
    <row r="73" spans="1:7" ht="61.5" customHeight="1" x14ac:dyDescent="0.25">
      <c r="A73" s="90" t="s">
        <v>35</v>
      </c>
      <c r="B73" s="90"/>
      <c r="C73" s="90"/>
      <c r="D73" s="88" t="s">
        <v>53</v>
      </c>
      <c r="E73" s="66">
        <v>1</v>
      </c>
      <c r="F73" s="67"/>
      <c r="G73" s="68">
        <f t="shared" si="5"/>
        <v>0</v>
      </c>
    </row>
    <row r="74" spans="1:7" x14ac:dyDescent="0.25">
      <c r="A74" s="73" t="s">
        <v>27</v>
      </c>
      <c r="B74" s="74"/>
      <c r="C74" s="74"/>
      <c r="D74" s="75"/>
      <c r="E74" s="76">
        <f>SUM(G70:G73)</f>
        <v>0</v>
      </c>
      <c r="F74" s="74"/>
      <c r="G74" s="77"/>
    </row>
    <row r="75" spans="1:7" ht="28.5" customHeight="1" x14ac:dyDescent="0.25">
      <c r="A75" s="57" t="s">
        <v>54</v>
      </c>
      <c r="B75" s="58"/>
      <c r="C75" s="58"/>
      <c r="D75" s="58"/>
      <c r="E75" s="59" t="s">
        <v>17</v>
      </c>
      <c r="F75" s="60" t="s">
        <v>18</v>
      </c>
      <c r="G75" s="61" t="s">
        <v>19</v>
      </c>
    </row>
    <row r="76" spans="1:7" x14ac:dyDescent="0.25">
      <c r="A76" s="62"/>
      <c r="B76" s="63"/>
      <c r="C76" s="63"/>
      <c r="D76" s="63"/>
      <c r="E76" s="59"/>
      <c r="F76" s="60"/>
      <c r="G76" s="61"/>
    </row>
    <row r="77" spans="1:7" x14ac:dyDescent="0.25">
      <c r="A77" s="64" t="s">
        <v>55</v>
      </c>
      <c r="B77" s="65"/>
      <c r="C77" s="65"/>
      <c r="D77" s="65"/>
      <c r="E77" s="66">
        <v>1</v>
      </c>
      <c r="F77" s="67"/>
      <c r="G77" s="68">
        <f>E77*F77</f>
        <v>0</v>
      </c>
    </row>
    <row r="78" spans="1:7" x14ac:dyDescent="0.25">
      <c r="A78" s="64" t="s">
        <v>56</v>
      </c>
      <c r="B78" s="65"/>
      <c r="C78" s="65"/>
      <c r="D78" s="65"/>
      <c r="E78" s="66">
        <v>1</v>
      </c>
      <c r="F78" s="67"/>
      <c r="G78" s="68">
        <f>E78*F78</f>
        <v>0</v>
      </c>
    </row>
    <row r="79" spans="1:7" ht="24" customHeight="1" x14ac:dyDescent="0.25">
      <c r="A79" s="69" t="s">
        <v>57</v>
      </c>
      <c r="B79" s="69"/>
      <c r="C79" s="69"/>
      <c r="D79" s="69"/>
      <c r="E79" s="70">
        <v>1</v>
      </c>
      <c r="F79" s="67"/>
      <c r="G79" s="68">
        <f>E79*F79</f>
        <v>0</v>
      </c>
    </row>
    <row r="80" spans="1:7" ht="14.45" customHeight="1" x14ac:dyDescent="0.25">
      <c r="A80" s="71" t="s">
        <v>58</v>
      </c>
      <c r="B80" s="72"/>
      <c r="C80" s="72"/>
      <c r="D80" s="72"/>
      <c r="E80" s="66">
        <v>1</v>
      </c>
      <c r="F80" s="67"/>
      <c r="G80" s="68">
        <f>E80*F80</f>
        <v>0</v>
      </c>
    </row>
    <row r="81" spans="1:7" x14ac:dyDescent="0.25">
      <c r="A81" s="71" t="s">
        <v>59</v>
      </c>
      <c r="B81" s="72"/>
      <c r="C81" s="72"/>
      <c r="D81" s="72"/>
      <c r="E81" s="66">
        <v>1</v>
      </c>
      <c r="F81" s="67"/>
      <c r="G81" s="68">
        <f t="shared" ref="G81" si="6">E81*F81</f>
        <v>0</v>
      </c>
    </row>
    <row r="82" spans="1:7" x14ac:dyDescent="0.25">
      <c r="A82" s="73" t="s">
        <v>27</v>
      </c>
      <c r="B82" s="74"/>
      <c r="C82" s="74"/>
      <c r="D82" s="75"/>
      <c r="E82" s="93"/>
      <c r="F82" s="94"/>
      <c r="G82" s="95">
        <f>G81+G80+G79+G78+G77</f>
        <v>0</v>
      </c>
    </row>
    <row r="83" spans="1:7" x14ac:dyDescent="0.25">
      <c r="A83" s="78" t="s">
        <v>60</v>
      </c>
      <c r="B83" s="79"/>
      <c r="C83" s="79"/>
      <c r="D83" s="79"/>
      <c r="E83" s="79"/>
      <c r="F83" s="79"/>
      <c r="G83" s="80"/>
    </row>
    <row r="84" spans="1:7" x14ac:dyDescent="0.25">
      <c r="A84" s="96" t="s">
        <v>61</v>
      </c>
      <c r="B84" s="96"/>
      <c r="C84" s="96"/>
      <c r="D84" s="97"/>
      <c r="E84" s="66">
        <v>1</v>
      </c>
      <c r="F84" s="67"/>
      <c r="G84" s="68">
        <f>E84*F84</f>
        <v>0</v>
      </c>
    </row>
    <row r="85" spans="1:7" x14ac:dyDescent="0.25">
      <c r="A85" s="96" t="s">
        <v>62</v>
      </c>
      <c r="B85" s="96"/>
      <c r="C85" s="96"/>
      <c r="D85" s="97"/>
      <c r="E85" s="66">
        <v>10</v>
      </c>
      <c r="F85" s="67"/>
      <c r="G85" s="68">
        <f t="shared" ref="G85:G97" si="7">E85*F85</f>
        <v>0</v>
      </c>
    </row>
    <row r="86" spans="1:7" x14ac:dyDescent="0.25">
      <c r="A86" s="96" t="s">
        <v>63</v>
      </c>
      <c r="B86" s="96"/>
      <c r="C86" s="96"/>
      <c r="D86" s="97"/>
      <c r="E86" s="66">
        <v>10</v>
      </c>
      <c r="F86" s="67"/>
      <c r="G86" s="68">
        <f t="shared" si="7"/>
        <v>0</v>
      </c>
    </row>
    <row r="87" spans="1:7" x14ac:dyDescent="0.25">
      <c r="A87" s="96" t="s">
        <v>64</v>
      </c>
      <c r="B87" s="96"/>
      <c r="C87" s="96"/>
      <c r="D87" s="97"/>
      <c r="E87" s="66">
        <v>1</v>
      </c>
      <c r="F87" s="67"/>
      <c r="G87" s="68">
        <f t="shared" si="7"/>
        <v>0</v>
      </c>
    </row>
    <row r="88" spans="1:7" x14ac:dyDescent="0.25">
      <c r="A88" s="96" t="s">
        <v>65</v>
      </c>
      <c r="B88" s="96"/>
      <c r="C88" s="96"/>
      <c r="D88" s="97"/>
      <c r="E88" s="66">
        <v>2</v>
      </c>
      <c r="F88" s="67"/>
      <c r="G88" s="68">
        <f t="shared" si="7"/>
        <v>0</v>
      </c>
    </row>
    <row r="89" spans="1:7" x14ac:dyDescent="0.25">
      <c r="A89" s="96" t="s">
        <v>66</v>
      </c>
      <c r="B89" s="96"/>
      <c r="C89" s="96"/>
      <c r="D89" s="97"/>
      <c r="E89" s="66">
        <v>1</v>
      </c>
      <c r="F89" s="67"/>
      <c r="G89" s="68">
        <f t="shared" si="7"/>
        <v>0</v>
      </c>
    </row>
    <row r="90" spans="1:7" x14ac:dyDescent="0.25">
      <c r="A90" s="96" t="s">
        <v>67</v>
      </c>
      <c r="B90" s="96"/>
      <c r="C90" s="96"/>
      <c r="D90" s="97"/>
      <c r="E90" s="66">
        <v>1</v>
      </c>
      <c r="F90" s="67"/>
      <c r="G90" s="68">
        <f t="shared" si="7"/>
        <v>0</v>
      </c>
    </row>
    <row r="91" spans="1:7" x14ac:dyDescent="0.25">
      <c r="A91" s="96" t="s">
        <v>68</v>
      </c>
      <c r="B91" s="96"/>
      <c r="C91" s="96"/>
      <c r="D91" s="97"/>
      <c r="E91" s="66">
        <v>1</v>
      </c>
      <c r="F91" s="67"/>
      <c r="G91" s="68">
        <f t="shared" si="7"/>
        <v>0</v>
      </c>
    </row>
    <row r="92" spans="1:7" x14ac:dyDescent="0.25">
      <c r="A92" s="96" t="s">
        <v>69</v>
      </c>
      <c r="B92" s="96"/>
      <c r="C92" s="96"/>
      <c r="D92" s="97"/>
      <c r="E92" s="66">
        <v>10</v>
      </c>
      <c r="F92" s="67"/>
      <c r="G92" s="68">
        <f t="shared" si="7"/>
        <v>0</v>
      </c>
    </row>
    <row r="93" spans="1:7" x14ac:dyDescent="0.25">
      <c r="A93" s="96" t="s">
        <v>70</v>
      </c>
      <c r="B93" s="96"/>
      <c r="C93" s="96"/>
      <c r="D93" s="97"/>
      <c r="E93" s="66">
        <v>10</v>
      </c>
      <c r="F93" s="67"/>
      <c r="G93" s="68">
        <f t="shared" si="7"/>
        <v>0</v>
      </c>
    </row>
    <row r="94" spans="1:7" x14ac:dyDescent="0.25">
      <c r="A94" s="96" t="s">
        <v>71</v>
      </c>
      <c r="B94" s="96"/>
      <c r="C94" s="96"/>
      <c r="D94" s="97"/>
      <c r="E94" s="66">
        <v>10</v>
      </c>
      <c r="F94" s="67"/>
      <c r="G94" s="68">
        <f t="shared" si="7"/>
        <v>0</v>
      </c>
    </row>
    <row r="95" spans="1:7" x14ac:dyDescent="0.25">
      <c r="A95" s="96" t="s">
        <v>72</v>
      </c>
      <c r="B95" s="96"/>
      <c r="C95" s="96"/>
      <c r="D95" s="97"/>
      <c r="E95" s="66">
        <v>1</v>
      </c>
      <c r="F95" s="67"/>
      <c r="G95" s="68">
        <f t="shared" si="7"/>
        <v>0</v>
      </c>
    </row>
    <row r="96" spans="1:7" x14ac:dyDescent="0.25">
      <c r="A96" s="96" t="s">
        <v>73</v>
      </c>
      <c r="B96" s="96"/>
      <c r="C96" s="96"/>
      <c r="D96" s="97"/>
      <c r="E96" s="66">
        <v>2</v>
      </c>
      <c r="F96" s="67"/>
      <c r="G96" s="68">
        <f t="shared" si="7"/>
        <v>0</v>
      </c>
    </row>
    <row r="97" spans="1:7" x14ac:dyDescent="0.25">
      <c r="A97" s="96" t="s">
        <v>74</v>
      </c>
      <c r="B97" s="96"/>
      <c r="C97" s="96"/>
      <c r="D97" s="97"/>
      <c r="E97" s="66">
        <v>1</v>
      </c>
      <c r="F97" s="67"/>
      <c r="G97" s="68">
        <f t="shared" si="7"/>
        <v>0</v>
      </c>
    </row>
    <row r="98" spans="1:7" x14ac:dyDescent="0.25">
      <c r="A98" s="96"/>
      <c r="B98" s="96"/>
      <c r="C98" s="96"/>
      <c r="D98" s="97"/>
      <c r="E98" s="66"/>
      <c r="F98" s="98"/>
      <c r="G98" s="68"/>
    </row>
    <row r="99" spans="1:7" x14ac:dyDescent="0.25">
      <c r="A99" s="99"/>
      <c r="B99" s="99"/>
      <c r="C99" s="99"/>
      <c r="D99" s="100" t="s">
        <v>75</v>
      </c>
      <c r="E99" s="101">
        <f>G97+G96+G95+G94+G93+G92+G91+G90+G89+G88+G87+G86+G85+G84</f>
        <v>0</v>
      </c>
      <c r="F99" s="102"/>
      <c r="G99" s="103"/>
    </row>
    <row r="100" spans="1:7" x14ac:dyDescent="0.25">
      <c r="A100" s="104" t="s">
        <v>76</v>
      </c>
      <c r="B100" s="105"/>
      <c r="C100" s="105"/>
      <c r="D100" s="105"/>
      <c r="E100" s="105"/>
      <c r="F100" s="105"/>
      <c r="G100" s="105"/>
    </row>
    <row r="101" spans="1:7" x14ac:dyDescent="0.25">
      <c r="A101" s="106" t="s">
        <v>77</v>
      </c>
      <c r="B101" s="106"/>
      <c r="C101" s="106"/>
      <c r="D101" s="107"/>
      <c r="E101" s="66">
        <v>10</v>
      </c>
      <c r="F101" s="67"/>
      <c r="G101" s="68">
        <f>E101*F101</f>
        <v>0</v>
      </c>
    </row>
    <row r="102" spans="1:7" x14ac:dyDescent="0.25">
      <c r="A102" s="96" t="s">
        <v>78</v>
      </c>
      <c r="B102" s="96"/>
      <c r="C102" s="96"/>
      <c r="D102" s="97"/>
      <c r="E102" s="66">
        <v>10</v>
      </c>
      <c r="F102" s="67"/>
      <c r="G102" s="68">
        <f t="shared" ref="G102:G108" si="8">E102*F102</f>
        <v>0</v>
      </c>
    </row>
    <row r="103" spans="1:7" x14ac:dyDescent="0.25">
      <c r="A103" s="96" t="s">
        <v>79</v>
      </c>
      <c r="B103" s="96"/>
      <c r="C103" s="96"/>
      <c r="D103" s="97"/>
      <c r="E103" s="66">
        <v>10</v>
      </c>
      <c r="F103" s="67"/>
      <c r="G103" s="68">
        <f t="shared" si="8"/>
        <v>0</v>
      </c>
    </row>
    <row r="104" spans="1:7" x14ac:dyDescent="0.25">
      <c r="A104" s="96" t="s">
        <v>80</v>
      </c>
      <c r="B104" s="96"/>
      <c r="C104" s="96"/>
      <c r="D104" s="97"/>
      <c r="E104" s="66">
        <v>2</v>
      </c>
      <c r="F104" s="67"/>
      <c r="G104" s="68">
        <f t="shared" si="8"/>
        <v>0</v>
      </c>
    </row>
    <row r="105" spans="1:7" x14ac:dyDescent="0.25">
      <c r="A105" s="96" t="s">
        <v>81</v>
      </c>
      <c r="B105" s="96"/>
      <c r="C105" s="96"/>
      <c r="D105" s="97"/>
      <c r="E105" s="66">
        <v>2</v>
      </c>
      <c r="F105" s="67"/>
      <c r="G105" s="68">
        <f t="shared" si="8"/>
        <v>0</v>
      </c>
    </row>
    <row r="106" spans="1:7" x14ac:dyDescent="0.25">
      <c r="A106" s="108" t="s">
        <v>82</v>
      </c>
      <c r="B106" s="108"/>
      <c r="C106" s="108"/>
      <c r="D106" s="109"/>
      <c r="E106" s="66">
        <v>1</v>
      </c>
      <c r="F106" s="67"/>
      <c r="G106" s="68">
        <f t="shared" si="8"/>
        <v>0</v>
      </c>
    </row>
    <row r="107" spans="1:7" x14ac:dyDescent="0.25">
      <c r="A107" s="110" t="s">
        <v>83</v>
      </c>
      <c r="B107" s="110"/>
      <c r="C107" s="110"/>
      <c r="D107" s="111"/>
      <c r="E107" s="66">
        <v>4</v>
      </c>
      <c r="F107" s="67"/>
      <c r="G107" s="68">
        <f t="shared" si="8"/>
        <v>0</v>
      </c>
    </row>
    <row r="108" spans="1:7" x14ac:dyDescent="0.25">
      <c r="A108" s="112" t="s">
        <v>84</v>
      </c>
      <c r="B108" s="112"/>
      <c r="C108" s="112"/>
      <c r="D108" s="113"/>
      <c r="E108" s="66">
        <v>1</v>
      </c>
      <c r="F108" s="67"/>
      <c r="G108" s="68">
        <f t="shared" si="8"/>
        <v>0</v>
      </c>
    </row>
    <row r="109" spans="1:7" x14ac:dyDescent="0.25">
      <c r="A109" s="99"/>
      <c r="B109" s="99"/>
      <c r="C109" s="114"/>
      <c r="D109" s="115"/>
      <c r="E109" s="66"/>
      <c r="F109" s="98"/>
      <c r="G109" s="68"/>
    </row>
    <row r="110" spans="1:7" x14ac:dyDescent="0.25">
      <c r="A110" s="99"/>
      <c r="B110" s="99"/>
      <c r="C110" s="114"/>
      <c r="D110" s="115"/>
      <c r="E110" s="66"/>
      <c r="F110" s="98"/>
      <c r="G110" s="68"/>
    </row>
    <row r="111" spans="1:7" x14ac:dyDescent="0.25">
      <c r="A111" s="73" t="s">
        <v>85</v>
      </c>
      <c r="B111" s="74"/>
      <c r="C111" s="74"/>
      <c r="D111" s="75"/>
      <c r="E111" s="76">
        <f>G101+G102+G103+G104+G105+G106+G107+G108</f>
        <v>0</v>
      </c>
      <c r="F111" s="74"/>
      <c r="G111" s="77"/>
    </row>
    <row r="112" spans="1:7" x14ac:dyDescent="0.25">
      <c r="A112" s="116" t="s">
        <v>98</v>
      </c>
      <c r="B112" s="117"/>
      <c r="C112" s="117"/>
      <c r="D112" s="118"/>
      <c r="E112" s="119">
        <f>E111+E99+G82+E74+E67+E60+E53+E46+E39</f>
        <v>0</v>
      </c>
      <c r="F112" s="120"/>
      <c r="G112" s="121"/>
    </row>
    <row r="114" spans="3:9" x14ac:dyDescent="0.25">
      <c r="C114" s="122" t="s">
        <v>86</v>
      </c>
    </row>
    <row r="115" spans="3:9" x14ac:dyDescent="0.25">
      <c r="C115" s="123" t="s">
        <v>87</v>
      </c>
      <c r="D115" s="124" t="s">
        <v>88</v>
      </c>
    </row>
    <row r="116" spans="3:9" x14ac:dyDescent="0.25">
      <c r="C116" s="123" t="s">
        <v>89</v>
      </c>
      <c r="D116" s="125">
        <f>E39</f>
        <v>0</v>
      </c>
    </row>
    <row r="117" spans="3:9" x14ac:dyDescent="0.25">
      <c r="C117" s="123" t="s">
        <v>28</v>
      </c>
      <c r="D117" s="125">
        <f>E46</f>
        <v>0</v>
      </c>
    </row>
    <row r="118" spans="3:9" x14ac:dyDescent="0.25">
      <c r="C118" s="123" t="s">
        <v>37</v>
      </c>
      <c r="D118" s="125">
        <f>E53</f>
        <v>0</v>
      </c>
    </row>
    <row r="119" spans="3:9" x14ac:dyDescent="0.25">
      <c r="C119" s="123" t="s">
        <v>41</v>
      </c>
      <c r="D119" s="125">
        <f>E60</f>
        <v>0</v>
      </c>
    </row>
    <row r="120" spans="3:9" x14ac:dyDescent="0.25">
      <c r="C120" s="123" t="s">
        <v>45</v>
      </c>
      <c r="D120" s="125">
        <f>E67</f>
        <v>0</v>
      </c>
    </row>
    <row r="121" spans="3:9" x14ac:dyDescent="0.25">
      <c r="C121" s="123" t="s">
        <v>49</v>
      </c>
      <c r="D121" s="125">
        <f>E74</f>
        <v>0</v>
      </c>
    </row>
    <row r="122" spans="3:9" x14ac:dyDescent="0.25">
      <c r="C122" s="123" t="s">
        <v>90</v>
      </c>
      <c r="D122" s="125">
        <f>G82</f>
        <v>0</v>
      </c>
    </row>
    <row r="123" spans="3:9" ht="30" x14ac:dyDescent="0.25">
      <c r="C123" s="126" t="s">
        <v>60</v>
      </c>
      <c r="D123" s="127">
        <f>E99</f>
        <v>0</v>
      </c>
      <c r="E123" s="128"/>
      <c r="F123" s="128"/>
      <c r="G123" s="128"/>
      <c r="H123" s="129"/>
      <c r="I123" s="129"/>
    </row>
    <row r="124" spans="3:9" ht="15" customHeight="1" x14ac:dyDescent="0.25">
      <c r="C124" s="130" t="s">
        <v>76</v>
      </c>
      <c r="D124" s="131">
        <f>E111</f>
        <v>0</v>
      </c>
      <c r="E124" s="132"/>
      <c r="F124" s="132"/>
      <c r="G124" s="132"/>
      <c r="H124" s="133"/>
      <c r="I124" s="133"/>
    </row>
    <row r="125" spans="3:9" ht="21" x14ac:dyDescent="0.35">
      <c r="C125" s="134" t="s">
        <v>91</v>
      </c>
      <c r="D125" s="135">
        <f>SUM(D116:D124)</f>
        <v>0</v>
      </c>
    </row>
  </sheetData>
  <sheetProtection algorithmName="SHA-512" hashValue="c3Sl3FwxpOFndYJ+sZoGz50g7iQqGxMmHzwP0Kl3njgUdwVhLpONPmwO3fub0Az6DgN0T4vxJacP6UhNL4bp4g==" saltValue="C3uoB+o/ES9wO/gJ4Z9nnw==" spinCount="100000" sheet="1" formatCells="0" formatColumns="0" autoFilter="0" pivotTables="0"/>
  <mergeCells count="112">
    <mergeCell ref="A108:D108"/>
    <mergeCell ref="A111:D111"/>
    <mergeCell ref="E111:G111"/>
    <mergeCell ref="A112:D112"/>
    <mergeCell ref="E112:G112"/>
    <mergeCell ref="A102:D102"/>
    <mergeCell ref="A103:D103"/>
    <mergeCell ref="A104:D104"/>
    <mergeCell ref="A105:D105"/>
    <mergeCell ref="A106:D106"/>
    <mergeCell ref="A107:D107"/>
    <mergeCell ref="A96:D96"/>
    <mergeCell ref="A97:D97"/>
    <mergeCell ref="A98:D98"/>
    <mergeCell ref="E99:G99"/>
    <mergeCell ref="A100:G100"/>
    <mergeCell ref="A101:D101"/>
    <mergeCell ref="A90:D90"/>
    <mergeCell ref="A91:D91"/>
    <mergeCell ref="A92:D92"/>
    <mergeCell ref="A93:D93"/>
    <mergeCell ref="A94:D94"/>
    <mergeCell ref="A95:D95"/>
    <mergeCell ref="A84:D84"/>
    <mergeCell ref="A85:D85"/>
    <mergeCell ref="A86:D86"/>
    <mergeCell ref="A87:D87"/>
    <mergeCell ref="A88:D88"/>
    <mergeCell ref="A89:D89"/>
    <mergeCell ref="A78:D78"/>
    <mergeCell ref="A79:D79"/>
    <mergeCell ref="A80:D80"/>
    <mergeCell ref="A81:D81"/>
    <mergeCell ref="A82:D82"/>
    <mergeCell ref="A83:G83"/>
    <mergeCell ref="A75:D75"/>
    <mergeCell ref="E75:E76"/>
    <mergeCell ref="F75:F76"/>
    <mergeCell ref="G75:G76"/>
    <mergeCell ref="A76:D76"/>
    <mergeCell ref="A77:D77"/>
    <mergeCell ref="A70:C70"/>
    <mergeCell ref="A71:C71"/>
    <mergeCell ref="A72:C72"/>
    <mergeCell ref="A73:C73"/>
    <mergeCell ref="A74:D74"/>
    <mergeCell ref="E74:G74"/>
    <mergeCell ref="A65:C65"/>
    <mergeCell ref="A66:C66"/>
    <mergeCell ref="A67:D67"/>
    <mergeCell ref="E67:G67"/>
    <mergeCell ref="A68:G68"/>
    <mergeCell ref="A69:G69"/>
    <mergeCell ref="A60:D60"/>
    <mergeCell ref="E60:G60"/>
    <mergeCell ref="A61:G61"/>
    <mergeCell ref="A62:G62"/>
    <mergeCell ref="A63:C63"/>
    <mergeCell ref="A64:C64"/>
    <mergeCell ref="A54:G54"/>
    <mergeCell ref="A55:G55"/>
    <mergeCell ref="A56:C56"/>
    <mergeCell ref="A57:C57"/>
    <mergeCell ref="A58:C58"/>
    <mergeCell ref="A59:C59"/>
    <mergeCell ref="A48:G48"/>
    <mergeCell ref="A49:C49"/>
    <mergeCell ref="A50:C50"/>
    <mergeCell ref="A51:C51"/>
    <mergeCell ref="A52:C52"/>
    <mergeCell ref="A53:D53"/>
    <mergeCell ref="E53:G53"/>
    <mergeCell ref="A43:C43"/>
    <mergeCell ref="A44:C44"/>
    <mergeCell ref="A45:C45"/>
    <mergeCell ref="A46:D46"/>
    <mergeCell ref="E46:G46"/>
    <mergeCell ref="A47:G47"/>
    <mergeCell ref="A38:D38"/>
    <mergeCell ref="A39:D39"/>
    <mergeCell ref="E39:G39"/>
    <mergeCell ref="A40:G40"/>
    <mergeCell ref="A41:G41"/>
    <mergeCell ref="A42:C42"/>
    <mergeCell ref="A32:D32"/>
    <mergeCell ref="A33:D33"/>
    <mergeCell ref="A34:D34"/>
    <mergeCell ref="A35:D35"/>
    <mergeCell ref="A36:D36"/>
    <mergeCell ref="A37:D37"/>
    <mergeCell ref="B20:G20"/>
    <mergeCell ref="B21:G21"/>
    <mergeCell ref="A22:C22"/>
    <mergeCell ref="A23:G23"/>
    <mergeCell ref="A24:G29"/>
    <mergeCell ref="A30:D30"/>
    <mergeCell ref="E30:E31"/>
    <mergeCell ref="F30:F31"/>
    <mergeCell ref="G30:G31"/>
    <mergeCell ref="A31:D31"/>
    <mergeCell ref="A12:B13"/>
    <mergeCell ref="C12:E13"/>
    <mergeCell ref="F12:G13"/>
    <mergeCell ref="A14:G14"/>
    <mergeCell ref="A16:G16"/>
    <mergeCell ref="A18:G18"/>
    <mergeCell ref="A3:G3"/>
    <mergeCell ref="A4:G4"/>
    <mergeCell ref="A6:A9"/>
    <mergeCell ref="B6:G7"/>
    <mergeCell ref="B8:G9"/>
    <mergeCell ref="A11:G11"/>
  </mergeCells>
  <conditionalFormatting sqref="G32:G38">
    <cfRule type="cellIs" dxfId="17" priority="17" operator="greaterThan">
      <formula>0</formula>
    </cfRule>
    <cfRule type="cellIs" dxfId="16" priority="18" operator="greaterThan">
      <formula>"R 0.00"</formula>
    </cfRule>
  </conditionalFormatting>
  <conditionalFormatting sqref="G42:G45">
    <cfRule type="cellIs" dxfId="15" priority="15" operator="greaterThan">
      <formula>0</formula>
    </cfRule>
    <cfRule type="cellIs" dxfId="14" priority="16" operator="greaterThan">
      <formula>"R 0.00"</formula>
    </cfRule>
  </conditionalFormatting>
  <conditionalFormatting sqref="G49:G52">
    <cfRule type="cellIs" dxfId="13" priority="9" operator="greaterThan">
      <formula>0</formula>
    </cfRule>
    <cfRule type="cellIs" dxfId="12" priority="10" operator="greaterThan">
      <formula>"R 0.00"</formula>
    </cfRule>
  </conditionalFormatting>
  <conditionalFormatting sqref="G56:G59">
    <cfRule type="cellIs" dxfId="11" priority="7" operator="greaterThan">
      <formula>0</formula>
    </cfRule>
    <cfRule type="cellIs" dxfId="10" priority="8" operator="greaterThan">
      <formula>"R 0.00"</formula>
    </cfRule>
  </conditionalFormatting>
  <conditionalFormatting sqref="G63:G66">
    <cfRule type="cellIs" dxfId="9" priority="5" operator="greaterThan">
      <formula>0</formula>
    </cfRule>
    <cfRule type="cellIs" dxfId="8" priority="6" operator="greaterThan">
      <formula>"R 0.00"</formula>
    </cfRule>
  </conditionalFormatting>
  <conditionalFormatting sqref="G70:G73">
    <cfRule type="cellIs" dxfId="7" priority="3" operator="greaterThan">
      <formula>0</formula>
    </cfRule>
    <cfRule type="cellIs" dxfId="6" priority="4" operator="greaterThan">
      <formula>"R 0.00"</formula>
    </cfRule>
  </conditionalFormatting>
  <conditionalFormatting sqref="G77:G82">
    <cfRule type="cellIs" dxfId="5" priority="1" operator="greaterThan">
      <formula>0</formula>
    </cfRule>
    <cfRule type="cellIs" dxfId="4" priority="2" operator="greaterThan">
      <formula>"R 0.00"</formula>
    </cfRule>
  </conditionalFormatting>
  <conditionalFormatting sqref="G84:G98">
    <cfRule type="cellIs" dxfId="3" priority="13" operator="greaterThan">
      <formula>0</formula>
    </cfRule>
    <cfRule type="cellIs" dxfId="2" priority="14" operator="greaterThan">
      <formula>"R 0.00"</formula>
    </cfRule>
  </conditionalFormatting>
  <conditionalFormatting sqref="G101:G110">
    <cfRule type="cellIs" dxfId="1" priority="11" operator="greaterThan">
      <formula>0</formula>
    </cfRule>
    <cfRule type="cellIs" dxfId="0" priority="12" operator="greaterThan">
      <formula>"R 0.00"</formula>
    </cfRule>
  </conditionalFormatting>
  <pageMargins left="0.7" right="0.7" top="0.75" bottom="0.75" header="0.3" footer="0.3"/>
  <pageSetup scale="61" orientation="portrait" r:id="rId1"/>
  <headerFooter>
    <oddFooter>&amp;LINITIAL
_____________________________________________&amp;CDIRCO 04-2026-2027&amp;RSIGNATURE
___________________________________________________</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D899B-8380-4C52-B37E-526D6EC13818}">
  <dimension ref="A1:G35"/>
  <sheetViews>
    <sheetView tabSelected="1" zoomScaleNormal="100" workbookViewId="0">
      <selection activeCell="A18" sqref="A18:G18"/>
    </sheetView>
  </sheetViews>
  <sheetFormatPr defaultRowHeight="15" x14ac:dyDescent="0.25"/>
  <cols>
    <col min="3" max="3" width="28.42578125" customWidth="1"/>
    <col min="4" max="4" width="44.85546875" customWidth="1"/>
    <col min="5" max="5" width="14.28515625" customWidth="1"/>
    <col min="6" max="6" width="9.28515625" bestFit="1" customWidth="1"/>
    <col min="7" max="7" width="12.85546875" bestFit="1" customWidth="1"/>
  </cols>
  <sheetData>
    <row r="1" spans="1:7" x14ac:dyDescent="0.25">
      <c r="A1" s="1"/>
      <c r="B1" s="2"/>
      <c r="C1" s="2"/>
      <c r="D1" s="2"/>
      <c r="E1" s="2"/>
      <c r="F1" s="2"/>
      <c r="G1" s="3" t="s">
        <v>94</v>
      </c>
    </row>
    <row r="2" spans="1:7" ht="15.75" thickBot="1" x14ac:dyDescent="0.3">
      <c r="A2" s="4"/>
      <c r="G2" s="5"/>
    </row>
    <row r="3" spans="1:7" ht="15.75" x14ac:dyDescent="0.25">
      <c r="A3" s="6" t="s">
        <v>0</v>
      </c>
      <c r="B3" s="7"/>
      <c r="C3" s="7"/>
      <c r="D3" s="7"/>
      <c r="E3" s="7"/>
      <c r="F3" s="7"/>
      <c r="G3" s="8"/>
    </row>
    <row r="4" spans="1:7" ht="16.5" thickBot="1" x14ac:dyDescent="0.3">
      <c r="A4" s="9" t="s">
        <v>1</v>
      </c>
      <c r="B4" s="10"/>
      <c r="C4" s="10"/>
      <c r="D4" s="10"/>
      <c r="E4" s="10"/>
      <c r="F4" s="10"/>
      <c r="G4" s="11"/>
    </row>
    <row r="5" spans="1:7" x14ac:dyDescent="0.25">
      <c r="A5" s="12"/>
      <c r="G5" s="5"/>
    </row>
    <row r="6" spans="1:7" ht="14.45" customHeight="1" x14ac:dyDescent="0.25">
      <c r="A6" s="13" t="s">
        <v>2</v>
      </c>
      <c r="B6" s="14" t="s">
        <v>3</v>
      </c>
      <c r="C6" s="14"/>
      <c r="D6" s="14"/>
      <c r="E6" s="14"/>
      <c r="F6" s="14"/>
      <c r="G6" s="15"/>
    </row>
    <row r="7" spans="1:7" x14ac:dyDescent="0.25">
      <c r="A7" s="13"/>
      <c r="B7" s="14"/>
      <c r="C7" s="14"/>
      <c r="D7" s="14"/>
      <c r="E7" s="14"/>
      <c r="F7" s="14"/>
      <c r="G7" s="15"/>
    </row>
    <row r="8" spans="1:7" ht="14.45" customHeight="1" x14ac:dyDescent="0.25">
      <c r="A8" s="13"/>
      <c r="B8" s="14" t="s">
        <v>4</v>
      </c>
      <c r="C8" s="14"/>
      <c r="D8" s="14"/>
      <c r="E8" s="14"/>
      <c r="F8" s="14"/>
      <c r="G8" s="15"/>
    </row>
    <row r="9" spans="1:7" x14ac:dyDescent="0.25">
      <c r="A9" s="13"/>
      <c r="B9" s="14"/>
      <c r="C9" s="14"/>
      <c r="D9" s="14"/>
      <c r="E9" s="14"/>
      <c r="F9" s="14"/>
      <c r="G9" s="15"/>
    </row>
    <row r="10" spans="1:7" x14ac:dyDescent="0.25">
      <c r="A10" s="12"/>
      <c r="G10" s="5"/>
    </row>
    <row r="11" spans="1:7" x14ac:dyDescent="0.25">
      <c r="A11" s="16"/>
      <c r="B11" s="17"/>
      <c r="C11" s="17"/>
      <c r="D11" s="17"/>
      <c r="E11" s="17"/>
      <c r="F11" s="17"/>
      <c r="G11" s="18"/>
    </row>
    <row r="12" spans="1:7" ht="14.45" customHeight="1" x14ac:dyDescent="0.25">
      <c r="A12" s="19" t="s">
        <v>5</v>
      </c>
      <c r="B12" s="20"/>
      <c r="C12" s="21">
        <v>0</v>
      </c>
      <c r="D12" s="21"/>
      <c r="E12" s="21"/>
      <c r="F12" s="22" t="s">
        <v>6</v>
      </c>
      <c r="G12" s="23"/>
    </row>
    <row r="13" spans="1:7" x14ac:dyDescent="0.25">
      <c r="A13" s="24"/>
      <c r="B13" s="25"/>
      <c r="C13" s="26"/>
      <c r="D13" s="26"/>
      <c r="E13" s="26"/>
      <c r="F13" s="27"/>
      <c r="G13" s="28"/>
    </row>
    <row r="14" spans="1:7" x14ac:dyDescent="0.25">
      <c r="A14" s="29" t="s">
        <v>7</v>
      </c>
      <c r="B14" s="30"/>
      <c r="C14" s="30"/>
      <c r="D14" s="30"/>
      <c r="E14" s="30"/>
      <c r="F14" s="30"/>
      <c r="G14" s="31"/>
    </row>
    <row r="15" spans="1:7" x14ac:dyDescent="0.25">
      <c r="A15" s="12"/>
      <c r="G15" s="5"/>
    </row>
    <row r="16" spans="1:7" x14ac:dyDescent="0.25">
      <c r="A16" s="32" t="s">
        <v>8</v>
      </c>
      <c r="B16" s="33"/>
      <c r="C16" s="33"/>
      <c r="D16" s="33"/>
      <c r="E16" s="33"/>
      <c r="F16" s="33"/>
      <c r="G16" s="34"/>
    </row>
    <row r="17" spans="1:7" x14ac:dyDescent="0.25">
      <c r="A17" s="35"/>
      <c r="G17" s="5"/>
    </row>
    <row r="18" spans="1:7" x14ac:dyDescent="0.25">
      <c r="A18" s="36" t="s">
        <v>9</v>
      </c>
      <c r="B18" s="37"/>
      <c r="C18" s="37"/>
      <c r="D18" s="37"/>
      <c r="E18" s="37"/>
      <c r="F18" s="37"/>
      <c r="G18" s="38"/>
    </row>
    <row r="19" spans="1:7" x14ac:dyDescent="0.25">
      <c r="A19" s="39"/>
      <c r="G19" s="5"/>
    </row>
    <row r="20" spans="1:7" ht="30" x14ac:dyDescent="0.25">
      <c r="A20" s="40" t="s">
        <v>10</v>
      </c>
      <c r="B20" s="41" t="str">
        <f>F12</f>
        <v>DIRCO 04-2026-2027</v>
      </c>
      <c r="C20" s="41"/>
      <c r="D20" s="41"/>
      <c r="E20" s="41"/>
      <c r="F20" s="41"/>
      <c r="G20" s="42"/>
    </row>
    <row r="21" spans="1:7" ht="30" x14ac:dyDescent="0.25">
      <c r="A21" s="43" t="s">
        <v>11</v>
      </c>
      <c r="B21" s="44" t="s">
        <v>12</v>
      </c>
      <c r="C21" s="44"/>
      <c r="D21" s="44"/>
      <c r="E21" s="44"/>
      <c r="F21" s="44"/>
      <c r="G21" s="45"/>
    </row>
    <row r="22" spans="1:7" x14ac:dyDescent="0.25">
      <c r="A22" s="46" t="s">
        <v>13</v>
      </c>
      <c r="B22" s="47"/>
      <c r="C22" s="47"/>
      <c r="D22" s="48">
        <f>E34</f>
        <v>0</v>
      </c>
      <c r="E22" s="49"/>
      <c r="F22" s="49"/>
      <c r="G22" s="50"/>
    </row>
    <row r="23" spans="1:7" x14ac:dyDescent="0.25">
      <c r="A23" s="51" t="s">
        <v>14</v>
      </c>
      <c r="B23" s="52"/>
      <c r="C23" s="52"/>
      <c r="D23" s="52"/>
      <c r="E23" s="52"/>
      <c r="F23" s="52"/>
      <c r="G23" s="53"/>
    </row>
    <row r="24" spans="1:7" ht="14.45" customHeight="1" x14ac:dyDescent="0.25">
      <c r="A24" s="54" t="s">
        <v>15</v>
      </c>
      <c r="B24" s="55"/>
      <c r="C24" s="55"/>
      <c r="D24" s="55"/>
      <c r="E24" s="55"/>
      <c r="F24" s="55"/>
      <c r="G24" s="56"/>
    </row>
    <row r="25" spans="1:7" x14ac:dyDescent="0.25">
      <c r="A25" s="54"/>
      <c r="B25" s="55"/>
      <c r="C25" s="55"/>
      <c r="D25" s="55"/>
      <c r="E25" s="55"/>
      <c r="F25" s="55"/>
      <c r="G25" s="56"/>
    </row>
    <row r="26" spans="1:7" ht="14.45" customHeight="1" x14ac:dyDescent="0.25">
      <c r="A26" s="54"/>
      <c r="B26" s="55"/>
      <c r="C26" s="55"/>
      <c r="D26" s="55"/>
      <c r="E26" s="55"/>
      <c r="F26" s="55"/>
      <c r="G26" s="56"/>
    </row>
    <row r="27" spans="1:7" ht="14.45" customHeight="1" x14ac:dyDescent="0.25">
      <c r="A27" s="54"/>
      <c r="B27" s="55"/>
      <c r="C27" s="55"/>
      <c r="D27" s="55"/>
      <c r="E27" s="55"/>
      <c r="F27" s="55"/>
      <c r="G27" s="56"/>
    </row>
    <row r="28" spans="1:7" x14ac:dyDescent="0.25">
      <c r="A28" s="54"/>
      <c r="B28" s="55"/>
      <c r="C28" s="55"/>
      <c r="D28" s="55"/>
      <c r="E28" s="55"/>
      <c r="F28" s="55"/>
      <c r="G28" s="56"/>
    </row>
    <row r="29" spans="1:7" x14ac:dyDescent="0.25">
      <c r="A29" s="54"/>
      <c r="B29" s="55"/>
      <c r="C29" s="55"/>
      <c r="D29" s="55"/>
      <c r="E29" s="55"/>
      <c r="F29" s="55"/>
      <c r="G29" s="56"/>
    </row>
    <row r="30" spans="1:7" ht="28.5" customHeight="1" x14ac:dyDescent="0.25">
      <c r="A30" s="57" t="s">
        <v>95</v>
      </c>
      <c r="B30" s="58"/>
      <c r="C30" s="58"/>
      <c r="D30" s="58"/>
      <c r="E30" s="137" t="s">
        <v>19</v>
      </c>
      <c r="F30" s="138"/>
      <c r="G30" s="139"/>
    </row>
    <row r="31" spans="1:7" x14ac:dyDescent="0.25">
      <c r="A31" s="78"/>
      <c r="B31" s="79"/>
      <c r="C31" s="79"/>
      <c r="D31" s="79"/>
      <c r="E31" s="79"/>
      <c r="F31" s="79"/>
      <c r="G31" s="80"/>
    </row>
    <row r="32" spans="1:7" ht="35.25" customHeight="1" x14ac:dyDescent="0.25">
      <c r="A32" s="140" t="s">
        <v>96</v>
      </c>
      <c r="B32" s="140"/>
      <c r="C32" s="140"/>
      <c r="D32" s="141"/>
      <c r="E32" s="136">
        <f>'YEAR 1'!D125</f>
        <v>0</v>
      </c>
      <c r="F32" s="102"/>
      <c r="G32" s="103"/>
    </row>
    <row r="33" spans="1:7" ht="36.75" customHeight="1" x14ac:dyDescent="0.25">
      <c r="A33" s="140" t="s">
        <v>97</v>
      </c>
      <c r="B33" s="140"/>
      <c r="C33" s="140"/>
      <c r="D33" s="141"/>
      <c r="E33" s="136">
        <f>'YEAR 2'!D125</f>
        <v>0</v>
      </c>
      <c r="F33" s="102"/>
      <c r="G33" s="103"/>
    </row>
    <row r="34" spans="1:7" x14ac:dyDescent="0.25">
      <c r="A34" s="73" t="s">
        <v>85</v>
      </c>
      <c r="B34" s="74"/>
      <c r="C34" s="74"/>
      <c r="D34" s="75"/>
      <c r="E34" s="119">
        <f>E32+E33</f>
        <v>0</v>
      </c>
      <c r="F34" s="120"/>
      <c r="G34" s="121"/>
    </row>
    <row r="35" spans="1:7" x14ac:dyDescent="0.25">
      <c r="A35" s="116" t="s">
        <v>98</v>
      </c>
      <c r="B35" s="117"/>
      <c r="C35" s="117"/>
      <c r="D35" s="118"/>
      <c r="E35" s="143">
        <f>E34</f>
        <v>0</v>
      </c>
      <c r="F35" s="142"/>
      <c r="G35" s="142"/>
    </row>
  </sheetData>
  <sheetProtection algorithmName="SHA-512" hashValue="a4lJTr6sWwBRa7xde923hKfT9ITVdvnk8mYrLSfQNLg9ANmpJ+Mk7TQFp3ofwoI2xwGMPFyRfXa/v+2YMi6BXg==" saltValue="n3UlICb9ceWp2si5LKBX/g==" spinCount="100000" sheet="1" formatCells="0" formatColumns="0" formatRows="0" autoFilter="0" pivotTables="0"/>
  <mergeCells count="28">
    <mergeCell ref="E30:G30"/>
    <mergeCell ref="E35:G35"/>
    <mergeCell ref="A34:D34"/>
    <mergeCell ref="A35:D35"/>
    <mergeCell ref="E34:G34"/>
    <mergeCell ref="A31:G31"/>
    <mergeCell ref="E32:G32"/>
    <mergeCell ref="A32:D32"/>
    <mergeCell ref="A33:D33"/>
    <mergeCell ref="E33:G33"/>
    <mergeCell ref="B20:G20"/>
    <mergeCell ref="B21:G21"/>
    <mergeCell ref="A22:C22"/>
    <mergeCell ref="A23:G23"/>
    <mergeCell ref="A24:G29"/>
    <mergeCell ref="A30:D30"/>
    <mergeCell ref="A12:B13"/>
    <mergeCell ref="C12:E13"/>
    <mergeCell ref="F12:G13"/>
    <mergeCell ref="A14:G14"/>
    <mergeCell ref="A16:G16"/>
    <mergeCell ref="A18:G18"/>
    <mergeCell ref="A3:G3"/>
    <mergeCell ref="A4:G4"/>
    <mergeCell ref="A6:A9"/>
    <mergeCell ref="B6:G7"/>
    <mergeCell ref="B8:G9"/>
    <mergeCell ref="A11:G11"/>
  </mergeCells>
  <pageMargins left="0.7" right="0.7" top="0.75" bottom="0.75" header="0.3" footer="0.3"/>
  <pageSetup scale="70" orientation="portrait" r:id="rId1"/>
  <headerFooter>
    <oddFooter>&amp;LINITIAL
_________________________________________________&amp;CDIRCO 04-2026-2027&amp;RSIGNATURE
_________________________________________________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YEAR 1</vt:lpstr>
      <vt:lpstr>YEAR 2</vt:lpstr>
      <vt:lpstr>CONSOLIDATION</vt:lpstr>
      <vt:lpstr>'YEAR 1'!Print_Area</vt:lpstr>
      <vt:lpstr>'YEAR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Mphahlele, MB Ms : Supply Chain Management</dc:creator>
  <cp:lastModifiedBy>Mphahlele, MB Ms : Supply Chain Management</cp:lastModifiedBy>
  <cp:lastPrinted>2026-08-25T13:13:16Z</cp:lastPrinted>
  <dcterms:created xsi:type="dcterms:W3CDTF">2026-08-25T12:41:52Z</dcterms:created>
  <dcterms:modified xsi:type="dcterms:W3CDTF">2026-08-25T13:14:17Z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ea4d308-7b0a-45d1-8227-d28a129f3dd4_Enabled">
    <vt:lpwstr>true</vt:lpwstr>
  </property>
  <property fmtid="{D5CDD505-2E9C-101B-9397-08002B2CF9AE}" pid="3" name="MSIP_Label_9ea4d308-7b0a-45d1-8227-d28a129f3dd4_SetDate">
    <vt:lpwstr>2026-08-25T12:52:08Z</vt:lpwstr>
  </property>
  <property fmtid="{D5CDD505-2E9C-101B-9397-08002B2CF9AE}" pid="4" name="MSIP_Label_9ea4d308-7b0a-45d1-8227-d28a129f3dd4_Method">
    <vt:lpwstr>Standard</vt:lpwstr>
  </property>
  <property fmtid="{D5CDD505-2E9C-101B-9397-08002B2CF9AE}" pid="5" name="MSIP_Label_9ea4d308-7b0a-45d1-8227-d28a129f3dd4_Name">
    <vt:lpwstr>Enclair</vt:lpwstr>
  </property>
  <property fmtid="{D5CDD505-2E9C-101B-9397-08002B2CF9AE}" pid="6" name="MSIP_Label_9ea4d308-7b0a-45d1-8227-d28a129f3dd4_SiteId">
    <vt:lpwstr>14450b3f-942f-4f12-b2e1-0197504c6a5e</vt:lpwstr>
  </property>
  <property fmtid="{D5CDD505-2E9C-101B-9397-08002B2CF9AE}" pid="7" name="MSIP_Label_9ea4d308-7b0a-45d1-8227-d28a129f3dd4_ActionId">
    <vt:lpwstr>51596dc8-77c3-406f-9f52-e5d54d655580</vt:lpwstr>
  </property>
  <property fmtid="{D5CDD505-2E9C-101B-9397-08002B2CF9AE}" pid="8" name="MSIP_Label_9ea4d308-7b0a-45d1-8227-d28a129f3dd4_ContentBits">
    <vt:lpwstr>0</vt:lpwstr>
  </property>
  <property fmtid="{D5CDD505-2E9C-101B-9397-08002B2CF9AE}" pid="9" name="MSIP_Label_9ea4d308-7b0a-45d1-8227-d28a129f3dd4_Tag">
    <vt:lpwstr>10, 3, 0, 1</vt:lpwstr>
  </property>
</Properties>
</file>