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C:\Users\khalaz\Desktop\"/>
    </mc:Choice>
  </mc:AlternateContent>
  <xr:revisionPtr revIDLastSave="0" documentId="8_{CD376A2B-8769-4D93-B7DA-7FB3306D8ED2}" xr6:coauthVersionLast="36" xr6:coauthVersionMax="36" xr10:uidLastSave="{00000000-0000-0000-0000-000000000000}"/>
  <bookViews>
    <workbookView xWindow="0" yWindow="0" windowWidth="20505" windowHeight="7755" firstSheet="19" activeTab="23" xr2:uid="{00000000-000D-0000-FFFF-FFFF00000000}"/>
  </bookViews>
  <sheets>
    <sheet name="Prelims" sheetId="31" r:id="rId1"/>
    <sheet name="Collection" sheetId="23" r:id="rId2"/>
    <sheet name="Bill No.1" sheetId="1" r:id="rId3"/>
    <sheet name="Bill No.2" sheetId="2" r:id="rId4"/>
    <sheet name="Bill No.3" sheetId="3" r:id="rId5"/>
    <sheet name="Bill No.4" sheetId="5" r:id="rId6"/>
    <sheet name="Bill No.5" sheetId="6" r:id="rId7"/>
    <sheet name="Bill No.6" sheetId="7" r:id="rId8"/>
    <sheet name="Bill No.7" sheetId="8" r:id="rId9"/>
    <sheet name="Bill No.8" sheetId="9" r:id="rId10"/>
    <sheet name="Bill No.9" sheetId="21" r:id="rId11"/>
    <sheet name="Bill No.10" sheetId="10" r:id="rId12"/>
    <sheet name="Bill No.11" sheetId="11" r:id="rId13"/>
    <sheet name="Bill No.12" sheetId="26" r:id="rId14"/>
    <sheet name="Bill No.13" sheetId="12" r:id="rId15"/>
    <sheet name="Bill No.14" sheetId="13" r:id="rId16"/>
    <sheet name="Bill No.15" sheetId="14" r:id="rId17"/>
    <sheet name="Collection (2)" sheetId="24" r:id="rId18"/>
    <sheet name="Section 3-Bill No.1" sheetId="27" r:id="rId19"/>
    <sheet name="Section 3-Bill No.2" sheetId="28" r:id="rId20"/>
    <sheet name="Section 3-Bill No.3" sheetId="29" r:id="rId21"/>
    <sheet name="Collection (3)" sheetId="30" r:id="rId22"/>
    <sheet name="Section 4" sheetId="20" r:id="rId23"/>
    <sheet name="Final Summary" sheetId="25" r:id="rId24"/>
  </sheets>
  <externalReferences>
    <externalReference r:id="rId25"/>
    <externalReference r:id="rId26"/>
    <externalReference r:id="rId27"/>
  </externalReferences>
  <definedNames>
    <definedName name="PAGE5" localSheetId="13">#REF!</definedName>
    <definedName name="PAGE5" localSheetId="17">#REF!</definedName>
    <definedName name="PAGE5" localSheetId="23">#REF!</definedName>
    <definedName name="PAGE5" localSheetId="18">#REF!</definedName>
    <definedName name="PAGE5" localSheetId="20">#REF!</definedName>
    <definedName name="PAGE5">#REF!</definedName>
    <definedName name="_xlnm.Print_Area" localSheetId="11">'Bill No.10'!$A$1:$F$65</definedName>
    <definedName name="_xlnm.Print_Area" localSheetId="12">'Bill No.11'!$A$1:$F$65</definedName>
    <definedName name="_xlnm.Print_Area" localSheetId="13">'Bill No.12'!$A$1:$F$65</definedName>
    <definedName name="_xlnm.Print_Area" localSheetId="14">'Bill No.13'!$A$1:$F$324</definedName>
    <definedName name="_xlnm.Print_Area" localSheetId="15">'Bill No.14'!$A$1:$F$65</definedName>
    <definedName name="_xlnm.Print_Area" localSheetId="16">'Bill No.15'!$A$1:$F$65</definedName>
    <definedName name="_xlnm.Print_Area" localSheetId="3">'Bill No.2'!$A$1:$F$194</definedName>
    <definedName name="_xlnm.Print_Area" localSheetId="4">'Bill No.3'!$A$1:$F$192</definedName>
    <definedName name="_xlnm.Print_Area" localSheetId="5">'Bill No.4'!$A$1:$F$65</definedName>
    <definedName name="_xlnm.Print_Area" localSheetId="6">'Bill No.5'!$A$1:$F$65</definedName>
    <definedName name="_xlnm.Print_Area" localSheetId="7">'Bill No.6'!$A$1:$F$194</definedName>
    <definedName name="_xlnm.Print_Area" localSheetId="8">'Bill No.7'!$A$1:$F$62</definedName>
    <definedName name="_xlnm.Print_Area" localSheetId="9">'Bill No.8'!$A$1:$F$194</definedName>
    <definedName name="_xlnm.Print_Area" localSheetId="10">'Bill No.9'!$A$1:$F$194</definedName>
    <definedName name="_xlnm.Print_Area" localSheetId="22">'Section 4'!$A$1:$F$203</definedName>
    <definedName name="RAN" localSheetId="13">#REF!</definedName>
    <definedName name="RAN" localSheetId="17">#REF!</definedName>
    <definedName name="RAN" localSheetId="21">#REF!</definedName>
    <definedName name="RAN" localSheetId="23">#REF!</definedName>
    <definedName name="RAN" localSheetId="18">#REF!</definedName>
    <definedName name="RAN" localSheetId="19">#REF!</definedName>
    <definedName name="RAN" localSheetId="20">#REF!</definedName>
    <definedName name="RAN">#REF!</definedName>
    <definedName name="TOT">[1]ENTRY!$A$13</definedName>
    <definedName name="ZNT30">[2]ENTRY!$A$13</definedName>
  </definedNames>
  <calcPr calcId="191029"/>
</workbook>
</file>

<file path=xl/calcChain.xml><?xml version="1.0" encoding="utf-8"?>
<calcChain xmlns="http://schemas.openxmlformats.org/spreadsheetml/2006/main">
  <c r="D1023" i="31" l="1"/>
  <c r="F771" i="31"/>
  <c r="F654" i="31"/>
  <c r="F539" i="31"/>
  <c r="D19" i="29"/>
  <c r="D80" i="28"/>
  <c r="D40" i="28"/>
  <c r="D30" i="27"/>
  <c r="D26" i="11" l="1"/>
  <c r="D52" i="28"/>
  <c r="D61" i="28"/>
  <c r="D95" i="28"/>
  <c r="D33" i="27"/>
  <c r="D48" i="27"/>
  <c r="D30" i="14"/>
  <c r="D23" i="14"/>
  <c r="D30" i="11"/>
  <c r="D15" i="26"/>
  <c r="D34" i="11"/>
  <c r="D207" i="12"/>
  <c r="D144" i="12"/>
  <c r="D111" i="12"/>
  <c r="D102" i="12"/>
  <c r="D100" i="12"/>
  <c r="D98" i="12"/>
  <c r="D91" i="21"/>
  <c r="D89" i="21"/>
  <c r="D44" i="9"/>
  <c r="D175" i="12"/>
  <c r="D198" i="12"/>
  <c r="D44" i="3"/>
  <c r="D94" i="1"/>
  <c r="D45" i="6"/>
  <c r="D43" i="5"/>
  <c r="D51" i="5"/>
  <c r="D48" i="5"/>
  <c r="D36" i="5"/>
  <c r="D120" i="2"/>
  <c r="D32" i="5"/>
</calcChain>
</file>

<file path=xl/sharedStrings.xml><?xml version="1.0" encoding="utf-8"?>
<sst xmlns="http://schemas.openxmlformats.org/spreadsheetml/2006/main" count="1997" uniqueCount="1070">
  <si>
    <t>DESCRIPTION</t>
  </si>
  <si>
    <t>UNIT</t>
  </si>
  <si>
    <t>QUANTITY</t>
  </si>
  <si>
    <t>RATE</t>
  </si>
  <si>
    <t>AMOUNT</t>
  </si>
  <si>
    <t>ITEM NO</t>
  </si>
  <si>
    <t>BILL NO.1</t>
  </si>
  <si>
    <t xml:space="preserve">EARTHWORKS (PROVISIONAL) </t>
  </si>
  <si>
    <t xml:space="preserve">Soft rock </t>
  </si>
  <si>
    <t>m3</t>
  </si>
  <si>
    <t xml:space="preserve">Hard rock </t>
  </si>
  <si>
    <t xml:space="preserve">Extra over all excavations for carting away </t>
  </si>
  <si>
    <t xml:space="preserve">Risk of collapse of excavations </t>
  </si>
  <si>
    <t>m2</t>
  </si>
  <si>
    <t xml:space="preserve">Keeping excavations free of water </t>
  </si>
  <si>
    <t>Item</t>
  </si>
  <si>
    <t xml:space="preserve"> </t>
  </si>
  <si>
    <t>No</t>
  </si>
  <si>
    <t xml:space="preserve">FILLING ETC </t>
  </si>
  <si>
    <t>Earth filling obtained from the excavations and/or prescribed</t>
  </si>
  <si>
    <t xml:space="preserve">Compaction of surfaces </t>
  </si>
  <si>
    <t xml:space="preserve">Prescribed density tests on filling </t>
  </si>
  <si>
    <t xml:space="preserve">"Modified AASHTO Density" test </t>
  </si>
  <si>
    <t xml:space="preserve">EXCAVATION, FILLING, ETC OTHER THAN BULK </t>
  </si>
  <si>
    <t xml:space="preserve">Excavation in earth not exceeding 2m deep </t>
  </si>
  <si>
    <t xml:space="preserve">Reduced levels under floors </t>
  </si>
  <si>
    <t xml:space="preserve">Trenches </t>
  </si>
  <si>
    <t xml:space="preserve">Holes </t>
  </si>
  <si>
    <t xml:space="preserve">Under floors, steps, pavings, etc </t>
  </si>
  <si>
    <t xml:space="preserve">Backfilling to trenches, holes, etc </t>
  </si>
  <si>
    <t xml:space="preserve">SOIL POISONING </t>
  </si>
  <si>
    <t xml:space="preserve">To bottoms and sides of trenches etc </t>
  </si>
  <si>
    <t xml:space="preserve">CONCRETE, FORMWORK AND REINFORCEMENT </t>
  </si>
  <si>
    <t xml:space="preserve">Strip footings </t>
  </si>
  <si>
    <t xml:space="preserve">Bases </t>
  </si>
  <si>
    <t xml:space="preserve">REINFORCED CONCRETE CAST AGAINST EXCAVATED SURFACES </t>
  </si>
  <si>
    <t xml:space="preserve">10MPa/19mm concrete </t>
  </si>
  <si>
    <t xml:space="preserve">Blinding </t>
  </si>
  <si>
    <t xml:space="preserve">Surface beds </t>
  </si>
  <si>
    <t xml:space="preserve">TEST CUBES </t>
  </si>
  <si>
    <t xml:space="preserve">CONCRETE SUNDRIES </t>
  </si>
  <si>
    <t>Finishing top surfaces of concrete smooth with a power float</t>
  </si>
  <si>
    <t xml:space="preserve">Surface beds, slabs, etc to falls </t>
  </si>
  <si>
    <t>m</t>
  </si>
  <si>
    <t>Edges, risers, ends and reveals not exceeding 300mm high or wide</t>
  </si>
  <si>
    <t xml:space="preserve">MOVEMENT JOINTS ETC </t>
  </si>
  <si>
    <t>Not exceeding 300mm high to edges of surface beds</t>
  </si>
  <si>
    <t xml:space="preserve">Saw-cut joints </t>
  </si>
  <si>
    <t xml:space="preserve">REINFORCEMENT (PROVISIONAL) </t>
  </si>
  <si>
    <t xml:space="preserve">High tensile steel reinforcement to structural concrete work </t>
  </si>
  <si>
    <t>t</t>
  </si>
  <si>
    <t xml:space="preserve">Fabric reinforcement </t>
  </si>
  <si>
    <t>BILL NO.2</t>
  </si>
  <si>
    <t>BILL NO.3</t>
  </si>
  <si>
    <t xml:space="preserve">MASONRY </t>
  </si>
  <si>
    <t xml:space="preserve">BRICKWORK </t>
  </si>
  <si>
    <t xml:space="preserve">FOUNDATIONS (PROVISIONAL) </t>
  </si>
  <si>
    <t xml:space="preserve">SUPERSTRUCTURE </t>
  </si>
  <si>
    <t xml:space="preserve">Half brick walls </t>
  </si>
  <si>
    <t xml:space="preserve">Brickwork of NFP bricks in class II mortar </t>
  </si>
  <si>
    <t xml:space="preserve">One brick walls </t>
  </si>
  <si>
    <t xml:space="preserve">One brick walls in beamfilling </t>
  </si>
  <si>
    <t xml:space="preserve">BRICKWORK SUNDRIES </t>
  </si>
  <si>
    <t xml:space="preserve">Bagging of 1:3 cement and sand mixture </t>
  </si>
  <si>
    <t xml:space="preserve">On brick walls, piers, etc </t>
  </si>
  <si>
    <t xml:space="preserve">Turning pieces to lintels etc </t>
  </si>
  <si>
    <t xml:space="preserve">Galvanised hoop iron cramps, ties, etc </t>
  </si>
  <si>
    <t xml:space="preserve">Air bricks etc </t>
  </si>
  <si>
    <t xml:space="preserve">FACE BRICKWORK </t>
  </si>
  <si>
    <t xml:space="preserve">Extra over brickwork for face brickwork </t>
  </si>
  <si>
    <t>Extra over brickwork for brick-on-edge header course lintels</t>
  </si>
  <si>
    <t xml:space="preserve">WATERPROOFING </t>
  </si>
  <si>
    <t xml:space="preserve">DAMPPROOFING OF WALLS AND FLOORS </t>
  </si>
  <si>
    <t xml:space="preserve">In walls </t>
  </si>
  <si>
    <t xml:space="preserve">Under surface beds </t>
  </si>
  <si>
    <t xml:space="preserve">On bagged brick walls </t>
  </si>
  <si>
    <t xml:space="preserve">SEALING STRIPS, JOINT SEALANTS, ETC </t>
  </si>
  <si>
    <t>BILL NO.4</t>
  </si>
  <si>
    <t>BILL NO.5</t>
  </si>
  <si>
    <t xml:space="preserve">ROOF COVERINGS </t>
  </si>
  <si>
    <t>PROFILED METAL SHEETING AND ACCESSORIES</t>
  </si>
  <si>
    <t xml:space="preserve">ROOF AND WALL INSULATION </t>
  </si>
  <si>
    <t>BILL NO.6</t>
  </si>
  <si>
    <t xml:space="preserve">CARPENTRY AND JOINERY </t>
  </si>
  <si>
    <t>BILL NO.7</t>
  </si>
  <si>
    <t xml:space="preserve">CEILINGS, PARTITIONS AND ACCESS FLOORING </t>
  </si>
  <si>
    <t>BILL NO.8</t>
  </si>
  <si>
    <t xml:space="preserve">IRONMONGERY </t>
  </si>
  <si>
    <t>BILL NO.9</t>
  </si>
  <si>
    <t xml:space="preserve">METALWORK </t>
  </si>
  <si>
    <t xml:space="preserve">DOOR FRAMES, DOORS, WINDOWS, ETC </t>
  </si>
  <si>
    <t xml:space="preserve">INTERNAL PLASTER </t>
  </si>
  <si>
    <t>On walls</t>
  </si>
  <si>
    <t>On narrow widths</t>
  </si>
  <si>
    <t>BILL NO.10</t>
  </si>
  <si>
    <t>BILL NO.11</t>
  </si>
  <si>
    <t xml:space="preserve">PLUMBING AND DRAINAGE (PROVISIONAL) </t>
  </si>
  <si>
    <t xml:space="preserve">RAINWATER DISPOSAL </t>
  </si>
  <si>
    <t>Extra over gutter for stopped end</t>
  </si>
  <si>
    <t>Extra over rainwater pipe for bend</t>
  </si>
  <si>
    <t>Extra over rainwater pipe for eaves or plinth offset</t>
  </si>
  <si>
    <t>BILL NO.12</t>
  </si>
  <si>
    <t xml:space="preserve">PAINTWORK </t>
  </si>
  <si>
    <t xml:space="preserve">ON INTERNAL FLOATED PLASTER SURFACES </t>
  </si>
  <si>
    <t>Extra over trench and hole excavations in earth for excavation in</t>
  </si>
  <si>
    <t xml:space="preserve">stock piles on site, compacted to 95% Mod AASHTO density </t>
  </si>
  <si>
    <t>Earth filling supplied by the contractor, compacted to 95% Mod</t>
  </si>
  <si>
    <t xml:space="preserve">AASHTO density </t>
  </si>
  <si>
    <t>G5 material compacted in 150mm layer</t>
  </si>
  <si>
    <t>Under floors etc including forming and poisoning shallow furrows</t>
  </si>
  <si>
    <t>against foundation walls etc, filling in furrows and ramming</t>
  </si>
  <si>
    <t xml:space="preserve">Soil insecticide </t>
  </si>
  <si>
    <t>R</t>
  </si>
  <si>
    <t xml:space="preserve">cube (Provisional) </t>
  </si>
  <si>
    <t xml:space="preserve">Making and testing 150 x 150 x 150mm concrete strength test </t>
  </si>
  <si>
    <t>FORMWORK</t>
  </si>
  <si>
    <t xml:space="preserve">Type 193 fabric reinforcement in concrete surface beds etc </t>
  </si>
  <si>
    <t>8mm Diameter bars</t>
  </si>
  <si>
    <t>10mm Diameter bars</t>
  </si>
  <si>
    <t xml:space="preserve">Brickwork of NFX bricks (14 MPa nominal compressive strength) </t>
  </si>
  <si>
    <t>110 x 75mm Lintels in lengths not exceeding 3m</t>
  </si>
  <si>
    <t>110mm Wide turning pieces</t>
  </si>
  <si>
    <t xml:space="preserve">vertical joints </t>
  </si>
  <si>
    <t xml:space="preserve">  </t>
  </si>
  <si>
    <t>Extra over brickwork for face brickwork in foundations (Provisional)</t>
  </si>
  <si>
    <t xml:space="preserve">One layer 375 micron "Consol Plastics Brickgrip DPC" embossed </t>
  </si>
  <si>
    <t xml:space="preserve">damp proof course </t>
  </si>
  <si>
    <t xml:space="preserve">One layer 250 micron "Consol Plastics Gunplas USB Green" </t>
  </si>
  <si>
    <t>waterproof sheeting sealed at laps with "Gunplas Pressure sensitive</t>
  </si>
  <si>
    <t xml:space="preserve">Tape" </t>
  </si>
  <si>
    <t xml:space="preserve">Two coats "Brikseal" bitumen emulsion waterproof coating </t>
  </si>
  <si>
    <t xml:space="preserve">expansion joint filler as necessary </t>
  </si>
  <si>
    <t>one course high, pointed on face and 110mm soffit</t>
  </si>
  <si>
    <t xml:space="preserve">Carting away of excavated material </t>
  </si>
  <si>
    <t xml:space="preserve">SUPPLEMENTARY PREAMBLES </t>
  </si>
  <si>
    <t>Tenderers are advised to study the Model Preambles for Trades</t>
  </si>
  <si>
    <t>before pricing this bill</t>
  </si>
  <si>
    <t xml:space="preserve">Nature of ground </t>
  </si>
  <si>
    <t xml:space="preserve">The nature of the ground is assumed to be clay/gravel material, </t>
  </si>
  <si>
    <t xml:space="preserve">"hard rock" </t>
  </si>
  <si>
    <t xml:space="preserve">therefore "earth", but possibly interspersed with "soft rock" or </t>
  </si>
  <si>
    <t xml:space="preserve">Descriptions of carting away of excavated material shall be deemed </t>
  </si>
  <si>
    <t>to include loading excavated material onto trucks directly from the</t>
  </si>
  <si>
    <t xml:space="preserve">Cost of tests </t>
  </si>
  <si>
    <t xml:space="preserve">Formwork </t>
  </si>
  <si>
    <t>Description of formwork shall be deemed to include use and waste</t>
  </si>
  <si>
    <t>Formworks to soffits of solid etc shall be deemed to be slabs not</t>
  </si>
  <si>
    <t xml:space="preserve">exceeding 250mm thick unless otherwise described </t>
  </si>
  <si>
    <t xml:space="preserve">Sizes in descriptions </t>
  </si>
  <si>
    <t xml:space="preserve">Face bricks  </t>
  </si>
  <si>
    <t>Bricks shall be ordered timeously to obtain uniformity in size and</t>
  </si>
  <si>
    <t xml:space="preserve">Pointing  </t>
  </si>
  <si>
    <t>Descriptions of recessed pointing to fair face brickwork and face</t>
  </si>
  <si>
    <t xml:space="preserve">Waterproofing </t>
  </si>
  <si>
    <t xml:space="preserve">Waterproofing of roofs, basements, etc shall be laid under a ten </t>
  </si>
  <si>
    <t xml:space="preserve"> outlets etc with necessary ridges, hips and valleys. Descriptions of </t>
  </si>
  <si>
    <t xml:space="preserve"> year guarantee.  Waterproofing to roofs shall be laid to even falls to</t>
  </si>
  <si>
    <t xml:space="preserve"> sheet or membrane waterproofing shall be deemed to include </t>
  </si>
  <si>
    <t xml:space="preserve"> additional labour to turn-ups and turn-downs </t>
  </si>
  <si>
    <t xml:space="preserve">229 x 152mm Terra-cotta vermin proof air brick </t>
  </si>
  <si>
    <t>Taking special care and precautions at all times to prevent scratching</t>
  </si>
  <si>
    <t>At all times duckboards shall be used as walking areas on the roof to</t>
  </si>
  <si>
    <t xml:space="preserve">Fixing </t>
  </si>
  <si>
    <t>Items described as "nailed" shall be deemed to be fixed with</t>
  </si>
  <si>
    <t xml:space="preserve">Joinery </t>
  </si>
  <si>
    <t>Descriptions of frames shall be deemed to include frames,</t>
  </si>
  <si>
    <t>Descriptions of hardwood joinery shall be deemed to include</t>
  </si>
  <si>
    <t xml:space="preserve">Decorative thermosetting plastic laminate covering </t>
  </si>
  <si>
    <t xml:space="preserve">Prefabricated roof trusses </t>
  </si>
  <si>
    <t>Prices for roof trusses are to include for all temporary bracing and</t>
  </si>
  <si>
    <t>" supports and for all necessary op and bottom chord bracing, wind"</t>
  </si>
  <si>
    <t>The new truss system shall be designed by an Engineer as specified</t>
  </si>
  <si>
    <t>Carried Forward to Summary of Section No.2</t>
  </si>
  <si>
    <t>concrete</t>
  </si>
  <si>
    <t xml:space="preserve">hardened steel nails or pins, or to be shot-pinned, to brickwork or </t>
  </si>
  <si>
    <t xml:space="preserve">Items described as "plugged" shall be deemed to include screwing </t>
  </si>
  <si>
    <t>to fibre, plastic or metal plugs at not exceeding 500mm centres, and</t>
  </si>
  <si>
    <t>where described as "bolted", the bolts have been given elsewhere</t>
  </si>
  <si>
    <t>transomes, rails, etc</t>
  </si>
  <si>
    <t>sinking and pelleting heads and nuts of bolts</t>
  </si>
  <si>
    <t xml:space="preserve">Laminate covering shall be glued under pressure and edge strips of </t>
  </si>
  <si>
    <t>same shall be butt jointed at junctions with adjacent similar finish</t>
  </si>
  <si>
    <t xml:space="preserve">All timber roof trusses including nail-plated trusses must comply </t>
  </si>
  <si>
    <t>withSAB S0243 : The design, manufacture and erection of timber</t>
  </si>
  <si>
    <t xml:space="preserve"> trusses the the approval of the Principal Agent.</t>
  </si>
  <si>
    <t>bracing and runners where required.</t>
  </si>
  <si>
    <t xml:space="preserve"> and the Conctractor shall complete and submit the letters of </t>
  </si>
  <si>
    <t xml:space="preserve"> reference TR1 and TR2</t>
  </si>
  <si>
    <t xml:space="preserve">"Firelight Satin"  clay face bricks pointed with flush horizontal and </t>
  </si>
  <si>
    <t xml:space="preserve">in class I mortar </t>
  </si>
  <si>
    <t xml:space="preserve">Finishes to ironmongery </t>
  </si>
  <si>
    <t>Where applicable finishes to ironmongery are indicated by suffixes in</t>
  </si>
  <si>
    <t xml:space="preserve">BS Satin bronze lacquered CH Chromium plated  </t>
  </si>
  <si>
    <t xml:space="preserve">SC Satin chromium plated  </t>
  </si>
  <si>
    <t xml:space="preserve">SE Silver enamelled  </t>
  </si>
  <si>
    <t xml:space="preserve">GE Grey enamelled  </t>
  </si>
  <si>
    <t xml:space="preserve">AS Anodised silver  </t>
  </si>
  <si>
    <t xml:space="preserve">AB Anodised bronze  </t>
  </si>
  <si>
    <t xml:space="preserve">AG Anodised gold  </t>
  </si>
  <si>
    <t xml:space="preserve">ABL Anodised black  </t>
  </si>
  <si>
    <t xml:space="preserve">PB Polished brass  </t>
  </si>
  <si>
    <t xml:space="preserve">PL Polished and lacquered  </t>
  </si>
  <si>
    <t xml:space="preserve">PT Epoxy coated  </t>
  </si>
  <si>
    <t xml:space="preserve">SD Sanded </t>
  </si>
  <si>
    <t>Description of wall mounted and floor standing ironmongery items</t>
  </si>
  <si>
    <t>Description of proprietary items shall be deemed to include for fixing</t>
  </si>
  <si>
    <t>in position and all fixing accessories as specified by the manufacturer</t>
  </si>
  <si>
    <t>LOCKS</t>
  </si>
  <si>
    <t>SUNDRIES</t>
  </si>
  <si>
    <t xml:space="preserve">Descriptions </t>
  </si>
  <si>
    <t>Descriptions of bolts shall be deemed to include nuts and washers</t>
  </si>
  <si>
    <t>Metalwork described as "holed for bolt(s)" shall be deemed to exclude</t>
  </si>
  <si>
    <t>Descriptions of expansion anchors and bolts and chemical anchors and</t>
  </si>
  <si>
    <t>bolts shall be deemed to include nuts, washers and mortices in</t>
  </si>
  <si>
    <t xml:space="preserve">the bolts unless otherwise described </t>
  </si>
  <si>
    <t xml:space="preserve">Items described as "plugged" shall be deemed to include  screwing to </t>
  </si>
  <si>
    <t>fibre, plastic or metal plugs at not exceeding  600mm centres</t>
  </si>
  <si>
    <t xml:space="preserve">Frame for door 813 x 2032mm high </t>
  </si>
  <si>
    <t xml:space="preserve">GALVANISED STOCK STEEL DOOR FRAMES </t>
  </si>
  <si>
    <t>GALVANISED STEEL WINDOWS,DOORS,ETC</t>
  </si>
  <si>
    <t>1,2mm Double rebated frames suitable for half brick walls with one</t>
  </si>
  <si>
    <t>pair of 100mm galvanised steel loose-pin hinges welded in position</t>
  </si>
  <si>
    <t xml:space="preserve">1:5 Cement plaster steel trowelled smooth on brickwork </t>
  </si>
  <si>
    <t xml:space="preserve">uPVC pipes and fittings: </t>
  </si>
  <si>
    <t xml:space="preserve">Copper pipes: </t>
  </si>
  <si>
    <t>Pipes shall be hard drawn and half-hard pipes of the class stated.</t>
  </si>
  <si>
    <t xml:space="preserve">Fixing of pipes </t>
  </si>
  <si>
    <t xml:space="preserve">Exposed concrete surfaces </t>
  </si>
  <si>
    <t xml:space="preserve">Excavations </t>
  </si>
  <si>
    <t>No claim for rock excavation will be entertained unless the contractor</t>
  </si>
  <si>
    <t>Pipes shall be laid and bedded and trenches shall be carefully</t>
  </si>
  <si>
    <t>Where no manufacturers' instructions exist pipes shall be laid in</t>
  </si>
  <si>
    <t xml:space="preserve">SABS 1200 L : Medium-pressure pipelines  </t>
  </si>
  <si>
    <t xml:space="preserve">LD : Sewers  </t>
  </si>
  <si>
    <t xml:space="preserve">LE : Stormwater drainage  </t>
  </si>
  <si>
    <t xml:space="preserve">DB : Earthworks (Pipe trenches)  </t>
  </si>
  <si>
    <t xml:space="preserve">LB : Bedding (Pipes).  </t>
  </si>
  <si>
    <t>Unless otherwise described bedding of rigid pipes shall be class B</t>
  </si>
  <si>
    <t>Units shall have standard aprons on all exposed edges and tiling keys</t>
  </si>
  <si>
    <t xml:space="preserve">Waste unions </t>
  </si>
  <si>
    <t>Descriptions of waste unions shall be deemed to include rubber or</t>
  </si>
  <si>
    <t>Soil, waste and vent pipes and fittings shall be solvent weld jointed</t>
  </si>
  <si>
    <t>walled half-hard), class 2 (half-hard) and class 3 (heavy walled</t>
  </si>
  <si>
    <t>formers.  Fittings to copper waste, vent and anti-syphon pipes,</t>
  </si>
  <si>
    <t>Class 0 (thin walled hard drawn) pipes shall not be bent.  Class 1 (thin</t>
  </si>
  <si>
    <t>half-hard) pipes shall only be bent with benders with inner and outer</t>
  </si>
  <si>
    <t>capillary solder fittings and compression fittings shall be Cobra</t>
  </si>
  <si>
    <t>Watertech type.  Capillary solder fittings shall comply with ISO 2016.</t>
  </si>
  <si>
    <t xml:space="preserve">Only compression fittings shall be used in walls or in ground </t>
  </si>
  <si>
    <t>Unless specifically otherwise stated, descriptions of pipes shall be</t>
  </si>
  <si>
    <t>deemed to include fixing to walls etc, casting in, building in or</t>
  </si>
  <si>
    <t>suspending not exceeding 1m below suspension level</t>
  </si>
  <si>
    <t>Exposed surfaces of concrete stormwater channels, cover slabs,</t>
  </si>
  <si>
    <t>inspection eye marker slabs, gulley tops, cleaning eye tops, catchpits,</t>
  </si>
  <si>
    <t>inspection chambers, etc shall be finished smooth with plaster</t>
  </si>
  <si>
    <t>has timeously notified the quantity surveyor thereof prior to backfilling</t>
  </si>
  <si>
    <t>Laying, backfilling, bedding, etc. of pipes</t>
  </si>
  <si>
    <t>Soft rock and hard rock shall be as defined in Earthwork</t>
  </si>
  <si>
    <t xml:space="preserve">backfilled in accordance with manufacturers' instructions </t>
  </si>
  <si>
    <t xml:space="preserve">accordance with clauses 5.1 and 5.2 of each of the following:  </t>
  </si>
  <si>
    <t xml:space="preserve">5.6, 5.7 and 7 of SABS 1200 </t>
  </si>
  <si>
    <t xml:space="preserve">Pipe trenches etc shall be backfilled in accordance with clauses 3, 5.5, </t>
  </si>
  <si>
    <t xml:space="preserve">Pipes shall be bedded in accordance with clauses 3.1 to 3.4.1, 5.1 to 5.3 </t>
  </si>
  <si>
    <t xml:space="preserve">and 7 of SABS 1200  </t>
  </si>
  <si>
    <t xml:space="preserve">bedding </t>
  </si>
  <si>
    <t>Stainless steelbasins, sinks, wash troughs, urinals, etc.</t>
  </si>
  <si>
    <t xml:space="preserve">against walls where applicable </t>
  </si>
  <si>
    <t xml:space="preserve">vulcanite plugs and chains fixed to fittings </t>
  </si>
  <si>
    <t xml:space="preserve">"Watertite" (or equal approved) seamless aluminium gutters and </t>
  </si>
  <si>
    <t xml:space="preserve">rainwater pipes with pre-painted double coated Polymer Silicon baked  </t>
  </si>
  <si>
    <t xml:space="preserve">enamel finish, stop ends crimped onto the OGEE gutter and sealed on </t>
  </si>
  <si>
    <t>the inside with Dow Corning 813 silicone sealer.</t>
  </si>
  <si>
    <t>160 x 125 x 0,8mm Ogee roof gutters</t>
  </si>
  <si>
    <t>100 x 75mm Rainwater pipes</t>
  </si>
  <si>
    <t>Extra over gutter for outlet for 100 x 75mm pipe</t>
  </si>
  <si>
    <t>GLAZING</t>
  </si>
  <si>
    <t xml:space="preserve">GLAZING TO STEEL WITH PUTTY </t>
  </si>
  <si>
    <t>4mm Clear float glass</t>
  </si>
  <si>
    <t xml:space="preserve">Float glass </t>
  </si>
  <si>
    <t xml:space="preserve">The term "float glass" is used for monolithic annealed glass </t>
  </si>
  <si>
    <t xml:space="preserve">On ceilings </t>
  </si>
  <si>
    <t>ON FIBRE-CEMENT SURFACES</t>
  </si>
  <si>
    <t>ON METAL</t>
  </si>
  <si>
    <t>On door frames</t>
  </si>
  <si>
    <t xml:space="preserve">One coat "Plascon Galvanised iron Cleaner", One Plascon 'Galvogrip' </t>
  </si>
  <si>
    <t>coats"Gloss enamel paint on galvanised steel</t>
  </si>
  <si>
    <t>ON WOOD</t>
  </si>
  <si>
    <t>On doors</t>
  </si>
  <si>
    <t>"Gloss enamel"paint</t>
  </si>
  <si>
    <t xml:space="preserve">One coat oil wood primer, one universal undercoat and two coats </t>
  </si>
  <si>
    <t xml:space="preserve">BULK EXCAVATION, FILLING, ETC </t>
  </si>
  <si>
    <t xml:space="preserve">Open face excavation in earth over sloping site </t>
  </si>
  <si>
    <t>Cut to fill to form platform</t>
  </si>
  <si>
    <t xml:space="preserve">REINFORCED CONCRETE </t>
  </si>
  <si>
    <t xml:space="preserve">Smooth formwork to sides </t>
  </si>
  <si>
    <t xml:space="preserve">concrete and brick surfaces </t>
  </si>
  <si>
    <t xml:space="preserve">Expansion joints with 10mm thick jointex or similar approved </t>
  </si>
  <si>
    <t xml:space="preserve">compressable joint filler with 10 x 10mm tear of strip between vertical </t>
  </si>
  <si>
    <t>10  x 10mm In vertical expansion joints including raking out</t>
  </si>
  <si>
    <t>Carried to Collection</t>
  </si>
  <si>
    <t xml:space="preserve">Sides of trench and hole excavations not exceeding 1,5m deep </t>
  </si>
  <si>
    <t>dumping site to be located by the contractor</t>
  </si>
  <si>
    <t xml:space="preserve">Surplus material from excavations and/or stock piles on site to a </t>
  </si>
  <si>
    <t xml:space="preserve">excavations or, alternatively, from stock piles situated on the </t>
  </si>
  <si>
    <t xml:space="preserve">building site </t>
  </si>
  <si>
    <t>Bill No. 1</t>
  </si>
  <si>
    <t>Earthworks</t>
  </si>
  <si>
    <t>COLLECTION</t>
  </si>
  <si>
    <t>SECTION NO.2: Building Works</t>
  </si>
  <si>
    <t>Page No</t>
  </si>
  <si>
    <t>Amount</t>
  </si>
  <si>
    <t>Total Brought Forward from Page No.</t>
  </si>
  <si>
    <t>STORMWATER CHANNELS</t>
  </si>
  <si>
    <t>20Mpa/19mm Mass concrete channels</t>
  </si>
  <si>
    <t>Preliminaries</t>
  </si>
  <si>
    <t>SECTION NO.1: Preliminaries</t>
  </si>
  <si>
    <t>Carried to Final Summary</t>
  </si>
  <si>
    <t>Bill No. 2</t>
  </si>
  <si>
    <t>Concrete, Formwork &amp; Reinforcement</t>
  </si>
  <si>
    <t>The costs of making, storing and testing of concrete test cubes as</t>
  </si>
  <si>
    <t xml:space="preserve">required under "clause 7" Tests of SABS 1200 G shall include the cost of </t>
  </si>
  <si>
    <t xml:space="preserve"> testing costs and providing cube moulds necessary for the purpose, for </t>
  </si>
  <si>
    <t>for submitting reports on the tests to the architect. The testing shall be</t>
  </si>
  <si>
    <t xml:space="preserve">undertaken by an independent firm or institution nominated by the </t>
  </si>
  <si>
    <t xml:space="preserve">separately) </t>
  </si>
  <si>
    <t xml:space="preserve">contractor to the approval of the architect.  (Test cubes are measured </t>
  </si>
  <si>
    <t>Formwork to sides of bases, ground beams, etc will only be measured</t>
  </si>
  <si>
    <t>where it is prescribed by the Engineer for design reasons.  Formwork</t>
  </si>
  <si>
    <t>necessitated by irregularity or collpase of excavated faces will not be</t>
  </si>
  <si>
    <t>measured and the cost thereof shall be deemed to be included in the</t>
  </si>
  <si>
    <t xml:space="preserve">allowance for taking the risk of collapse of the sides of the excavations, </t>
  </si>
  <si>
    <t>provision for which is made in Earthworks.</t>
  </si>
  <si>
    <t xml:space="preserve">only (except where described as left in or permanent), for fitting </t>
  </si>
  <si>
    <t xml:space="preserve">together in the required forms, wedging, plumbing and fixing to true </t>
  </si>
  <si>
    <t xml:space="preserve">and for reconditioning as necessary before re-use </t>
  </si>
  <si>
    <t>angles and surfaces as necessary to ensure easy release during stripping</t>
  </si>
  <si>
    <t xml:space="preserve">represent the length and half brick the width of a brick </t>
  </si>
  <si>
    <t xml:space="preserve">Where sizes in descriptions are given in brick units, one brick shall </t>
  </si>
  <si>
    <t xml:space="preserve">colour </t>
  </si>
  <si>
    <t>brickwork shall be deemed to include square recessed, hollow</t>
  </si>
  <si>
    <t>recessed, weathered pointing, etc</t>
  </si>
  <si>
    <t>Bill No. 3</t>
  </si>
  <si>
    <t>Masonry</t>
  </si>
  <si>
    <t xml:space="preserve">Compaction of surfaces  </t>
  </si>
  <si>
    <t>salient edges and finished on all exposed surfaces with 2:1 cement</t>
  </si>
  <si>
    <t xml:space="preserve">mortar, laid to falls with control joints formed with 12mm bitumen </t>
  </si>
  <si>
    <t xml:space="preserve">impregnated softboard with all exposed edges of softboard raked </t>
  </si>
  <si>
    <t xml:space="preserve">out for a depth of 10mm and sealed with two part grey polysulphide </t>
  </si>
  <si>
    <t xml:space="preserve">sealant at maximum 3000mm centres including all necessary </t>
  </si>
  <si>
    <t>excavations and formwork</t>
  </si>
  <si>
    <t>PROVISIONAL SUMS</t>
  </si>
  <si>
    <t xml:space="preserve">General </t>
  </si>
  <si>
    <t xml:space="preserve">Profit </t>
  </si>
  <si>
    <t xml:space="preserve">Where stated, the contractor may allow for profit if required </t>
  </si>
  <si>
    <t xml:space="preserve">General attendance on nominated/selected subcontractors </t>
  </si>
  <si>
    <t xml:space="preserve"> removal of rubbish on completion</t>
  </si>
  <si>
    <t xml:space="preserve">NOTES: </t>
  </si>
  <si>
    <t>* Ensure that the capacities of his hoisting equipment are sufficient to</t>
  </si>
  <si>
    <t xml:space="preserve"> deal with the masses and the quantities of the items to be hoisted, </t>
  </si>
  <si>
    <t>* Schedule the times of availability of the hoisting equipment for each</t>
  </si>
  <si>
    <t xml:space="preserve"> sub-contractor, </t>
  </si>
  <si>
    <t xml:space="preserve">* Provide all necessary personnel to operate the hoisting equipment, </t>
  </si>
  <si>
    <t>all to enable the sub-contractor to execute the hoisting or lowering of</t>
  </si>
  <si>
    <t xml:space="preserve"> his material, etc using the facilities provided by the Contractor </t>
  </si>
  <si>
    <t>4. Under no circumstances may any Prime Cost - Provisional Amount,</t>
  </si>
  <si>
    <t xml:space="preserve"> etc be extended at an amount lower than the amount given in this Bill </t>
  </si>
  <si>
    <t>5. All Provisional Amounts and Prime Cost  Amounts are NET i.e.</t>
  </si>
  <si>
    <t xml:space="preserve"> There is no cash discount </t>
  </si>
  <si>
    <t>installed complete by firms of specialists</t>
  </si>
  <si>
    <t xml:space="preserve">Provisional sums are for material and equipment supplied and </t>
  </si>
  <si>
    <t>*	Making good in all trades and cleaning down and</t>
  </si>
  <si>
    <t xml:space="preserve">The item "Attendance" which follows each provisional sum for </t>
  </si>
  <si>
    <t xml:space="preserve">nominated/selected subcontractors' work, shall be deemed to </t>
  </si>
  <si>
    <t xml:space="preserve">cover all the contractor's costs incurred in providing free of charge </t>
  </si>
  <si>
    <t>to the nominated/selected subcontractors, the following:</t>
  </si>
  <si>
    <t>Where special attendance includes the provision of hoisting</t>
  </si>
  <si>
    <t>facilities for a sub-contractor then the Contractor shall:</t>
  </si>
  <si>
    <t xml:space="preserve">Allow for general attendance </t>
  </si>
  <si>
    <t xml:space="preserve">Landscaping </t>
  </si>
  <si>
    <t xml:space="preserve">Community Liaison Officer </t>
  </si>
  <si>
    <t>Provisional Sums</t>
  </si>
  <si>
    <t>pricing this bill</t>
  </si>
  <si>
    <t xml:space="preserve">Tenderers are advised to study the Model Preambles for Trades before </t>
  </si>
  <si>
    <t>and / or other damage to the finished surfaces.  Scratched and/or</t>
  </si>
  <si>
    <t>damaged sheets will not be accepted.</t>
  </si>
  <si>
    <t>avoid damage to the sheets.</t>
  </si>
  <si>
    <t xml:space="preserve">All exposed fixings for roofing, fittings, accessories, atc, shall be  with </t>
  </si>
  <si>
    <t>bonded washers unless otherwise stated.</t>
  </si>
  <si>
    <t xml:space="preserve">top speed stainless steel fixing screws or fasteners with  stainless steel </t>
  </si>
  <si>
    <t xml:space="preserve">All roof coverings and side cladding are to be installed to comply  with </t>
  </si>
  <si>
    <t xml:space="preserve">the SABS Code of Practice 0237 as applicable.  All roof sheeting  shall be </t>
  </si>
  <si>
    <t>tightness</t>
  </si>
  <si>
    <t xml:space="preserve">laid under a 5 year written guarantee for site workmanship  and water </t>
  </si>
  <si>
    <t>at approximately 750mm centres</t>
  </si>
  <si>
    <t xml:space="preserve">galvanised metal roof sheeting and accessories, fixed to timber purlins </t>
  </si>
  <si>
    <t xml:space="preserve">Insulation fixed concurrent with roof covering and fitted over purlins </t>
  </si>
  <si>
    <t>Bill No. 6</t>
  </si>
  <si>
    <t>Carpentry &amp; Joinery</t>
  </si>
  <si>
    <t xml:space="preserve">Items described as "nailed" shall be deemed to be fixed with hardened </t>
  </si>
  <si>
    <t>steel nails or pins, or to be shot-pinned, to brickwork or concrete</t>
  </si>
  <si>
    <t xml:space="preserve">Items described as "plugged" shall be deemed to include screwing to </t>
  </si>
  <si>
    <t xml:space="preserve">fibre, plastic or metal plugs at not exceeding 500mm centres, and </t>
  </si>
  <si>
    <t>accordance with SANS 121</t>
  </si>
  <si>
    <t xml:space="preserve">accordance with the following list:  </t>
  </si>
  <si>
    <t>shall be deemed to include for fixing in position and all fixing</t>
  </si>
  <si>
    <t>accessories</t>
  </si>
  <si>
    <t xml:space="preserve">brickwork or concrete </t>
  </si>
  <si>
    <t>of 100mm galvanised steel loose-pin hinges welded in position</t>
  </si>
  <si>
    <t>1,2mm Double rebated frames suitable for one brick walls with one pair</t>
  </si>
  <si>
    <t>Plumbing &amp; Drainage</t>
  </si>
  <si>
    <t>Electrical Installation</t>
  </si>
  <si>
    <t xml:space="preserve">25MPa/19mm concrete </t>
  </si>
  <si>
    <t xml:space="preserve">30MPa/19mm concrete </t>
  </si>
  <si>
    <t>Stub column</t>
  </si>
  <si>
    <t xml:space="preserve">15MPa/19mm concrete </t>
  </si>
  <si>
    <t>Step</t>
  </si>
  <si>
    <t>8 x 50mm Saw-cut joints in top of concrete</t>
  </si>
  <si>
    <t xml:space="preserve">Rough formwork to sides </t>
  </si>
  <si>
    <t>Stub columns</t>
  </si>
  <si>
    <t xml:space="preserve">30 x 1,6mm Galvanised hoop iron strap 1,6m long with one end fixed  </t>
  </si>
  <si>
    <t>into brickwork with Hilti nails (provisional)</t>
  </si>
  <si>
    <t xml:space="preserve">"Colpor 200" sealant (or similar approved) including polythylene bond </t>
  </si>
  <si>
    <t>breaking cord</t>
  </si>
  <si>
    <t xml:space="preserve">8 x 25mm In saw cut joints in floors </t>
  </si>
  <si>
    <t xml:space="preserve">Expansion joints with 10mm bitumen impregnated softboard through </t>
  </si>
  <si>
    <t>concrete surfaces</t>
  </si>
  <si>
    <t xml:space="preserve">bond breaker, primer, etc </t>
  </si>
  <si>
    <t xml:space="preserve">Two-part grey polysulphide sealing compound including backing cord, </t>
  </si>
  <si>
    <t>10  x 10mm In horizontal expansion joints including raking out</t>
  </si>
  <si>
    <t>insulation</t>
  </si>
  <si>
    <t xml:space="preserve">Sisalation 420 heavy duty industrial grade aluminium foil based </t>
  </si>
  <si>
    <t>with pvc coated straining wires</t>
  </si>
  <si>
    <t>IBR Z275-762 TL-5 Chromadek (or similar approved) 0,5mm Colomate finished</t>
  </si>
  <si>
    <t>Note:</t>
  </si>
  <si>
    <t>Saligna</t>
  </si>
  <si>
    <t>Wrought Meranti doors hung to steel frames</t>
  </si>
  <si>
    <t>FLUSH DOORS</t>
  </si>
  <si>
    <t>40mm Door size 813 x 2032mm high</t>
  </si>
  <si>
    <t>TIMBER DOORS AS TDM OR SIMILAR APPROVED DOORS ETC</t>
  </si>
  <si>
    <t xml:space="preserve">All framed and ledged batten doors and combination doors, where </t>
  </si>
  <si>
    <t xml:space="preserve">battens are utilised, shall only be of constriction acceptable to the </t>
  </si>
  <si>
    <t xml:space="preserve">Munuicipality, i.e. mortice and tenon where isexposed on the outside </t>
  </si>
  <si>
    <t xml:space="preserve">edge of stiles and where the tenon is wedged to form a dovetailed </t>
  </si>
  <si>
    <t>shape</t>
  </si>
  <si>
    <t>40mm "Blasco" Framed ledged and braced batten door with 40 x 110mm</t>
  </si>
  <si>
    <t>and braced 20 x 110mm braces</t>
  </si>
  <si>
    <t xml:space="preserve">styles and top rail, 20 x150mm middle ledge, 20 x 225mm bottom ledge </t>
  </si>
  <si>
    <t>hung to steel frames</t>
  </si>
  <si>
    <t xml:space="preserve">Solid flush panel doors finished on both sides with commercial veneer, </t>
  </si>
  <si>
    <t xml:space="preserve">40mm Red meranti framed braced battern door with 40 x 110mm styles </t>
  </si>
  <si>
    <t xml:space="preserve">and top ledged, 20 x 150mm middle ledge, 20 x 225mm bottom ledge </t>
  </si>
  <si>
    <t>and braced with 20 x 110mm braces</t>
  </si>
  <si>
    <t>Door size 813 x 2032mm high</t>
  </si>
  <si>
    <t>Double door size 1613 x 2032mm high</t>
  </si>
  <si>
    <t xml:space="preserve">SUSPENDED CEILINGS </t>
  </si>
  <si>
    <t xml:space="preserve">Proprietary suspended ceilings </t>
  </si>
  <si>
    <t xml:space="preserve">Note: </t>
  </si>
  <si>
    <t>Electrical  light  fittings, diffusers, panels, etc generally are "lay  in"</t>
  </si>
  <si>
    <t>units  of  the  same dimensions as the suspension grid described  and</t>
  </si>
  <si>
    <t xml:space="preserve">allowance  must  be  made  accordingly  for their support  inclusive of </t>
  </si>
  <si>
    <t>any flexibility insetting out that may be required (ceiling panels have</t>
  </si>
  <si>
    <t xml:space="preserve">not been deducted and pricing is to take cognisance thereof) </t>
  </si>
  <si>
    <t>Ceilings  suspended not exceeding 1m below timber trusses</t>
  </si>
  <si>
    <t>White powder coated shadoline cornices</t>
  </si>
  <si>
    <t xml:space="preserve">1200 x 600 x 6mm Thick "Everite Nutec-cement" boards complete with </t>
  </si>
  <si>
    <t xml:space="preserve">scrimed joints screwed up to tee suspension system including </t>
  </si>
  <si>
    <t xml:space="preserve">galvanised main tees, cross tees, hold down clips, wedges, </t>
  </si>
  <si>
    <t xml:space="preserve">reinforcement splines, etc all suspended with galvanised hangers at </t>
  </si>
  <si>
    <t>centres not exceeding 1200mm:</t>
  </si>
  <si>
    <t>Shadoline cornices.</t>
  </si>
  <si>
    <t>HINGES,BOLTS,ETC</t>
  </si>
  <si>
    <t>Solid</t>
  </si>
  <si>
    <t>75 x 100mm High Brass hinge.</t>
  </si>
  <si>
    <t>Solid Art 293 WC indicator bolt</t>
  </si>
  <si>
    <t>150mm Satin chrome flush bolt with keep fixed to steel frame</t>
  </si>
  <si>
    <t>150mm Satin chrome flush bolt with keep cast into concrete.</t>
  </si>
  <si>
    <t>The following locks are to be suitable for master key operation</t>
  </si>
  <si>
    <t>Art 390/313/ Three lever lockset</t>
  </si>
  <si>
    <t>LETTERS,NAMEPLATES, ETC</t>
  </si>
  <si>
    <t>Aluminium sign plate (Male/Female) screwed to door.</t>
  </si>
  <si>
    <t>No.</t>
  </si>
  <si>
    <t>38mm Diameter rubber door stop plugged</t>
  </si>
  <si>
    <t>Art 390/313/ Rebated three lever lockset and rebate convertion set.</t>
  </si>
  <si>
    <t>walls.</t>
  </si>
  <si>
    <t>Bill No. 8</t>
  </si>
  <si>
    <t>Ironmongery</t>
  </si>
  <si>
    <t xml:space="preserve">STRUCTURAL STEELWORK </t>
  </si>
  <si>
    <t xml:space="preserve">User note </t>
  </si>
  <si>
    <t xml:space="preserve">Consideration is to be given in specific applications (eg where "heavy" </t>
  </si>
  <si>
    <t xml:space="preserve">steel structures such as in industrial plants, towers for mine shafts, etc </t>
  </si>
  <si>
    <t xml:space="preserve">are dominant) to implement the principles laid down by the </t>
  </si>
  <si>
    <t xml:space="preserve">"Measurement for Structural Steelwork" as prepared and </t>
  </si>
  <si>
    <t>recommended by the South African Institute of Steel Construction</t>
  </si>
  <si>
    <t xml:space="preserve">This bill however is based on the Standard System of Measuring </t>
  </si>
  <si>
    <t>Building Work Sixth Edition (Revised)</t>
  </si>
  <si>
    <t xml:space="preserve">Descriptions of bolts shall be deemed to include nuts and washers  </t>
  </si>
  <si>
    <t>Descriptions of L-shaped and U-shaped anchor bolts shall be deemed</t>
  </si>
  <si>
    <t>Steel grades (SANS 1431) :</t>
  </si>
  <si>
    <t>All structural steelwork to be constructed in accordance with SANS</t>
  </si>
  <si>
    <t xml:space="preserve"> 1200H (part as relevant) and SANS 2001-CS1</t>
  </si>
  <si>
    <t>All welds (except for base plates) to be 6mm continuous fillet (U.O.N)</t>
  </si>
  <si>
    <t xml:space="preserve"> to SANS 10044</t>
  </si>
  <si>
    <t>All bolting ot be minimum M20 Grade 4.8 (U.O.N.) to SANS 1700,</t>
  </si>
  <si>
    <t>All cold formed sections to be supplied hot-dipped galvanised in</t>
  </si>
  <si>
    <t>The contractor must include in his pricing for and submit shop detail</t>
  </si>
  <si>
    <t>to include bending, threading, nuts and washers and embedding in</t>
  </si>
  <si>
    <t xml:space="preserve">concrete </t>
  </si>
  <si>
    <t xml:space="preserve">Descriptions of expansion anchors and bolts and chemical anchors and </t>
  </si>
  <si>
    <t>minimum 2 bolts per connection (U.O.N.).  All bolts galvanised</t>
  </si>
  <si>
    <t>drawings to the Engineer for approval prior to fabrication</t>
  </si>
  <si>
    <t xml:space="preserve">GALVANISED STEEL COLUMNS AND BEAMS </t>
  </si>
  <si>
    <t xml:space="preserve">connection plates, bolted to concrete </t>
  </si>
  <si>
    <t xml:space="preserve">Welded columns in single lengths with flat base, cap, bearer and </t>
  </si>
  <si>
    <t>254 x 146mm x 31kg/m I-section columns</t>
  </si>
  <si>
    <t xml:space="preserve">Cleats, connection plates, etc </t>
  </si>
  <si>
    <t>18mm diameter holes</t>
  </si>
  <si>
    <t xml:space="preserve">270 x 350 x 20mm Thick Base plate welded to column and holed for 4No </t>
  </si>
  <si>
    <t xml:space="preserve">Bolts to columns, beams, etc </t>
  </si>
  <si>
    <t xml:space="preserve">GALVANISED STEEL PORTAL FRAMES </t>
  </si>
  <si>
    <t xml:space="preserve">Welded portal frames with flat bearer, gusset and connection plates </t>
  </si>
  <si>
    <t xml:space="preserve">and angle cleats, bolted to concrete </t>
  </si>
  <si>
    <t>Roof covering with a  25 degree pitch</t>
  </si>
  <si>
    <t>Double pitched portal frames 14,4m wide x 5,6m high extreme of</t>
  </si>
  <si>
    <t>254 x 146mm x 31kg/m I-section rafters and columns (In No.5)</t>
  </si>
  <si>
    <t>GALVANISED STEEL PURLINS, GIRTS, BRACING, ETC</t>
  </si>
  <si>
    <t xml:space="preserve">Purlins and girts, bolted to steel </t>
  </si>
  <si>
    <t>75 x 50 x 3mm Thick cold-formed channel purlins</t>
  </si>
  <si>
    <t>M20 Chemical anchors</t>
  </si>
  <si>
    <t>Grade 8.8 M20 bolts</t>
  </si>
  <si>
    <t>220 x 170 x 10mm Thick plate holed with 4 No 18mm diameter holes</t>
  </si>
  <si>
    <t>Bill No. 9</t>
  </si>
  <si>
    <t>Structural Steelwork</t>
  </si>
  <si>
    <t xml:space="preserve">Frame for door 1613 x 2032mm high </t>
  </si>
  <si>
    <t>all opening sections</t>
  </si>
  <si>
    <t xml:space="preserve">Hot dipped galvanised awning out windows including burglar bars to </t>
  </si>
  <si>
    <t>Window type TD7 size 1022 x 1264mm high</t>
  </si>
  <si>
    <t>Window type TD7S size 1511 x 1264mm high</t>
  </si>
  <si>
    <t xml:space="preserve">Untinted granolithic, on concrete </t>
  </si>
  <si>
    <t>40mm Thick on floors and landings</t>
  </si>
  <si>
    <t>GRANOLITHIC</t>
  </si>
  <si>
    <t xml:space="preserve">EXTERNAL PLASTER </t>
  </si>
  <si>
    <t xml:space="preserve">GALVANISED MILD STEEL FLASHINGS </t>
  </si>
  <si>
    <t>Panes exceeding 0,5m² and not exceeding 2m²</t>
  </si>
  <si>
    <t>BILL NO.13</t>
  </si>
  <si>
    <t>BILL NO.14</t>
  </si>
  <si>
    <t xml:space="preserve">ON EXTERNAL FLOATED PLASTER SURFACES </t>
  </si>
  <si>
    <t xml:space="preserve">One coat  primer, one universal undercoat and two coats "Gloss </t>
  </si>
  <si>
    <t>acrylic emulsion paint</t>
  </si>
  <si>
    <t>One coat primer, one undercoat and two coats"Plascon Wall and All"</t>
  </si>
  <si>
    <t>enamel"paint all in accordance with manufacturer's specifications</t>
  </si>
  <si>
    <t xml:space="preserve">metal primer, one coat 'Plascon Merit'universal undercoat and two </t>
  </si>
  <si>
    <t>area)</t>
  </si>
  <si>
    <t xml:space="preserve">On windows with burglar bars (both sides measured over the full flat </t>
  </si>
  <si>
    <t>Three coats clear mat varnish</t>
  </si>
  <si>
    <t xml:space="preserve">1000mm Wide x 130mm average thick V shaped channels with rounded </t>
  </si>
  <si>
    <t>The following in tank base stands:</t>
  </si>
  <si>
    <t>Keeping excavations free of water other than subterranean water</t>
  </si>
  <si>
    <t xml:space="preserve">piles on site, compacted to 95% Mod AASHTO density </t>
  </si>
  <si>
    <t xml:space="preserve">Earth filling obtained from the excavations and/or prescribed stock </t>
  </si>
  <si>
    <t xml:space="preserve">Compaction of ground surface under floors etc including scarifying </t>
  </si>
  <si>
    <t xml:space="preserve">for a depth of 150mm, breaking down oversize material, adding </t>
  </si>
  <si>
    <t xml:space="preserve">suitable material where necessary and compacting to 95% </t>
  </si>
  <si>
    <t>Mod AASHTO density</t>
  </si>
  <si>
    <t xml:space="preserve">Brickwork reinforcement </t>
  </si>
  <si>
    <t xml:space="preserve">75mm Wide reinforcement built in horizontally </t>
  </si>
  <si>
    <t xml:space="preserve">150mm Wide reinforcement built in horizontally </t>
  </si>
  <si>
    <t xml:space="preserve">supports </t>
  </si>
  <si>
    <t xml:space="preserve">Prestressed fabricated concrete lintels including necessar ytemporary </t>
  </si>
  <si>
    <t>Bill No. 12</t>
  </si>
  <si>
    <t>for landscaping to be executed by a selected/nominated subcontractor</t>
  </si>
  <si>
    <t>deducted in part or in whole if not required</t>
  </si>
  <si>
    <t xml:space="preserve">BILL NO. 1  </t>
  </si>
  <si>
    <t xml:space="preserve">PRELIMINARIES </t>
  </si>
  <si>
    <t xml:space="preserve">NOTES  </t>
  </si>
  <si>
    <t>i)</t>
  </si>
  <si>
    <t>The agreement is to be the General Conditions of Contract for Works of Civil Engineering Construction (2004) (First Edition) , published by the S. A. Institution Of Civil Engineering</t>
  </si>
  <si>
    <t>ii)</t>
  </si>
  <si>
    <t xml:space="preserve">The Preliminaries are to be the Construction and management requirements for works contracts - Part 1: General engineering and construction works (SANS 1921-1: 2004 Edition 1) prepared by Standards South Africa and shall be deemed  to be incorporated herein </t>
  </si>
  <si>
    <t>iii)</t>
  </si>
  <si>
    <t xml:space="preserve">Tenderers are referred to the abovementioned  documents for the full intent and meaning of each  clause thereof (hereinafter referred to by heading and  clause number only) for which such allowance must be  made as may be considered necessary </t>
  </si>
  <si>
    <t>iv)</t>
  </si>
  <si>
    <t xml:space="preserve">Where standard clauses or alternatives are not  entirely applicable to this contract such modifications,  corrections or supplements as will apply are given  under each relevant clause heading </t>
  </si>
  <si>
    <t xml:space="preserve">v) </t>
  </si>
  <si>
    <t xml:space="preserve">Where any item is not relevant to this specific  contract such item is marked N/A (signifying "not  applicable") </t>
  </si>
  <si>
    <t>vi)</t>
  </si>
  <si>
    <t>Adjustment of the preliminaries:  each item priced, is to be allocated to one or more of  the three categories, where "F" denotes a fixed amount  (amount not to be varied), "V" denotes an amount  variable in proportion to value and "T" denotes an  amount in proportion to time</t>
  </si>
  <si>
    <t>vii)</t>
  </si>
  <si>
    <t>Only written extensions to the contract period granted by the Employer for omission, additions, substitutions or variations of the works referred to in the Conditions of Contract, and granted for delays caused by the Employer referred to in the Conditions of Contract shall be taken into account.</t>
  </si>
  <si>
    <t>SECTION A:  GENERAL CONDITIONS OF CONTRACT</t>
  </si>
  <si>
    <t>A1</t>
  </si>
  <si>
    <t xml:space="preserve">Definitions, interpretations and general provisions (clause 1) </t>
  </si>
  <si>
    <t xml:space="preserve">F:............................. V:............................ T:............................ </t>
  </si>
  <si>
    <t>A2</t>
  </si>
  <si>
    <t xml:space="preserve">Engineer and Engineer's representative (clause 2) </t>
  </si>
  <si>
    <t>A3</t>
  </si>
  <si>
    <t xml:space="preserve">Ambiguity in documents (clause 3) </t>
  </si>
  <si>
    <t>A4</t>
  </si>
  <si>
    <t xml:space="preserve">Basis of documents (clause 4) </t>
  </si>
  <si>
    <t>A5</t>
  </si>
  <si>
    <t xml:space="preserve">Assignment (clause 5) </t>
  </si>
  <si>
    <t>A6</t>
  </si>
  <si>
    <t xml:space="preserve">Subcontracting (clause 6) </t>
  </si>
  <si>
    <t>Carried forward to collection</t>
  </si>
  <si>
    <t>A7</t>
  </si>
  <si>
    <t xml:space="preserve">Guarantee (clause 7) </t>
  </si>
  <si>
    <t>A8</t>
  </si>
  <si>
    <t xml:space="preserve">Payment to Contractor (clause 8) </t>
  </si>
  <si>
    <t>A9</t>
  </si>
  <si>
    <t xml:space="preserve">Copyright (clause 9) </t>
  </si>
  <si>
    <t>A10</t>
  </si>
  <si>
    <t xml:space="preserve">Commencement of the works (clause 10) </t>
  </si>
  <si>
    <t>A11</t>
  </si>
  <si>
    <t xml:space="preserve">Access to the site (clause 11) </t>
  </si>
  <si>
    <t>A12</t>
  </si>
  <si>
    <t xml:space="preserve">Programme of the Works (clause 12) </t>
  </si>
  <si>
    <t>A13</t>
  </si>
  <si>
    <t xml:space="preserve">Instructions and drawings (clause 13) </t>
  </si>
  <si>
    <t>A14</t>
  </si>
  <si>
    <t xml:space="preserve">Notices and fees (clause 14) </t>
  </si>
  <si>
    <t>A15</t>
  </si>
  <si>
    <t xml:space="preserve">Fossils (clause 15) </t>
  </si>
  <si>
    <t>A16</t>
  </si>
  <si>
    <t xml:space="preserve">Patent rights (clause 16) </t>
  </si>
  <si>
    <t>A17</t>
  </si>
  <si>
    <t>Polution and excessive traffic (clause 17)</t>
  </si>
  <si>
    <t>A18</t>
  </si>
  <si>
    <t xml:space="preserve">Facilities for others (clause 18) </t>
  </si>
  <si>
    <t>A19</t>
  </si>
  <si>
    <t xml:space="preserve">Clearance of the site (clause 19) </t>
  </si>
  <si>
    <t>A20</t>
  </si>
  <si>
    <t xml:space="preserve">Contractor's employees (clause 20) </t>
  </si>
  <si>
    <t>A21</t>
  </si>
  <si>
    <t>Competent employees (clause 21)</t>
  </si>
  <si>
    <t>A22</t>
  </si>
  <si>
    <t xml:space="preserve">Contractor's superintendence (clause 22) </t>
  </si>
  <si>
    <t>A23</t>
  </si>
  <si>
    <t xml:space="preserve">Materials, workmanship and construction equipment (clause 23) </t>
  </si>
  <si>
    <t>A24</t>
  </si>
  <si>
    <t>Access to the Works (clause 24)</t>
  </si>
  <si>
    <t>F:............................. V:............................ T:............................</t>
  </si>
  <si>
    <t>A25</t>
  </si>
  <si>
    <t>Examination of the Works (Clause 25)</t>
  </si>
  <si>
    <t>A26</t>
  </si>
  <si>
    <t>Removal of improper work and materials (clause 26)</t>
  </si>
  <si>
    <t>A27</t>
  </si>
  <si>
    <t xml:space="preserve">Search for defect (clause 27) </t>
  </si>
  <si>
    <t>A28</t>
  </si>
  <si>
    <t xml:space="preserve">Urgent remedial work (clause 28) </t>
  </si>
  <si>
    <t>A29</t>
  </si>
  <si>
    <t xml:space="preserve">Vesting of materials (clause 29) </t>
  </si>
  <si>
    <t>A30</t>
  </si>
  <si>
    <t xml:space="preserve">Removal of construction equipment (clause 30) </t>
  </si>
  <si>
    <t>A31</t>
  </si>
  <si>
    <t xml:space="preserve">Protection of the Works (clause 31) </t>
  </si>
  <si>
    <t>A32</t>
  </si>
  <si>
    <t>Care of the Works (clause 32)</t>
  </si>
  <si>
    <t>A33</t>
  </si>
  <si>
    <t xml:space="preserve">Indemnifications (clause 33) </t>
  </si>
  <si>
    <t>A34</t>
  </si>
  <si>
    <t xml:space="preserve">Reporting of accidents (clause 34) </t>
  </si>
  <si>
    <t>A35</t>
  </si>
  <si>
    <t>Insurances (clause 35)</t>
  </si>
  <si>
    <t>??Notwithstanding this or any other clause, materials and</t>
  </si>
  <si>
    <t xml:space="preserve"> goods stored off site shall not be included in the amount</t>
  </si>
  <si>
    <t xml:space="preserve"> authorised for payment?? </t>
  </si>
  <si>
    <t xml:space="preserve">??Clause 31.6.5 shall be deemed to be deleted?? </t>
  </si>
  <si>
    <t>A36</t>
  </si>
  <si>
    <t>Variation (clause 36)</t>
  </si>
  <si>
    <t>A37</t>
  </si>
  <si>
    <t>Valuations of variations (clause 37)</t>
  </si>
  <si>
    <t>A38</t>
  </si>
  <si>
    <t>Non-working times (clause 38)</t>
  </si>
  <si>
    <t>A39</t>
  </si>
  <si>
    <t>Suspension of the Works (clause 39)</t>
  </si>
  <si>
    <t>A40</t>
  </si>
  <si>
    <t>Progress of the Works (clause 40)</t>
  </si>
  <si>
    <t>A41</t>
  </si>
  <si>
    <t>Delays attributable to the Employer (clause 41)</t>
  </si>
  <si>
    <t>A42</t>
  </si>
  <si>
    <t>Extension of time for completion (clause 42)</t>
  </si>
  <si>
    <t>A43</t>
  </si>
  <si>
    <t>Penalty for delay (clause 43)</t>
  </si>
  <si>
    <t>A44</t>
  </si>
  <si>
    <t>Measurement of the Works (clause 44)</t>
  </si>
  <si>
    <t>A45</t>
  </si>
  <si>
    <t>Provisional and prime cost sums (clause 45)</t>
  </si>
  <si>
    <t>A46</t>
  </si>
  <si>
    <t>Adjustment in prices (clause 46)</t>
  </si>
  <si>
    <t>A47</t>
  </si>
  <si>
    <t>Adverse physical conditions (clause 47)</t>
  </si>
  <si>
    <t>A48</t>
  </si>
  <si>
    <t>Claims procedure (clause 48)</t>
  </si>
  <si>
    <t>A49</t>
  </si>
  <si>
    <t>Interim payments (clause 49)</t>
  </si>
  <si>
    <t>A50</t>
  </si>
  <si>
    <t>Variations exceeding 15% (clause 50)</t>
  </si>
  <si>
    <t>A51</t>
  </si>
  <si>
    <t>Completion (clause 51)</t>
  </si>
  <si>
    <t>A52</t>
  </si>
  <si>
    <t>Approval certificate (clause 52)</t>
  </si>
  <si>
    <t>A53</t>
  </si>
  <si>
    <t>Defects (clause 53)</t>
  </si>
  <si>
    <t>A54</t>
  </si>
  <si>
    <t>Cancellation of the contract (clause 54)</t>
  </si>
  <si>
    <t>A55</t>
  </si>
  <si>
    <t>Termination by Employer (clause 55)</t>
  </si>
  <si>
    <t>A56</t>
  </si>
  <si>
    <t>Cancellation by contractor (clause 56)</t>
  </si>
  <si>
    <t>A57</t>
  </si>
  <si>
    <t>Notice of disagreement (clause 57)</t>
  </si>
  <si>
    <t>A58</t>
  </si>
  <si>
    <t>Continuing of validity of clause (clause 58) \</t>
  </si>
  <si>
    <t>SECTION B:   SANS 1921-1:2004 : CONSTRUCTION AND MANAGEMENT REQUIREMENTS FOR WORKS CONTRACTS - PART1</t>
  </si>
  <si>
    <t>Refer to  the  SCOPE OF WORK for detail requirements</t>
  </si>
  <si>
    <t>B1</t>
  </si>
  <si>
    <t>Scope</t>
  </si>
  <si>
    <t>B2</t>
  </si>
  <si>
    <t>Normative references</t>
  </si>
  <si>
    <t>??The items in these bills of quantities are to be read and</t>
  </si>
  <si>
    <t xml:space="preserve"> priced in conjunction with and the descriptions regarded as</t>
  </si>
  <si>
    <t xml:space="preserve"> amplified by the Model Preambles for Trades as recommended</t>
  </si>
  <si>
    <t xml:space="preserve"> and published by the Association of South African Quantity</t>
  </si>
  <si>
    <t xml:space="preserve"> Surveyors, 1997 edition, and no claim arising from brevity of</t>
  </si>
  <si>
    <t xml:space="preserve"> description of items fully described in the said Model Preambles</t>
  </si>
  <si>
    <t xml:space="preserve"> for Trades will be entertained ?? </t>
  </si>
  <si>
    <t>B3</t>
  </si>
  <si>
    <t>Definitions</t>
  </si>
  <si>
    <t>N/A</t>
  </si>
  <si>
    <t>B4</t>
  </si>
  <si>
    <t>Requirements for construction and management</t>
  </si>
  <si>
    <t>??The budgetary allowances allocated for subsequent trades</t>
  </si>
  <si>
    <t xml:space="preserve"> included in this document will be separately procured, based on</t>
  </si>
  <si>
    <t xml:space="preserve"> multiple procurement of ?? nominated/selected ??</t>
  </si>
  <si>
    <t xml:space="preserve"> subcontractors during the construction period?? </t>
  </si>
  <si>
    <t>B4.1</t>
  </si>
  <si>
    <t>General</t>
  </si>
  <si>
    <t>B4.2</t>
  </si>
  <si>
    <t>Responsibilties for design and construction</t>
  </si>
  <si>
    <t>B4.3</t>
  </si>
  <si>
    <t>Planning, programme and method statements</t>
  </si>
  <si>
    <t>B4.4</t>
  </si>
  <si>
    <t>Quality assurance</t>
  </si>
  <si>
    <t>B4.5</t>
  </si>
  <si>
    <t>Setting out</t>
  </si>
  <si>
    <t>B4.6</t>
  </si>
  <si>
    <t>Management and disposal of water</t>
  </si>
  <si>
    <t>B4.7</t>
  </si>
  <si>
    <t>Blasting</t>
  </si>
  <si>
    <t>B4.8</t>
  </si>
  <si>
    <t>Works adjacent to services and structures</t>
  </si>
  <si>
    <t>B4.9</t>
  </si>
  <si>
    <t>Management of the Works and site</t>
  </si>
  <si>
    <t>B4.10</t>
  </si>
  <si>
    <t>B4.11</t>
  </si>
  <si>
    <t>Testing</t>
  </si>
  <si>
    <t>B4.12</t>
  </si>
  <si>
    <t>Materials, samples and fabrication drawings</t>
  </si>
  <si>
    <t>B4.13</t>
  </si>
  <si>
    <t>Equipment</t>
  </si>
  <si>
    <t>B4.14</t>
  </si>
  <si>
    <t>Site establishment</t>
  </si>
  <si>
    <t>B4.15</t>
  </si>
  <si>
    <t>Survey control</t>
  </si>
  <si>
    <t>B4.16</t>
  </si>
  <si>
    <t>Temporary works</t>
  </si>
  <si>
    <t>B4.17</t>
  </si>
  <si>
    <t>Existing services</t>
  </si>
  <si>
    <t>B4.18</t>
  </si>
  <si>
    <t>Health and safety</t>
  </si>
  <si>
    <t>B4.19</t>
  </si>
  <si>
    <t>Environmental requirements</t>
  </si>
  <si>
    <t>B4.20</t>
  </si>
  <si>
    <t>Alterations, additions, extensions and modifications to existing works</t>
  </si>
  <si>
    <t>B4.21</t>
  </si>
  <si>
    <t>Inspection of adjoining structures, services, buildings and property</t>
  </si>
  <si>
    <t>B4.22</t>
  </si>
  <si>
    <t>Attendance on nomintated and selected subcontractors</t>
  </si>
  <si>
    <t>SECTION C: SCOPE OF WORK</t>
  </si>
  <si>
    <t>C1</t>
  </si>
  <si>
    <t>Certification by recognised bodies - CLAUSE 4.4</t>
  </si>
  <si>
    <t>C2</t>
  </si>
  <si>
    <t>Agrement certificates - CLAUSE 4.5</t>
  </si>
  <si>
    <t>C3</t>
  </si>
  <si>
    <t>Other services and facilities - CLAUSE 4.8</t>
  </si>
  <si>
    <t>C4</t>
  </si>
  <si>
    <t>Recording of weather - CLAUSE 5.2</t>
  </si>
  <si>
    <t>C5</t>
  </si>
  <si>
    <t>Management meetings - CLAUSE 5.3</t>
  </si>
  <si>
    <t>C6</t>
  </si>
  <si>
    <t>Daily records CLAUSE 5.6</t>
  </si>
  <si>
    <t>C7</t>
  </si>
  <si>
    <t>Bond and guarantees - CLAUSE 5.7</t>
  </si>
  <si>
    <t>C8</t>
  </si>
  <si>
    <t>Permits - CLAUSE 5.9</t>
  </si>
  <si>
    <t>C9</t>
  </si>
  <si>
    <t>Proof of compliance with the law - CLAUSE 5.10</t>
  </si>
  <si>
    <t xml:space="preserve"> SECTION D: SPECIFICATION DATA ASSOCIATED WITH SANS 1921-1:2004</t>
  </si>
  <si>
    <t>D1</t>
  </si>
  <si>
    <t>Requirements for drawings, information and calculations for which the contractor is responsible CLAUSE 4.1.7</t>
  </si>
  <si>
    <t>D2</t>
  </si>
  <si>
    <t>The responsibility strategy assigned to the contractor for the works  CLAUSE 4.2.1</t>
  </si>
  <si>
    <t>D3</t>
  </si>
  <si>
    <t>The planning, programme and method statements - CLAUSE 4.3</t>
  </si>
  <si>
    <t>D4</t>
  </si>
  <si>
    <t>Samples of materials, workmanship and finishes - CLAUSE 4.12.2</t>
  </si>
  <si>
    <t>D5</t>
  </si>
  <si>
    <t>Fabrication drawings that the contractor is to provide and deliver to the employer  - CLAUSE 4.12.2</t>
  </si>
  <si>
    <t>D6</t>
  </si>
  <si>
    <t>Office for the foreman CLAUSE 4.14.3</t>
  </si>
  <si>
    <t>D7</t>
  </si>
  <si>
    <t>Telephone -  CLAUSE 4.14.3</t>
  </si>
  <si>
    <t>D8</t>
  </si>
  <si>
    <t>Office for inspector of works  -  CLAUSE 4.14.3</t>
  </si>
  <si>
    <t>D9</t>
  </si>
  <si>
    <t>Telephone in office for inspector of works  -  CLAUSE 4.14.3</t>
  </si>
  <si>
    <t>D10</t>
  </si>
  <si>
    <t>Sheds  -  CLAUSE 4.14.3</t>
  </si>
  <si>
    <t>D11</t>
  </si>
  <si>
    <t>Provision and erection of signboards - CLAUSE 4.14.6</t>
  </si>
  <si>
    <t>D12</t>
  </si>
  <si>
    <t>Termination, diversion or maintenance of existing services - CLAUSE4.17.1</t>
  </si>
  <si>
    <t>D13</t>
  </si>
  <si>
    <t>Services which are known to exist - CLAUSE 4.17.3</t>
  </si>
  <si>
    <t>D14</t>
  </si>
  <si>
    <t>Detection apparatus - CLAUSE 4.17.4</t>
  </si>
  <si>
    <t>D15</t>
  </si>
  <si>
    <t>Additional health and safety requirements - CLAUSE 4.18</t>
  </si>
  <si>
    <t>SECTION  E: SPECIFIC PRELIMINARIES</t>
  </si>
  <si>
    <t>E1</t>
  </si>
  <si>
    <t xml:space="preserve">PROPRIETARY BRANDED PRODUCTS </t>
  </si>
  <si>
    <t>The contractor shall take delivery of, handle, store, use apply</t>
  </si>
  <si>
    <t xml:space="preserve"> and/or fix all proprietary branded products in strict accordance</t>
  </si>
  <si>
    <t xml:space="preserve"> with the manufacturers' instruction after consultation with the</t>
  </si>
  <si>
    <t xml:space="preserve"> manufacturer's authorised representative </t>
  </si>
  <si>
    <t>E2</t>
  </si>
  <si>
    <t xml:space="preserve">OVERTIME </t>
  </si>
  <si>
    <t>Should overtime be required to be worked for any reason</t>
  </si>
  <si>
    <t xml:space="preserve"> whatsoever, the costs of such overtime are to be borne by the</t>
  </si>
  <si>
    <t xml:space="preserve"> contractor unless the principal agent has specifically authorised</t>
  </si>
  <si>
    <t xml:space="preserve"> in writing, prior to the execution thereof, that costs for such</t>
  </si>
  <si>
    <t xml:space="preserve"> overtime are to be borne by the employer. </t>
  </si>
  <si>
    <t>E3</t>
  </si>
  <si>
    <t xml:space="preserve">AS BUILT DRAWINGS </t>
  </si>
  <si>
    <t>The position of construction breaks and the extent of individual</t>
  </si>
  <si>
    <t xml:space="preserve"> concrete pours are to be recorded by the contractor on the</t>
  </si>
  <si>
    <t xml:space="preserve"> structural engineer's drawings and are to be submitted to the</t>
  </si>
  <si>
    <t xml:space="preserve"> principal agent and the structural engineer for their records. </t>
  </si>
  <si>
    <t>E4</t>
  </si>
  <si>
    <t xml:space="preserve">SITE INSTRUCTIONS </t>
  </si>
  <si>
    <t>Site instructions issued on site are to be recorded in triplicate in</t>
  </si>
  <si>
    <t xml:space="preserve"> a site instruction book which is to be maintained on site by the</t>
  </si>
  <si>
    <t xml:space="preserve"> contractor </t>
  </si>
  <si>
    <t>E5</t>
  </si>
  <si>
    <t xml:space="preserve">LABOUR RECORD </t>
  </si>
  <si>
    <t>At the end of each week the contractor shall provide the</t>
  </si>
  <si>
    <t xml:space="preserve"> principal agent with a written record, in schedule form, reflecting</t>
  </si>
  <si>
    <t xml:space="preserve"> the number and description of tradesmen and labourers</t>
  </si>
  <si>
    <t xml:space="preserve"> employed by him and all sub-contractors on the works each day.</t>
  </si>
  <si>
    <t>E6</t>
  </si>
  <si>
    <t xml:space="preserve">PLANT RECORD </t>
  </si>
  <si>
    <t xml:space="preserve"> the number, type and capacity of all plant, excluding hand tools,</t>
  </si>
  <si>
    <t xml:space="preserve"> currently used on the works. </t>
  </si>
  <si>
    <t>E7</t>
  </si>
  <si>
    <t xml:space="preserve">NON CESSION OF MONIES </t>
  </si>
  <si>
    <t>The contractor shall not cede nor assign his rights or claims to</t>
  </si>
  <si>
    <t xml:space="preserve"> any monies due or to become due under this contract </t>
  </si>
  <si>
    <t>E8</t>
  </si>
  <si>
    <t xml:space="preserve">SECTIONAL COMPLETION </t>
  </si>
  <si>
    <t>When it is required that the contract be executed in sections or portions, the tenderer shall allow for all costs in this regard as no claim for additional costs will be entertained.</t>
  </si>
  <si>
    <t>E9</t>
  </si>
  <si>
    <t>LOCAL LABOUR</t>
  </si>
  <si>
    <t>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utilisation of local labour in the construction process. In this regard, the Contractor shall furthermore give preference, wherever possible to the employment of single heads of households, women and youth. The Contractor shall, in general, maximise the involvement of the local community.</t>
  </si>
  <si>
    <t>E10</t>
  </si>
  <si>
    <t>IMPORT PERMITS AND DUTIES</t>
  </si>
  <si>
    <t>The responsibility for obtaining the necessary import permits shall rest with the successful Tenderer.  No foreign exchange will be arranged or provided by the Administration.</t>
  </si>
  <si>
    <t>Tenderers are to allow in their tenders and pay the ordinary levy imposed on imported items in terms of item 196.10 of Part 8 of Schedule No. 1 of the Customs and Excise Act, 1964 with effect from 1 October 1989.</t>
  </si>
  <si>
    <t>E11</t>
  </si>
  <si>
    <t>HIV/AIDS AWARENESS</t>
  </si>
  <si>
    <t>Tenderers are to price against the following items for compliance with the SPECIFICATION FOR HIV/AIDS AWARENESS (document HIV1 to HIV4) bound into this document</t>
  </si>
  <si>
    <t xml:space="preserve">Provide and maintain a condom dispenser in terms of Clause 5.1a) </t>
  </si>
  <si>
    <t>E12</t>
  </si>
  <si>
    <t>Provide and maintain HIV/AIDS awareness posters  terms of Clause 5.1b)</t>
  </si>
  <si>
    <t>E13</t>
  </si>
  <si>
    <t xml:space="preserve">HIV /Aids Awareness Programme on Site for not less than 90% of workers inclusive of all direct and indirect costs </t>
  </si>
  <si>
    <t xml:space="preserve">Engage a qualified service provider as described in the scope of works to conduct an HIV Awareness Programme  in terms of Clause 5.2.1a) </t>
  </si>
  <si>
    <t>E14</t>
  </si>
  <si>
    <t xml:space="preserve">Arrange for workers to attend the HIV Awareness Programme in terms of Clause 5.2.1b) </t>
  </si>
  <si>
    <t>Reporting</t>
  </si>
  <si>
    <t>E15</t>
  </si>
  <si>
    <t>Prepare and attach to claims for payment a brief report in terms of Clause 5.3 (see also page HIVC1 included with this document).</t>
  </si>
  <si>
    <t>CONTRACT PRICE ADJUSTMENT PROVISIONS (CPAP)</t>
  </si>
  <si>
    <t>E16</t>
  </si>
  <si>
    <t>Notwithstanding anything to the contrary contained in the  JBCC Principal Building Agreement and Preliminaries, this Contract shall only when the Construction Period exceeds 6 months and the Contract sum exceeds R 750 000,00  be subject to the Contract Price Adjustment Provisions (CPAP) (Revised May 2005) as published by the Joint Building Contracts Committee. Tenderers are advised that with reference to Clause 3.4.4 of the Provisions, the Head: Works will not accept the submission by Tenderers of lists of  additional items.</t>
  </si>
  <si>
    <t>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t>
  </si>
  <si>
    <t>EXPANDED PUBLIC WORKS PROGRAMME (EPWP)</t>
  </si>
  <si>
    <t>E17</t>
  </si>
  <si>
    <t>Tenderers are advised that this contract will be subject to the Expanded Public Works Program (EPWP) aimed at alleviating and reducing unemployment.</t>
  </si>
  <si>
    <t>Tenderers must allow for any costs for the following employment requirements of the EPWP</t>
  </si>
  <si>
    <t>1. 60% of unskilled labour to be women</t>
  </si>
  <si>
    <t>2. 20% of unskilled labour to be youths aged between 18 and 35 years</t>
  </si>
  <si>
    <t>3. 2% of unskilled labour to be disabled persons</t>
  </si>
  <si>
    <t>4. 100% unskilled labour utilised must reside within the boundries of the Municipality where this contract is executed, with preference to the local community closest to the contract site. Wherever possible local skilled tradesmen are to be employed on this contract</t>
  </si>
  <si>
    <t>TENDERERS TO NOTE:</t>
  </si>
  <si>
    <t xml:space="preserve">Those parts of the contract to be constructed using labour-intensive methods have been marked in the bills of quantities/lump sum document  with the letters LI (indicating "Labour Intensive")  against every item so designated. The works, or parts of the works so designated are to be constructed using labour-intensive methods only. </t>
  </si>
  <si>
    <t>E18</t>
  </si>
  <si>
    <t>OCCUPATIONAL HEALTH AND SAFETY ACT NO. 85 OF 1993</t>
  </si>
  <si>
    <t xml:space="preserve">Tenderers are to allow for costs in providing  a ' Construction Phase Safety, Health and Environmental Plan' in accordance with Clause 12 of document "C2.1 Pricing Instructions" </t>
  </si>
  <si>
    <t xml:space="preserve">Extra over bulk excavations in earth for excavation in: </t>
  </si>
  <si>
    <t xml:space="preserve">Compaction of ground surface under floors, etc including scarifying </t>
  </si>
  <si>
    <t xml:space="preserve">for a depth of 150 mm, breaking down oversize material, adding </t>
  </si>
  <si>
    <t xml:space="preserve">suitable material where necessary and compacting to 90 % Mod </t>
  </si>
  <si>
    <t>AASHTO density</t>
  </si>
  <si>
    <t>RAINWATER TANKS</t>
  </si>
  <si>
    <t>2500L "Polyethylene"rainwater tanks tied down with chains in hose-</t>
  </si>
  <si>
    <t>pipe fix to hooks cast into concrete</t>
  </si>
  <si>
    <t>SECTION SUMMARY - SECTION 2: Building Works</t>
  </si>
  <si>
    <t>Bill No</t>
  </si>
  <si>
    <t>Concrete, Formwork and Reinforcement</t>
  </si>
  <si>
    <t>Waterproofing</t>
  </si>
  <si>
    <t>Roof Coverings</t>
  </si>
  <si>
    <t>Carpentry and Joinery</t>
  </si>
  <si>
    <t>Ceilings, Partition and Access Flooring</t>
  </si>
  <si>
    <t>Metalwork</t>
  </si>
  <si>
    <t>Plastering</t>
  </si>
  <si>
    <t>Plumbing and Drainage</t>
  </si>
  <si>
    <t>Glazing</t>
  </si>
  <si>
    <t>Paintwork</t>
  </si>
  <si>
    <t>FINAL SUMMARY</t>
  </si>
  <si>
    <t>Section No</t>
  </si>
  <si>
    <t>SECTION 1: Preliminaries</t>
  </si>
  <si>
    <t>SECTION 2: Building Works</t>
  </si>
  <si>
    <t>Sub Total</t>
  </si>
  <si>
    <t>Carried to Form of Offer and Acceptance</t>
  </si>
  <si>
    <t xml:space="preserve">TILING </t>
  </si>
  <si>
    <t xml:space="preserve">Unless described as "fixed with adhesive to plaster (plaster elsewhere)" </t>
  </si>
  <si>
    <t xml:space="preserve">descriptions of tiling on brick or concrete walls, columns, etc shall be </t>
  </si>
  <si>
    <t xml:space="preserve">deemed to include 1:4 cement plaster backing and descriptions of tiling on </t>
  </si>
  <si>
    <t xml:space="preserve">concrete floors etc shall be deemed to include 1:3 plaster bedding </t>
  </si>
  <si>
    <t xml:space="preserve">FLOOR TILING </t>
  </si>
  <si>
    <t>On floors and landings</t>
  </si>
  <si>
    <t>On risers of stairs</t>
  </si>
  <si>
    <t>Cut skirting 75mm high</t>
  </si>
  <si>
    <t xml:space="preserve">SUNDRIES </t>
  </si>
  <si>
    <t>"ASE080" 8mm M-Trim aluminium straight edge along top edge</t>
  </si>
  <si>
    <t>25mm M-Trim VexColt A01 025/25mm high stainless steel structural</t>
  </si>
  <si>
    <t xml:space="preserve">Porcelain tiles (PC 200/m2 net supplied) fixed to floor with Tal Goldstar 6 </t>
  </si>
  <si>
    <t xml:space="preserve">cement based tile adhesive with 5mm gaps and grouted with Tal fine epoxy </t>
  </si>
  <si>
    <t xml:space="preserve">grout all applied strcitly in accordance with manufacturer's instructions </t>
  </si>
  <si>
    <t>movement joint with 15 x 5mm continuous stainless steel spacer Hilti</t>
  </si>
  <si>
    <t>plugged to floor at 450mm centres as per manufacturer's specification</t>
  </si>
  <si>
    <t>PLASTERING</t>
  </si>
  <si>
    <t>BILL NO.15</t>
  </si>
  <si>
    <t>Tiling</t>
  </si>
  <si>
    <t>SECTION 3: Provisional Sums</t>
  </si>
  <si>
    <t>Hulamin rectangular hollow section fixed to concrete</t>
  </si>
  <si>
    <t xml:space="preserve">Barge flashing 585mm girth three times bent with and including 150 x 40mm </t>
  </si>
  <si>
    <t xml:space="preserve">2,5mm Thick flashing of 504mm girth, thrice bent, to steel channel </t>
  </si>
  <si>
    <t>Boulders Class A &amp; B</t>
  </si>
  <si>
    <t>NUTEC-CEMENT/FIBRE-CEMENT WINDOW SILLS</t>
  </si>
  <si>
    <t xml:space="preserve">15 x 150mm Wide sills set flat and slightly projecting </t>
  </si>
  <si>
    <t xml:space="preserve">Natural grey sills in single lengths bedded in class I mortar including metal </t>
  </si>
  <si>
    <t>fixing lugs etc</t>
  </si>
  <si>
    <t xml:space="preserve">Site clearance </t>
  </si>
  <si>
    <t xml:space="preserve">Digging up and removing rubbish, debris, vegetation, hedges, shrubs, </t>
  </si>
  <si>
    <t>bush, etc and trees not exceeding 200mm girth</t>
  </si>
  <si>
    <t xml:space="preserve">Stripping average 150mm thick layer of top soil and depositing material </t>
  </si>
  <si>
    <t>in prescribed stock piles on site</t>
  </si>
  <si>
    <t>SECTION NO. 4: PROVISIONAL SUMS</t>
  </si>
  <si>
    <t>SECTION NO.4: Provisional Sums</t>
  </si>
  <si>
    <t>SECTION NO. 3: EXTERNAL WORKS</t>
  </si>
  <si>
    <t>SITE CLEARANCE AND FORMING PLATFORM (PROVISIONAL)</t>
  </si>
  <si>
    <t>Carried Forward to Summary of Section No.3</t>
  </si>
  <si>
    <t xml:space="preserve">SECTION NO. 3: EXTERNAL WORKS (PROVISIONAL) </t>
  </si>
  <si>
    <t xml:space="preserve">ROADWORKS AND PAVING (PROVISIONAL) </t>
  </si>
  <si>
    <t xml:space="preserve">PREAMBLES </t>
  </si>
  <si>
    <t xml:space="preserve">For Preambles refer to Standard Preambles as issued by ASAQS </t>
  </si>
  <si>
    <t xml:space="preserve">SUPPLEMENTARY PREAMBLES  </t>
  </si>
  <si>
    <t>Items, materials or methods to be used specified by trade names or</t>
  </si>
  <si>
    <t xml:space="preserve">catalogue numbers are only an indication of the quality required.  </t>
  </si>
  <si>
    <t xml:space="preserve">Items, materials or methods of similar quality may be used with prior </t>
  </si>
  <si>
    <t xml:space="preserve">approval from the architect  </t>
  </si>
  <si>
    <t xml:space="preserve">Nature of ground  </t>
  </si>
  <si>
    <t xml:space="preserve">The nature of the ground is assumed to be loose sandy material, </t>
  </si>
  <si>
    <t>therefore earth, but possibly interspersed with hard rock or soft rock</t>
  </si>
  <si>
    <t xml:space="preserve">Carting away of excavated material  </t>
  </si>
  <si>
    <t>Descriptions of carting away of excavated material shall be deemed to</t>
  </si>
  <si>
    <t>include loading excavated material onto trucks directly from the</t>
  </si>
  <si>
    <t>excavations or, alternatively, from stock piles situated on the building</t>
  </si>
  <si>
    <t xml:space="preserve">site  </t>
  </si>
  <si>
    <t>PARKING BAYS</t>
  </si>
  <si>
    <t xml:space="preserve">Excavation in earth not exceeding 2 m deep  </t>
  </si>
  <si>
    <t xml:space="preserve">Reducing levels under floors, paving, parking, etc  </t>
  </si>
  <si>
    <t>Compaction of ground surface under floors etc including scarifying for a</t>
  </si>
  <si>
    <t xml:space="preserve">depth of 150mm, breaking down oversize material, adding suitable </t>
  </si>
  <si>
    <t xml:space="preserve">material where necessary and compacting to 93% Mod AASHTO density </t>
  </si>
  <si>
    <t xml:space="preserve">Mod AASHTO density  </t>
  </si>
  <si>
    <t>Under walkways</t>
  </si>
  <si>
    <t xml:space="preserve">Prescribed density tests on filling  </t>
  </si>
  <si>
    <t xml:space="preserve">"Modified AASHTO Density" test  </t>
  </si>
  <si>
    <t xml:space="preserve">Approved weedkiller applied according to manufacturers instructions  </t>
  </si>
  <si>
    <t xml:space="preserve">to receive paving material  </t>
  </si>
  <si>
    <t>Under road surface, etc</t>
  </si>
  <si>
    <t xml:space="preserve">Paving, etc to be laid to patterned layout with colours as per architect </t>
  </si>
  <si>
    <t xml:space="preserve">Paving is to be laid on 50mm (thickness after final compaction) clean </t>
  </si>
  <si>
    <t>river sand (preparation of ground or filling elsewhere)</t>
  </si>
  <si>
    <t xml:space="preserve">Clean sand is to be screened through a 1.18mm sieve and is to be </t>
  </si>
  <si>
    <t>swept  into joints between roadstones</t>
  </si>
  <si>
    <t>Bedding and jointing sand to be compliant with SABS 1200MJ-1984</t>
  </si>
  <si>
    <t>(Clause 3.3)</t>
  </si>
  <si>
    <t xml:space="preserve">220 x 108 x 50mm Chamfered and nibbed Corobrik Champaigne paver, </t>
  </si>
  <si>
    <t>average compressive strength 31MPa laid in herringbone bond</t>
  </si>
  <si>
    <t>Paving to walkways</t>
  </si>
  <si>
    <t xml:space="preserve">Precast 20MPa concrete kerbs  bedded and haunched up in 10 MPa </t>
  </si>
  <si>
    <t xml:space="preserve">concrete, the kerb cast in convenient lengths, joined and pointed in 1:3 </t>
  </si>
  <si>
    <t xml:space="preserve">cement mortar </t>
  </si>
  <si>
    <t>Figure 6c road kerb</t>
  </si>
  <si>
    <t xml:space="preserve">Anchor beam </t>
  </si>
  <si>
    <t xml:space="preserve">15MPa unreinforced concrete anchor beam size 150 x 300mm including </t>
  </si>
  <si>
    <t>all necessary excavation, compaction and backfilling</t>
  </si>
  <si>
    <t xml:space="preserve">Road marking </t>
  </si>
  <si>
    <t xml:space="preserve">100mm Wide white lines (un-broken) with an approved road marking </t>
  </si>
  <si>
    <t>paint</t>
  </si>
  <si>
    <t xml:space="preserve">Road signs, etc </t>
  </si>
  <si>
    <t xml:space="preserve">1.4m Diameter Disable Sign in accordance with S.A.B.S. standards and </t>
  </si>
  <si>
    <t>painted with approved paint.</t>
  </si>
  <si>
    <t>SECTION NO.3: External Works</t>
  </si>
  <si>
    <t>Roadworks &amp; Paving</t>
  </si>
  <si>
    <t>Extra over for 100 x 100mm end or gate post</t>
  </si>
  <si>
    <t>Gates</t>
  </si>
  <si>
    <t>Standard single pedestrian gate size 1000 x 1800mm high</t>
  </si>
  <si>
    <t>Main Contractors Mark up for managing nominated contractor</t>
  </si>
  <si>
    <t xml:space="preserve">Galvanised steel security fencing on and including 76 x 76 x 1.8m square </t>
  </si>
  <si>
    <t xml:space="preserve">tube posts set in 450 x 450 x 900mm deep 15Mpa mass concrete base </t>
  </si>
  <si>
    <t xml:space="preserve">not exceeding 3m centres, prepainted with  one coat undercoat and two </t>
  </si>
  <si>
    <t>coats gloss enamel paint on both sides of palisade</t>
  </si>
  <si>
    <t>Palisade security fencing 1.8m high.as per architectural drawings</t>
  </si>
  <si>
    <t>Standard  4050 x 1800mm high double gate consisting of 76 x76mm frames</t>
  </si>
  <si>
    <t>with bracing and complete with 4 hinges,bolts and 2 barrel bolts</t>
  </si>
  <si>
    <t>Finishing top surfaces of concrete smooth with a wood float</t>
  </si>
  <si>
    <t>SECTION SUMMARY - SECTION 3: External Works</t>
  </si>
  <si>
    <t>Site Clearance and Forming Platform</t>
  </si>
  <si>
    <t>Roadworks and Paving</t>
  </si>
  <si>
    <t>Fencing</t>
  </si>
  <si>
    <t>SECTION 3: External Works</t>
  </si>
  <si>
    <t xml:space="preserve">Earth filling G5 material supplied by the contractor compacted to 97% </t>
  </si>
  <si>
    <t xml:space="preserve">Earth filling G2 material supplied by the contractor compacted to 95% </t>
  </si>
  <si>
    <t>Add : 5% Contingencies</t>
  </si>
  <si>
    <t>SECTION NO. 1: BUILDING WORKS</t>
  </si>
  <si>
    <t xml:space="preserve">FENCING:  </t>
  </si>
  <si>
    <t>Rate Only</t>
  </si>
  <si>
    <t>Ablution Facilities</t>
  </si>
  <si>
    <t xml:space="preserve">Surface beds not exceeding 300mm thick </t>
  </si>
  <si>
    <t xml:space="preserve">3000 x 500mm High aluminium name plate screwed to plastered </t>
  </si>
  <si>
    <t>Allow the provisional amount of R200 000.00 (Two Hundred Thousand Rand)</t>
  </si>
  <si>
    <t>for Electrical Installation to be executed by a selected or nominated subcontractor</t>
  </si>
  <si>
    <t xml:space="preserve">Allow the provisional amount of R30 000-00 (Thirty Thousand Rand) </t>
  </si>
  <si>
    <t>Allow the budgetary amount of R30 000.00 (Thirty Thousand Rand)</t>
  </si>
  <si>
    <t>Plastic Chairs and Tables</t>
  </si>
  <si>
    <t>to be used as directed by the client and deducted in part or in whole if not required</t>
  </si>
  <si>
    <t xml:space="preserve">for supplying and installing 200 plastic chairs and 2 foldable tables with 4 leather chairs , </t>
  </si>
  <si>
    <t>Allow the budgetary amount of R37 000.00 (Thirty Seven Thousand Rand)</t>
  </si>
  <si>
    <t>for employing a CLO, to be used as directed by the client and</t>
  </si>
  <si>
    <t>Allow the budgetary amount of R200 000.00 (Two Hundred Thousand Rand) for</t>
  </si>
  <si>
    <t>Plaque</t>
  </si>
  <si>
    <t>the construction of Ablution facilities as directed by the client.</t>
  </si>
  <si>
    <t>installation of the plaque as directed by the client.</t>
  </si>
  <si>
    <t>Allow the budgetary amount of R10 000.00 (Ten Thousand Rand) for the supplying and</t>
  </si>
  <si>
    <t>Profit</t>
  </si>
  <si>
    <t>Allow for general attendance</t>
  </si>
  <si>
    <t>Add : VAT @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</si>
</sst>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 #,##0.00_ ;_ * \-#,##0.00_ ;_ * &quot;-&quot;??_ ;_ @_ "/>
    <numFmt numFmtId="165" formatCode="&quot;R&quot;\ #,##0.00"/>
  </numFmts>
  <fonts count="3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font>
    <font>
      <b/>
      <u/>
      <sz val="11"/>
      <color theme="1"/>
      <name val="Calibri"/>
      <family val="2"/>
      <scheme val="minor"/>
    </font>
    <font>
      <sz val="11"/>
      <color rgb="FF000000"/>
      <name val="Calibri"/>
      <family val="2"/>
      <scheme val="minor"/>
    </font>
    <font>
      <sz val="11"/>
      <name val="Calibri"/>
      <family val="2"/>
      <scheme val="minor"/>
    </font>
    <font>
      <sz val="11"/>
      <color theme="1"/>
      <name val="Calibri"/>
      <family val="2"/>
    </font>
    <font>
      <sz val="11"/>
      <color rgb="FF000000"/>
      <name val="Calibri"/>
      <family val="2"/>
    </font>
    <font>
      <u/>
      <sz val="11"/>
      <color theme="1"/>
      <name val="Calibri"/>
      <family val="2"/>
      <scheme val="minor"/>
    </font>
    <font>
      <sz val="11"/>
      <name val="Calibri"/>
      <family val="2"/>
    </font>
    <font>
      <b/>
      <u/>
      <sz val="10"/>
      <name val="Arial"/>
      <family val="2"/>
    </font>
    <font>
      <sz val="10"/>
      <name val="Arial"/>
      <family val="2"/>
    </font>
    <font>
      <b/>
      <sz val="10"/>
      <name val="Arial"/>
      <family val="2"/>
    </font>
    <font>
      <sz val="9"/>
      <name val="Arial"/>
      <family val="2"/>
    </font>
    <font>
      <b/>
      <sz val="9"/>
      <name val="Arial"/>
      <family val="2"/>
    </font>
    <font>
      <sz val="8"/>
      <name val="Arial"/>
      <family val="2"/>
    </font>
    <font>
      <b/>
      <i/>
      <sz val="10"/>
      <name val="Arial"/>
      <family val="2"/>
    </font>
    <font>
      <sz val="10"/>
      <color indexed="10"/>
      <name val="Arial"/>
      <family val="2"/>
    </font>
    <font>
      <i/>
      <sz val="9"/>
      <color indexed="8"/>
      <name val="Arial"/>
      <family val="2"/>
    </font>
    <font>
      <sz val="9"/>
      <color indexed="8"/>
      <name val="Arial"/>
      <family val="2"/>
    </font>
    <font>
      <u/>
      <sz val="10"/>
      <color indexed="12"/>
      <name val="Times New Roman"/>
      <family val="1"/>
    </font>
    <font>
      <sz val="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1"/>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style="double">
        <color auto="1"/>
      </left>
      <right/>
      <top/>
      <bottom/>
      <diagonal/>
    </border>
    <border>
      <left style="double">
        <color auto="1"/>
      </left>
      <right/>
      <top style="thin">
        <color auto="1"/>
      </top>
      <bottom/>
      <diagonal/>
    </border>
    <border>
      <left style="double">
        <color auto="1"/>
      </left>
      <right/>
      <top/>
      <bottom style="double">
        <color auto="1"/>
      </bottom>
      <diagonal/>
    </border>
    <border>
      <left style="thin">
        <color auto="1"/>
      </left>
      <right style="double">
        <color auto="1"/>
      </right>
      <top/>
      <bottom/>
      <diagonal/>
    </border>
    <border>
      <left style="double">
        <color auto="1"/>
      </left>
      <right/>
      <top style="double">
        <color auto="1"/>
      </top>
      <bottom/>
      <diagonal/>
    </border>
    <border>
      <left style="thin">
        <color auto="1"/>
      </left>
      <right style="thin">
        <color auto="1"/>
      </right>
      <top/>
      <bottom style="thin">
        <color indexed="64"/>
      </bottom>
      <diagonal/>
    </border>
    <border>
      <left style="thin">
        <color indexed="64"/>
      </left>
      <right/>
      <top/>
      <bottom/>
      <diagonal/>
    </border>
    <border>
      <left/>
      <right/>
      <top style="thin">
        <color auto="1"/>
      </top>
      <bottom/>
      <diagonal/>
    </border>
    <border>
      <left/>
      <right/>
      <top/>
      <bottom style="double">
        <color auto="1"/>
      </bottom>
      <diagonal/>
    </border>
    <border>
      <left style="thin">
        <color indexed="64"/>
      </left>
      <right/>
      <top style="thin">
        <color indexed="64"/>
      </top>
      <bottom/>
      <diagonal/>
    </border>
    <border>
      <left/>
      <right style="thin">
        <color auto="1"/>
      </right>
      <top/>
      <bottom/>
      <diagonal/>
    </border>
    <border>
      <left style="thin">
        <color indexed="64"/>
      </left>
      <right/>
      <top style="thin">
        <color indexed="64"/>
      </top>
      <bottom style="thin">
        <color indexed="64"/>
      </bottom>
      <diagonal/>
    </border>
    <border>
      <left style="double">
        <color auto="1"/>
      </left>
      <right/>
      <top/>
      <bottom style="thin">
        <color indexed="64"/>
      </bottom>
      <diagonal/>
    </border>
    <border>
      <left style="thin">
        <color indexed="64"/>
      </left>
      <right style="thin">
        <color indexed="64"/>
      </right>
      <top style="thin">
        <color indexed="64"/>
      </top>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7" fillId="0" borderId="0"/>
    <xf numFmtId="164" fontId="27" fillId="0" borderId="0" applyFont="0" applyFill="0" applyBorder="0" applyAlignment="0" applyProtection="0"/>
    <xf numFmtId="0" fontId="27" fillId="0" borderId="0">
      <alignment horizontal="justify" vertical="top"/>
    </xf>
    <xf numFmtId="0" fontId="36" fillId="0" borderId="0" applyNumberFormat="0" applyFill="0" applyBorder="0" applyAlignment="0" applyProtection="0">
      <alignment vertical="top"/>
      <protection locked="0"/>
    </xf>
    <xf numFmtId="0" fontId="37" fillId="0" borderId="0">
      <alignment vertical="top" wrapText="1"/>
    </xf>
    <xf numFmtId="43" fontId="1" fillId="0" borderId="0" applyFont="0" applyFill="0" applyBorder="0" applyAlignment="0" applyProtection="0"/>
  </cellStyleXfs>
  <cellXfs count="194">
    <xf numFmtId="0" fontId="0" fillId="0" borderId="0" xfId="0"/>
    <xf numFmtId="0" fontId="18"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 fontId="0" fillId="0" borderId="0" xfId="0" applyNumberFormat="1" applyFont="1" applyAlignment="1">
      <alignment horizontal="right"/>
    </xf>
    <xf numFmtId="1" fontId="20" fillId="0" borderId="0" xfId="0" applyNumberFormat="1" applyFont="1" applyAlignment="1">
      <alignment horizontal="right"/>
    </xf>
    <xf numFmtId="1" fontId="21" fillId="0" borderId="10" xfId="0" applyNumberFormat="1" applyFont="1" applyBorder="1" applyAlignment="1">
      <alignment horizontal="right" vertical="center" wrapText="1"/>
    </xf>
    <xf numFmtId="1" fontId="0" fillId="0" borderId="0" xfId="0" applyNumberFormat="1" applyAlignment="1">
      <alignment horizontal="right"/>
    </xf>
    <xf numFmtId="0" fontId="0" fillId="0" borderId="0" xfId="0" applyAlignment="1">
      <alignment horizontal="right"/>
    </xf>
    <xf numFmtId="4" fontId="0" fillId="0" borderId="0" xfId="0" applyNumberFormat="1"/>
    <xf numFmtId="0" fontId="18" fillId="0" borderId="10" xfId="0" applyFont="1" applyBorder="1"/>
    <xf numFmtId="0" fontId="0" fillId="0" borderId="10" xfId="0" applyBorder="1"/>
    <xf numFmtId="0" fontId="19" fillId="0" borderId="10" xfId="0" applyFont="1" applyBorder="1"/>
    <xf numFmtId="1" fontId="0" fillId="0" borderId="10" xfId="0" applyNumberFormat="1" applyFont="1" applyBorder="1" applyAlignment="1">
      <alignment horizontal="right"/>
    </xf>
    <xf numFmtId="1" fontId="20" fillId="0" borderId="10" xfId="0" applyNumberFormat="1" applyFont="1" applyBorder="1" applyAlignment="1">
      <alignment horizontal="right"/>
    </xf>
    <xf numFmtId="0" fontId="16" fillId="0" borderId="10" xfId="0" applyFont="1" applyBorder="1"/>
    <xf numFmtId="0" fontId="18" fillId="0" borderId="11" xfId="0" applyFont="1" applyBorder="1"/>
    <xf numFmtId="0" fontId="0" fillId="0" borderId="11" xfId="0" applyBorder="1"/>
    <xf numFmtId="4" fontId="0" fillId="0" borderId="11" xfId="0" applyNumberFormat="1" applyBorder="1"/>
    <xf numFmtId="4" fontId="0" fillId="0" borderId="12" xfId="0" applyNumberFormat="1" applyBorder="1"/>
    <xf numFmtId="4" fontId="0" fillId="0" borderId="13" xfId="0" applyNumberFormat="1" applyBorder="1"/>
    <xf numFmtId="0" fontId="16" fillId="0" borderId="10" xfId="0" applyFont="1" applyBorder="1" applyAlignment="1">
      <alignment horizontal="right"/>
    </xf>
    <xf numFmtId="0" fontId="18" fillId="0" borderId="14" xfId="0" applyFont="1" applyBorder="1"/>
    <xf numFmtId="0" fontId="0" fillId="0" borderId="14" xfId="0" applyBorder="1"/>
    <xf numFmtId="1" fontId="0" fillId="0" borderId="10" xfId="0" applyNumberFormat="1" applyBorder="1"/>
    <xf numFmtId="4" fontId="0" fillId="0" borderId="14" xfId="0" applyNumberFormat="1" applyBorder="1"/>
    <xf numFmtId="1" fontId="21" fillId="0" borderId="10" xfId="0" applyNumberFormat="1" applyFont="1" applyBorder="1" applyAlignment="1">
      <alignment horizontal="right" wrapText="1"/>
    </xf>
    <xf numFmtId="4" fontId="0" fillId="0" borderId="0" xfId="0" applyNumberFormat="1" applyBorder="1"/>
    <xf numFmtId="4" fontId="0" fillId="0" borderId="15" xfId="0" applyNumberFormat="1" applyBorder="1"/>
    <xf numFmtId="1" fontId="19" fillId="0" borderId="10" xfId="0" applyNumberFormat="1" applyFont="1" applyBorder="1" applyAlignment="1">
      <alignment horizontal="right"/>
    </xf>
    <xf numFmtId="1" fontId="22" fillId="0" borderId="10" xfId="0" applyNumberFormat="1" applyFont="1" applyBorder="1"/>
    <xf numFmtId="1" fontId="23" fillId="0" borderId="0" xfId="0" applyNumberFormat="1" applyFont="1"/>
    <xf numFmtId="0" fontId="24" fillId="0" borderId="10" xfId="0" applyFont="1" applyBorder="1"/>
    <xf numFmtId="0" fontId="0" fillId="0" borderId="16" xfId="0" applyBorder="1"/>
    <xf numFmtId="0" fontId="19" fillId="0" borderId="16" xfId="0" applyFont="1" applyBorder="1"/>
    <xf numFmtId="0" fontId="0" fillId="0" borderId="0" xfId="0" applyBorder="1"/>
    <xf numFmtId="0" fontId="0" fillId="0" borderId="17" xfId="0" applyBorder="1"/>
    <xf numFmtId="0" fontId="19" fillId="0" borderId="17" xfId="0" applyFont="1" applyBorder="1"/>
    <xf numFmtId="1" fontId="22" fillId="0" borderId="10" xfId="0" applyNumberFormat="1" applyFont="1" applyBorder="1" applyAlignment="1">
      <alignment horizontal="right"/>
    </xf>
    <xf numFmtId="1" fontId="25" fillId="0" borderId="10" xfId="0" applyNumberFormat="1" applyFont="1" applyBorder="1" applyAlignment="1"/>
    <xf numFmtId="0" fontId="16" fillId="0" borderId="16" xfId="0" applyFont="1" applyBorder="1"/>
    <xf numFmtId="0" fontId="26" fillId="0" borderId="10" xfId="0" applyNumberFormat="1" applyFont="1" applyBorder="1" applyAlignment="1">
      <alignment horizontal="left"/>
    </xf>
    <xf numFmtId="0" fontId="0" fillId="0" borderId="10" xfId="0" applyNumberFormat="1" applyFont="1" applyBorder="1" applyAlignment="1">
      <alignment horizontal="left"/>
    </xf>
    <xf numFmtId="0" fontId="0" fillId="0" borderId="10" xfId="0" applyFont="1" applyBorder="1" applyAlignment="1">
      <alignment horizontal="left"/>
    </xf>
    <xf numFmtId="4" fontId="0" fillId="0" borderId="18" xfId="0" applyNumberFormat="1" applyBorder="1"/>
    <xf numFmtId="4" fontId="0" fillId="0" borderId="19" xfId="0" applyNumberFormat="1" applyBorder="1"/>
    <xf numFmtId="0" fontId="0" fillId="0" borderId="14" xfId="0" applyBorder="1" applyAlignment="1">
      <alignment horizontal="right"/>
    </xf>
    <xf numFmtId="0" fontId="0" fillId="0" borderId="0" xfId="0" applyFont="1"/>
    <xf numFmtId="1" fontId="25" fillId="0" borderId="10" xfId="0" applyNumberFormat="1" applyFont="1" applyBorder="1" applyAlignment="1">
      <alignment wrapText="1"/>
    </xf>
    <xf numFmtId="0" fontId="19" fillId="0" borderId="0" xfId="0" applyFont="1"/>
    <xf numFmtId="0" fontId="19" fillId="0" borderId="10" xfId="0" applyNumberFormat="1" applyFont="1" applyBorder="1" applyAlignment="1">
      <alignment horizontal="left"/>
    </xf>
    <xf numFmtId="1" fontId="0" fillId="0" borderId="10" xfId="0" applyNumberFormat="1" applyBorder="1" applyAlignment="1">
      <alignment horizontal="right"/>
    </xf>
    <xf numFmtId="0" fontId="0" fillId="0" borderId="10" xfId="0" applyFont="1" applyBorder="1" applyAlignment="1">
      <alignment horizontal="right"/>
    </xf>
    <xf numFmtId="0" fontId="0" fillId="0" borderId="10" xfId="0" applyBorder="1" applyAlignment="1">
      <alignment horizontal="center" wrapText="1"/>
    </xf>
    <xf numFmtId="0" fontId="0" fillId="0" borderId="10" xfId="0" applyBorder="1" applyAlignment="1">
      <alignment horizontal="center"/>
    </xf>
    <xf numFmtId="0" fontId="27" fillId="0" borderId="0" xfId="42" applyFont="1"/>
    <xf numFmtId="4" fontId="16" fillId="0" borderId="11" xfId="0" applyNumberFormat="1" applyFont="1" applyBorder="1" applyAlignment="1">
      <alignment horizontal="center" vertical="top"/>
    </xf>
    <xf numFmtId="0" fontId="16" fillId="0" borderId="10" xfId="0" applyFont="1" applyBorder="1" applyAlignment="1">
      <alignment horizontal="center" wrapText="1"/>
    </xf>
    <xf numFmtId="0" fontId="0" fillId="0" borderId="0" xfId="0"/>
    <xf numFmtId="0" fontId="0" fillId="0" borderId="10" xfId="0" applyNumberFormat="1" applyBorder="1" applyAlignment="1">
      <alignment horizontal="center"/>
    </xf>
    <xf numFmtId="0" fontId="28" fillId="0" borderId="10" xfId="0" applyNumberFormat="1" applyFont="1" applyBorder="1" applyAlignment="1">
      <alignment horizontal="left"/>
    </xf>
    <xf numFmtId="0" fontId="0" fillId="0" borderId="21" xfId="0" applyBorder="1"/>
    <xf numFmtId="0" fontId="0" fillId="0" borderId="20" xfId="0" applyBorder="1"/>
    <xf numFmtId="0" fontId="27" fillId="0" borderId="0" xfId="42"/>
    <xf numFmtId="0" fontId="29" fillId="0" borderId="0" xfId="42" applyFont="1" applyAlignment="1" applyProtection="1">
      <alignment vertical="top"/>
      <protection locked="0"/>
    </xf>
    <xf numFmtId="0" fontId="27" fillId="0" borderId="0" xfId="42" applyAlignment="1" applyProtection="1">
      <protection locked="0"/>
    </xf>
    <xf numFmtId="0" fontId="28" fillId="0" borderId="0" xfId="42" applyFont="1" applyAlignment="1" applyProtection="1">
      <alignment horizontal="center"/>
      <protection locked="0"/>
    </xf>
    <xf numFmtId="0" fontId="28" fillId="0" borderId="0" xfId="42" applyFont="1" applyAlignment="1" applyProtection="1">
      <alignment horizontal="center" vertical="top"/>
      <protection locked="0"/>
    </xf>
    <xf numFmtId="0" fontId="32" fillId="0" borderId="0" xfId="42" applyFont="1" applyAlignment="1">
      <alignment horizontal="left"/>
    </xf>
    <xf numFmtId="0" fontId="27" fillId="0" borderId="0" xfId="42" applyAlignment="1" applyProtection="1">
      <alignment horizontal="left"/>
      <protection locked="0"/>
    </xf>
    <xf numFmtId="0" fontId="27" fillId="0" borderId="0" xfId="42" applyAlignment="1">
      <alignment horizontal="left"/>
    </xf>
    <xf numFmtId="0" fontId="29" fillId="0" borderId="0" xfId="42" applyFont="1" applyAlignment="1">
      <alignment vertical="top"/>
    </xf>
    <xf numFmtId="0" fontId="28" fillId="0" borderId="0" xfId="42" applyFont="1" applyAlignment="1">
      <alignment horizontal="center"/>
    </xf>
    <xf numFmtId="0" fontId="31" fillId="0" borderId="10" xfId="42" applyFont="1" applyBorder="1" applyAlignment="1" applyProtection="1">
      <alignment horizontal="center"/>
      <protection locked="0"/>
    </xf>
    <xf numFmtId="0" fontId="31" fillId="0" borderId="17" xfId="42" applyFont="1" applyBorder="1" applyAlignment="1" applyProtection="1">
      <alignment horizontal="center"/>
      <protection locked="0"/>
    </xf>
    <xf numFmtId="0" fontId="27" fillId="0" borderId="0" xfId="42" applyAlignment="1"/>
    <xf numFmtId="0" fontId="27" fillId="0" borderId="10" xfId="42" applyBorder="1" applyProtection="1">
      <protection locked="0"/>
    </xf>
    <xf numFmtId="0" fontId="27" fillId="0" borderId="17" xfId="42" applyBorder="1" applyProtection="1">
      <protection locked="0"/>
    </xf>
    <xf numFmtId="0" fontId="30" fillId="0" borderId="0" xfId="42" applyFont="1" applyAlignment="1">
      <alignment horizontal="center" vertical="top"/>
    </xf>
    <xf numFmtId="0" fontId="27" fillId="0" borderId="0" xfId="42" applyAlignment="1">
      <alignment horizontal="left" vertical="top" wrapText="1"/>
    </xf>
    <xf numFmtId="0" fontId="27" fillId="0" borderId="10" xfId="42" applyBorder="1" applyAlignment="1" applyProtection="1">
      <alignment horizontal="left" vertical="top" wrapText="1"/>
      <protection locked="0"/>
    </xf>
    <xf numFmtId="0" fontId="32" fillId="0" borderId="17" xfId="42" applyFont="1" applyBorder="1" applyAlignment="1" applyProtection="1">
      <alignment horizontal="left"/>
      <protection locked="0"/>
    </xf>
    <xf numFmtId="0" fontId="27" fillId="0" borderId="0" xfId="42" applyAlignment="1">
      <alignment horizontal="justify" vertical="top" wrapText="1"/>
    </xf>
    <xf numFmtId="0" fontId="27" fillId="0" borderId="10" xfId="42" applyBorder="1" applyAlignment="1" applyProtection="1">
      <protection locked="0"/>
    </xf>
    <xf numFmtId="0" fontId="27" fillId="0" borderId="10" xfId="42" applyBorder="1" applyAlignment="1" applyProtection="1">
      <alignment horizontal="justify" vertical="top" wrapText="1"/>
      <protection locked="0"/>
    </xf>
    <xf numFmtId="0" fontId="27" fillId="0" borderId="17" xfId="42" applyBorder="1" applyAlignment="1" applyProtection="1">
      <protection locked="0"/>
    </xf>
    <xf numFmtId="0" fontId="30" fillId="0" borderId="0" xfId="42" applyFont="1" applyAlignment="1">
      <alignment vertical="top"/>
    </xf>
    <xf numFmtId="0" fontId="30" fillId="0" borderId="0" xfId="42" applyFont="1"/>
    <xf numFmtId="0" fontId="30" fillId="0" borderId="0" xfId="42" applyFont="1" applyFill="1" applyAlignment="1">
      <alignment vertical="top"/>
    </xf>
    <xf numFmtId="0" fontId="27" fillId="0" borderId="0" xfId="42" applyBorder="1" applyProtection="1">
      <protection locked="0"/>
    </xf>
    <xf numFmtId="0" fontId="27" fillId="0" borderId="0" xfId="42" applyBorder="1" applyAlignment="1">
      <alignment horizontal="right"/>
    </xf>
    <xf numFmtId="0" fontId="27" fillId="0" borderId="0" xfId="42" applyBorder="1" applyAlignment="1" applyProtection="1">
      <alignment horizontal="right"/>
      <protection locked="0"/>
    </xf>
    <xf numFmtId="0" fontId="27" fillId="0" borderId="22" xfId="42" applyBorder="1" applyProtection="1">
      <protection locked="0"/>
    </xf>
    <xf numFmtId="0" fontId="27" fillId="0" borderId="0" xfId="42" applyAlignment="1">
      <alignment vertical="top"/>
    </xf>
    <xf numFmtId="0" fontId="27" fillId="0" borderId="0" xfId="42" applyProtection="1">
      <protection locked="0"/>
    </xf>
    <xf numFmtId="0" fontId="28" fillId="0" borderId="0" xfId="42" applyFont="1"/>
    <xf numFmtId="0" fontId="28" fillId="0" borderId="0" xfId="42" applyFont="1" applyAlignment="1">
      <alignment vertical="top"/>
    </xf>
    <xf numFmtId="0" fontId="33" fillId="0" borderId="0" xfId="42" applyFont="1"/>
    <xf numFmtId="0" fontId="30" fillId="0" borderId="0" xfId="42" applyFont="1" applyBorder="1" applyAlignment="1">
      <alignment vertical="top"/>
    </xf>
    <xf numFmtId="0" fontId="27" fillId="0" borderId="10" xfId="42" applyBorder="1" applyAlignment="1" applyProtection="1">
      <alignment horizontal="right"/>
      <protection locked="0"/>
    </xf>
    <xf numFmtId="0" fontId="28" fillId="0" borderId="0" xfId="42" applyFont="1" applyAlignment="1">
      <alignment wrapText="1"/>
    </xf>
    <xf numFmtId="0" fontId="30" fillId="0" borderId="0" xfId="42" applyFont="1" applyAlignment="1" applyProtection="1">
      <alignment vertical="top"/>
      <protection locked="0"/>
    </xf>
    <xf numFmtId="0" fontId="27" fillId="0" borderId="0" xfId="42" applyFill="1"/>
    <xf numFmtId="0" fontId="27" fillId="33" borderId="0" xfId="42" applyFill="1"/>
    <xf numFmtId="0" fontId="27" fillId="0" borderId="0" xfId="42" applyFill="1" applyAlignment="1">
      <alignment vertical="top"/>
    </xf>
    <xf numFmtId="0" fontId="29" fillId="0" borderId="0" xfId="42" applyFont="1" applyBorder="1" applyAlignment="1">
      <alignment vertical="top"/>
    </xf>
    <xf numFmtId="0" fontId="31" fillId="0" borderId="0" xfId="42" applyFont="1" applyBorder="1" applyAlignment="1" applyProtection="1">
      <alignment horizontal="center"/>
      <protection locked="0"/>
    </xf>
    <xf numFmtId="0" fontId="27" fillId="0" borderId="0" xfId="42" applyAlignment="1">
      <alignment vertical="top" wrapText="1"/>
    </xf>
    <xf numFmtId="0" fontId="29" fillId="0" borderId="0" xfId="42" applyFont="1" applyAlignment="1">
      <alignment vertical="center"/>
    </xf>
    <xf numFmtId="0" fontId="28" fillId="0" borderId="0" xfId="42" applyFont="1" applyAlignment="1">
      <alignment horizontal="center" vertical="top" wrapText="1"/>
    </xf>
    <xf numFmtId="0" fontId="27" fillId="0" borderId="10" xfId="42" applyBorder="1" applyAlignment="1" applyProtection="1">
      <alignment horizontal="center"/>
      <protection locked="0"/>
    </xf>
    <xf numFmtId="0" fontId="27" fillId="0" borderId="0" xfId="42" applyBorder="1" applyAlignment="1" applyProtection="1">
      <alignment horizontal="center"/>
      <protection locked="0"/>
    </xf>
    <xf numFmtId="0" fontId="27" fillId="0" borderId="0" xfId="42" applyAlignment="1">
      <alignment wrapText="1"/>
    </xf>
    <xf numFmtId="0" fontId="29" fillId="0" borderId="0" xfId="42" applyFont="1" applyFill="1" applyAlignment="1">
      <alignment vertical="top"/>
    </xf>
    <xf numFmtId="0" fontId="27" fillId="0" borderId="0" xfId="42" applyBorder="1" applyAlignment="1">
      <alignment horizontal="right" vertical="top"/>
    </xf>
    <xf numFmtId="0" fontId="30" fillId="0" borderId="0" xfId="44" applyFont="1" applyBorder="1" applyAlignment="1">
      <alignment horizontal="justify" wrapText="1"/>
    </xf>
    <xf numFmtId="0" fontId="29" fillId="0" borderId="0" xfId="42" applyFont="1" applyBorder="1" applyAlignment="1">
      <alignment horizontal="justify" vertical="top" wrapText="1"/>
    </xf>
    <xf numFmtId="0" fontId="29" fillId="0" borderId="0" xfId="44" applyFont="1" applyBorder="1" applyAlignment="1">
      <alignment horizontal="justify" vertical="top"/>
    </xf>
    <xf numFmtId="0" fontId="29" fillId="0" borderId="0" xfId="44" applyFont="1" applyBorder="1" applyAlignment="1">
      <alignment horizontal="justify" vertical="top" wrapText="1"/>
    </xf>
    <xf numFmtId="0" fontId="29" fillId="0" borderId="0" xfId="42" applyFont="1" applyBorder="1" applyAlignment="1">
      <alignment horizontal="justify" vertical="top"/>
    </xf>
    <xf numFmtId="0" fontId="29" fillId="0" borderId="21" xfId="42" applyFont="1" applyBorder="1" applyAlignment="1">
      <alignment horizontal="justify" vertical="top"/>
    </xf>
    <xf numFmtId="0" fontId="30" fillId="0" borderId="0" xfId="42" applyFont="1" applyBorder="1" applyAlignment="1">
      <alignment horizontal="justify" vertical="top"/>
    </xf>
    <xf numFmtId="0" fontId="34" fillId="0" borderId="0" xfId="42" applyFont="1" applyBorder="1" applyAlignment="1">
      <alignment horizontal="justify" vertical="top" wrapText="1"/>
    </xf>
    <xf numFmtId="0" fontId="27" fillId="0" borderId="0" xfId="42" applyAlignment="1">
      <alignment horizontal="justify" vertical="top"/>
    </xf>
    <xf numFmtId="0" fontId="35" fillId="0" borderId="0" xfId="42" applyFont="1" applyBorder="1" applyAlignment="1">
      <alignment horizontal="justify" vertical="top" wrapText="1"/>
    </xf>
    <xf numFmtId="0" fontId="31" fillId="0" borderId="10" xfId="42" applyFont="1" applyBorder="1" applyAlignment="1" applyProtection="1">
      <alignment horizontal="center" vertical="top"/>
      <protection locked="0"/>
    </xf>
    <xf numFmtId="0" fontId="31" fillId="0" borderId="17" xfId="42" applyFont="1" applyBorder="1" applyAlignment="1" applyProtection="1">
      <alignment horizontal="center" vertical="top"/>
      <protection locked="0"/>
    </xf>
    <xf numFmtId="0" fontId="28" fillId="0" borderId="0" xfId="42" applyFont="1" applyAlignment="1">
      <alignment horizontal="justify" vertical="top"/>
    </xf>
    <xf numFmtId="0" fontId="30" fillId="0" borderId="0" xfId="44" applyFont="1" applyBorder="1" applyAlignment="1">
      <alignment horizontal="justify" vertical="top" wrapText="1"/>
    </xf>
    <xf numFmtId="0" fontId="28" fillId="0" borderId="0" xfId="42" applyFont="1" applyAlignment="1">
      <alignment vertical="top" wrapText="1"/>
    </xf>
    <xf numFmtId="1" fontId="0" fillId="0" borderId="0" xfId="0" applyNumberFormat="1" applyFont="1" applyBorder="1" applyAlignment="1">
      <alignment horizontal="right"/>
    </xf>
    <xf numFmtId="0" fontId="0" fillId="0" borderId="10" xfId="0" applyFont="1" applyBorder="1"/>
    <xf numFmtId="0" fontId="19" fillId="0" borderId="0" xfId="0" applyFont="1" applyBorder="1"/>
    <xf numFmtId="0" fontId="0" fillId="0" borderId="0" xfId="0" applyFont="1" applyBorder="1" applyAlignment="1">
      <alignment horizontal="left"/>
    </xf>
    <xf numFmtId="1" fontId="0" fillId="0" borderId="0" xfId="0" applyNumberFormat="1" applyBorder="1"/>
    <xf numFmtId="0" fontId="0" fillId="0" borderId="0" xfId="0" applyNumberFormat="1" applyFont="1" applyBorder="1" applyAlignment="1">
      <alignment horizontal="left"/>
    </xf>
    <xf numFmtId="0" fontId="0" fillId="0" borderId="0" xfId="0" applyFont="1" applyBorder="1" applyAlignment="1">
      <alignment horizontal="right"/>
    </xf>
    <xf numFmtId="0" fontId="16" fillId="0" borderId="0" xfId="0" applyFont="1" applyBorder="1"/>
    <xf numFmtId="0" fontId="0" fillId="0" borderId="10" xfId="0" applyNumberFormat="1" applyFont="1" applyBorder="1"/>
    <xf numFmtId="1" fontId="0" fillId="0" borderId="0" xfId="0" applyNumberFormat="1" applyBorder="1" applyAlignment="1">
      <alignment horizontal="right"/>
    </xf>
    <xf numFmtId="1" fontId="25" fillId="0" borderId="0" xfId="42" applyNumberFormat="1" applyFont="1" applyBorder="1" applyAlignment="1">
      <alignment horizontal="right"/>
    </xf>
    <xf numFmtId="0" fontId="25" fillId="0" borderId="0" xfId="42" applyNumberFormat="1" applyFont="1" applyBorder="1" applyAlignment="1">
      <alignment horizontal="left"/>
    </xf>
    <xf numFmtId="1" fontId="25" fillId="0" borderId="0" xfId="42" applyNumberFormat="1" applyFont="1" applyBorder="1" applyAlignment="1">
      <alignment horizontal="left"/>
    </xf>
    <xf numFmtId="0" fontId="25" fillId="0" borderId="0" xfId="42" applyFont="1" applyBorder="1" applyAlignment="1">
      <alignment horizontal="left"/>
    </xf>
    <xf numFmtId="165" fontId="25" fillId="0" borderId="0" xfId="42" applyNumberFormat="1" applyFont="1" applyBorder="1" applyAlignment="1">
      <alignment horizontal="center"/>
    </xf>
    <xf numFmtId="0" fontId="16" fillId="0" borderId="0" xfId="0" applyFont="1" applyAlignment="1">
      <alignment horizontal="right"/>
    </xf>
    <xf numFmtId="0" fontId="0" fillId="0" borderId="10" xfId="0" applyFont="1" applyBorder="1" applyAlignment="1">
      <alignment horizontal="center" wrapText="1"/>
    </xf>
    <xf numFmtId="4" fontId="0" fillId="0" borderId="23" xfId="0" applyNumberFormat="1" applyBorder="1"/>
    <xf numFmtId="0" fontId="26" fillId="0" borderId="16" xfId="0" applyNumberFormat="1" applyFont="1" applyBorder="1" applyAlignment="1">
      <alignment horizontal="left"/>
    </xf>
    <xf numFmtId="0" fontId="19" fillId="0" borderId="24" xfId="0" applyNumberFormat="1" applyFont="1" applyBorder="1" applyAlignment="1">
      <alignment horizontal="left"/>
    </xf>
    <xf numFmtId="0" fontId="19" fillId="0" borderId="10" xfId="0" applyFont="1" applyBorder="1" applyAlignment="1">
      <alignment horizontal="left"/>
    </xf>
    <xf numFmtId="4" fontId="14" fillId="0" borderId="11" xfId="0" applyNumberFormat="1" applyFont="1" applyBorder="1"/>
    <xf numFmtId="4" fontId="21" fillId="0" borderId="11" xfId="0" applyNumberFormat="1" applyFont="1" applyBorder="1"/>
    <xf numFmtId="1" fontId="23" fillId="0" borderId="10" xfId="0" applyNumberFormat="1" applyFont="1" applyBorder="1"/>
    <xf numFmtId="1" fontId="20" fillId="0" borderId="10" xfId="0" applyNumberFormat="1" applyFont="1" applyBorder="1" applyAlignment="1" applyProtection="1">
      <alignment horizontal="right"/>
      <protection locked="0"/>
    </xf>
    <xf numFmtId="4" fontId="0" fillId="0" borderId="0" xfId="0" applyNumberFormat="1" applyProtection="1">
      <protection locked="0"/>
    </xf>
    <xf numFmtId="4" fontId="0" fillId="0" borderId="11" xfId="0" applyNumberFormat="1" applyBorder="1" applyProtection="1">
      <protection locked="0"/>
    </xf>
    <xf numFmtId="4" fontId="27" fillId="0" borderId="22" xfId="42" applyNumberFormat="1" applyBorder="1" applyProtection="1">
      <protection locked="0"/>
    </xf>
    <xf numFmtId="4" fontId="21" fillId="0" borderId="0" xfId="0" applyNumberFormat="1" applyFont="1" applyBorder="1"/>
    <xf numFmtId="4" fontId="21" fillId="0" borderId="23" xfId="0" applyNumberFormat="1" applyFont="1" applyBorder="1"/>
    <xf numFmtId="4" fontId="21" fillId="0" borderId="12" xfId="0" applyNumberFormat="1" applyFont="1" applyBorder="1"/>
    <xf numFmtId="4" fontId="21" fillId="0" borderId="13" xfId="0" applyNumberFormat="1" applyFont="1" applyBorder="1"/>
    <xf numFmtId="1" fontId="0" fillId="34" borderId="10" xfId="0" applyNumberFormat="1" applyFill="1" applyBorder="1"/>
    <xf numFmtId="4" fontId="0" fillId="34" borderId="0" xfId="0" applyNumberFormat="1" applyFill="1"/>
    <xf numFmtId="4" fontId="0" fillId="34" borderId="11" xfId="0" applyNumberFormat="1" applyFill="1" applyBorder="1"/>
    <xf numFmtId="4" fontId="0" fillId="34" borderId="14" xfId="0" applyNumberFormat="1" applyFill="1" applyBorder="1"/>
    <xf numFmtId="4" fontId="0" fillId="34" borderId="0" xfId="0" applyNumberFormat="1" applyFill="1" applyBorder="1"/>
    <xf numFmtId="0" fontId="0" fillId="34" borderId="10" xfId="0" applyFill="1" applyBorder="1"/>
    <xf numFmtId="0" fontId="0" fillId="34" borderId="14" xfId="0" applyFill="1" applyBorder="1"/>
    <xf numFmtId="0" fontId="0" fillId="34" borderId="0" xfId="0" applyFill="1"/>
    <xf numFmtId="4" fontId="21" fillId="34" borderId="11" xfId="0" applyNumberFormat="1" applyFont="1" applyFill="1" applyBorder="1"/>
    <xf numFmtId="1" fontId="0" fillId="34" borderId="10" xfId="0" applyNumberFormat="1" applyFont="1" applyFill="1" applyBorder="1" applyAlignment="1">
      <alignment horizontal="right"/>
    </xf>
    <xf numFmtId="4" fontId="0" fillId="34" borderId="12" xfId="0" applyNumberFormat="1" applyFill="1" applyBorder="1"/>
    <xf numFmtId="0" fontId="0" fillId="34" borderId="0" xfId="0" applyFill="1" applyAlignment="1">
      <alignment horizontal="right"/>
    </xf>
    <xf numFmtId="4" fontId="0" fillId="34" borderId="13" xfId="0" applyNumberFormat="1" applyFill="1" applyBorder="1"/>
    <xf numFmtId="0" fontId="0" fillId="34" borderId="0" xfId="0" applyFill="1" applyBorder="1"/>
    <xf numFmtId="43" fontId="0" fillId="0" borderId="0" xfId="47" applyFont="1"/>
    <xf numFmtId="0" fontId="27" fillId="0" borderId="0" xfId="42" applyFill="1" applyAlignment="1">
      <alignment horizontal="justify" vertical="top"/>
    </xf>
  </cellXfs>
  <cellStyles count="48">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7" builtinId="3"/>
    <cellStyle name="Comma 2" xfId="43" xr:uid="{00000000-0005-0000-0000-00001B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_TENDER DOCUMENTS 2004A" xfId="45" xr:uid="{00000000-0005-0000-0000-000022000000}"/>
    <cellStyle name="Input" xfId="9" builtinId="20" customBuiltin="1"/>
    <cellStyle name="Linked Cell" xfId="12" builtinId="24" customBuiltin="1"/>
    <cellStyle name="Neutral" xfId="8" builtinId="28" customBuiltin="1"/>
    <cellStyle name="Normal" xfId="0" builtinId="0"/>
    <cellStyle name="Normal 2" xfId="42" xr:uid="{00000000-0005-0000-0000-000027000000}"/>
    <cellStyle name="Normal_LSMITH PRELIMS B" xfId="44" xr:uid="{00000000-0005-0000-0000-000029000000}"/>
    <cellStyle name="Note" xfId="15" builtinId="10" customBuiltin="1"/>
    <cellStyle name="Output" xfId="10" builtinId="21" customBuiltin="1"/>
    <cellStyle name="REPORT" xfId="46" xr:uid="{00000000-0005-0000-0000-00002D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mpepetom\Desktop\Projects\1516%20Projects\Nyaka%20Community%20Hall\Nyaka%20Community%20Hall\Users\nontandav\AppData\Local\Microsoft\Windows\Temporary%20Internet%20Files\Content.Outlook\4ODAQ9DN\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mpepetom\Desktop\Projects\1516%20Projects\Nyaka%20Community%20Hall\Nyaka%20Community%20Hall\Users\nontandav\AppData\Local\Microsoft\Windows\Temporary%20Internet%20Files\Content.Outlook\4ODAQ9DN\WEB%20PAG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Users\mpepetom\Desktop\Projects\1516%20Projects\Nyaka%20Community%20Hall\Nyaka%20Community%20Hall\Users\nontandav\AppData\Local\Microsoft\Windows\Temporary%20Internet%20Files\Content.Outlook\4ODAQ9DN\CIBD%20GCC%20Sizomunye%20Do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INFO"/>
      <sheetName val="MENU"/>
      <sheetName val="ADD A"/>
      <sheetName val="ANNEXURES"/>
      <sheetName val="PRICE"/>
      <sheetName val="PRINT"/>
      <sheetName val="SPEC DATA"/>
      <sheetName val="PREFSCHED"/>
      <sheetName val="DATA"/>
      <sheetName val="PRELIMS"/>
      <sheetName val="CONTENTS"/>
      <sheetName val="COV VOL1"/>
      <sheetName val="COV VOL2"/>
      <sheetName val="TENDER DATA"/>
      <sheetName val="TENDER NOTICE"/>
      <sheetName val="COND OF TENDER"/>
      <sheetName val="COLLECTION PRELIMS"/>
      <sheetName val="SITE"/>
      <sheetName val="PROC ADMIN"/>
      <sheetName val="PMB"/>
      <sheetName val="ULUNDI"/>
      <sheetName val="LSMITH"/>
      <sheetName val="DURBAN"/>
      <sheetName val="RETURNABLES"/>
      <sheetName val="SUBS"/>
      <sheetName val="PLANT"/>
      <sheetName val="ADDENDA"/>
      <sheetName val="QUESTIONAIRE"/>
      <sheetName val="JOINT VENT"/>
      <sheetName val="DECLint"/>
      <sheetName val="AUTHORITY"/>
      <sheetName val="SITE INSP"/>
      <sheetName val="COMP"/>
      <sheetName val="DECLARATION"/>
      <sheetName val="APP FOR TAX CERT"/>
      <sheetName val="OFFER"/>
      <sheetName val="GUARANTEE"/>
      <sheetName val="SCOPE OF WORK"/>
      <sheetName val="EPWP  SCOPE"/>
      <sheetName val="EPWP CONTRACT"/>
      <sheetName val="HIV"/>
      <sheetName val="HIVCOMPL"/>
      <sheetName val="IMPORT1"/>
      <sheetName val="GCC CONTRACT DATA"/>
      <sheetName val="CHECKLIST"/>
      <sheetName val="CIBD GCC Sizomunye Do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12">
          <cell r="H112" t="str">
            <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F6D85-382C-4027-9114-78BF91E7D88A}">
  <dimension ref="A2:F1046"/>
  <sheetViews>
    <sheetView view="pageBreakPreview" zoomScale="60" zoomScaleNormal="100" workbookViewId="0">
      <selection activeCell="G13" sqref="G13"/>
    </sheetView>
  </sheetViews>
  <sheetFormatPr defaultRowHeight="15" x14ac:dyDescent="0.25"/>
  <cols>
    <col min="2" max="2" width="80.140625" customWidth="1"/>
    <col min="3" max="3" width="14.85546875" customWidth="1"/>
    <col min="4" max="4" width="11.5703125" customWidth="1"/>
    <col min="5" max="5" width="12" customWidth="1"/>
    <col min="6" max="6" width="15.7109375" customWidth="1"/>
  </cols>
  <sheetData>
    <row r="2" spans="1:6" x14ac:dyDescent="0.25">
      <c r="A2" s="80"/>
      <c r="B2" s="82" t="s">
        <v>571</v>
      </c>
      <c r="C2" s="82"/>
      <c r="D2" s="82"/>
      <c r="E2" s="82"/>
      <c r="F2" s="79"/>
    </row>
    <row r="3" spans="1:6" x14ac:dyDescent="0.25">
      <c r="A3" s="80"/>
      <c r="B3" s="81"/>
      <c r="C3" s="81"/>
      <c r="D3" s="81"/>
      <c r="E3" s="110"/>
      <c r="F3" s="79"/>
    </row>
    <row r="4" spans="1:6" x14ac:dyDescent="0.25">
      <c r="A4" s="80"/>
      <c r="B4" s="83" t="s">
        <v>572</v>
      </c>
      <c r="C4" s="82"/>
      <c r="D4" s="82"/>
      <c r="E4" s="81"/>
      <c r="F4" s="84"/>
    </row>
    <row r="5" spans="1:6" x14ac:dyDescent="0.25">
      <c r="A5" s="79"/>
      <c r="B5" s="85"/>
      <c r="C5" s="85"/>
      <c r="D5" s="85"/>
      <c r="E5" s="85"/>
      <c r="F5" s="86"/>
    </row>
    <row r="6" spans="1:6" x14ac:dyDescent="0.25">
      <c r="A6" s="87"/>
      <c r="B6" s="88" t="s">
        <v>573</v>
      </c>
      <c r="C6" s="89" t="s">
        <v>1</v>
      </c>
      <c r="D6" s="89" t="s">
        <v>2</v>
      </c>
      <c r="E6" s="89" t="s">
        <v>3</v>
      </c>
      <c r="F6" s="90" t="s">
        <v>4</v>
      </c>
    </row>
    <row r="7" spans="1:6" x14ac:dyDescent="0.25">
      <c r="A7" s="87"/>
      <c r="B7" s="91"/>
      <c r="C7" s="92"/>
      <c r="D7" s="92"/>
      <c r="E7" s="92"/>
      <c r="F7" s="93"/>
    </row>
    <row r="8" spans="1:6" ht="25.5" x14ac:dyDescent="0.25">
      <c r="A8" s="94" t="s">
        <v>574</v>
      </c>
      <c r="B8" s="95" t="s">
        <v>575</v>
      </c>
      <c r="C8" s="96"/>
      <c r="D8" s="96"/>
      <c r="E8" s="96"/>
      <c r="F8" s="97"/>
    </row>
    <row r="9" spans="1:6" ht="38.25" x14ac:dyDescent="0.25">
      <c r="A9" s="94" t="s">
        <v>576</v>
      </c>
      <c r="B9" s="139" t="s">
        <v>577</v>
      </c>
      <c r="C9" s="100"/>
      <c r="D9" s="100"/>
      <c r="E9" s="100"/>
      <c r="F9" s="97"/>
    </row>
    <row r="10" spans="1:6" ht="38.25" x14ac:dyDescent="0.25">
      <c r="A10" s="94" t="s">
        <v>578</v>
      </c>
      <c r="B10" s="139" t="s">
        <v>579</v>
      </c>
      <c r="C10" s="99"/>
      <c r="D10" s="99"/>
      <c r="E10" s="99"/>
      <c r="F10" s="101"/>
    </row>
    <row r="11" spans="1:6" ht="38.25" x14ac:dyDescent="0.25">
      <c r="A11" s="94" t="s">
        <v>580</v>
      </c>
      <c r="B11" s="139" t="s">
        <v>581</v>
      </c>
      <c r="C11" s="99"/>
      <c r="D11" s="99"/>
      <c r="E11" s="99"/>
      <c r="F11" s="101"/>
    </row>
    <row r="12" spans="1:6" ht="25.5" x14ac:dyDescent="0.25">
      <c r="A12" s="94" t="s">
        <v>582</v>
      </c>
      <c r="B12" s="139" t="s">
        <v>583</v>
      </c>
      <c r="C12" s="99"/>
      <c r="D12" s="99"/>
      <c r="E12" s="99"/>
      <c r="F12" s="101"/>
    </row>
    <row r="13" spans="1:6" ht="38.25" x14ac:dyDescent="0.25">
      <c r="A13" s="94" t="s">
        <v>584</v>
      </c>
      <c r="B13" s="193" t="s">
        <v>585</v>
      </c>
      <c r="C13" s="99"/>
      <c r="D13" s="99"/>
      <c r="E13" s="99"/>
      <c r="F13" s="101"/>
    </row>
    <row r="14" spans="1:6" ht="51" x14ac:dyDescent="0.25">
      <c r="A14" s="94" t="s">
        <v>586</v>
      </c>
      <c r="B14" s="139" t="s">
        <v>587</v>
      </c>
      <c r="C14" s="99"/>
      <c r="D14" s="99"/>
      <c r="E14" s="99"/>
      <c r="F14" s="101"/>
    </row>
    <row r="15" spans="1:6" x14ac:dyDescent="0.25">
      <c r="A15" s="102"/>
      <c r="B15" s="103" t="s">
        <v>588</v>
      </c>
      <c r="C15" s="92"/>
      <c r="D15" s="92"/>
      <c r="E15" s="92"/>
      <c r="F15" s="93"/>
    </row>
    <row r="16" spans="1:6" x14ac:dyDescent="0.25">
      <c r="A16" s="102"/>
      <c r="B16" s="79"/>
      <c r="C16" s="92"/>
      <c r="D16" s="92"/>
      <c r="E16" s="92"/>
      <c r="F16" s="93"/>
    </row>
    <row r="17" spans="1:6" x14ac:dyDescent="0.25">
      <c r="A17" s="102" t="s">
        <v>589</v>
      </c>
      <c r="B17" s="79" t="s">
        <v>590</v>
      </c>
      <c r="C17" s="92"/>
      <c r="D17" s="92"/>
      <c r="E17" s="92"/>
      <c r="F17" s="93"/>
    </row>
    <row r="18" spans="1:6" x14ac:dyDescent="0.25">
      <c r="A18" s="102"/>
      <c r="B18" s="79"/>
      <c r="C18" s="92"/>
      <c r="D18" s="92"/>
      <c r="E18" s="92"/>
      <c r="F18" s="93"/>
    </row>
    <row r="19" spans="1:6" x14ac:dyDescent="0.25">
      <c r="A19" s="102"/>
      <c r="B19" s="79" t="s">
        <v>591</v>
      </c>
      <c r="C19" s="92" t="s">
        <v>15</v>
      </c>
      <c r="D19" s="92"/>
      <c r="E19" s="92"/>
      <c r="F19" s="93"/>
    </row>
    <row r="20" spans="1:6" x14ac:dyDescent="0.25">
      <c r="A20" s="102"/>
      <c r="B20" s="79"/>
      <c r="C20" s="92"/>
      <c r="D20" s="92"/>
      <c r="E20" s="92"/>
      <c r="F20" s="93"/>
    </row>
    <row r="21" spans="1:6" x14ac:dyDescent="0.25">
      <c r="A21" s="102" t="s">
        <v>592</v>
      </c>
      <c r="B21" s="71" t="s">
        <v>593</v>
      </c>
      <c r="C21" s="92"/>
      <c r="D21" s="92"/>
      <c r="E21" s="92"/>
      <c r="F21" s="93"/>
    </row>
    <row r="22" spans="1:6" x14ac:dyDescent="0.25">
      <c r="A22" s="102"/>
      <c r="B22" s="71"/>
      <c r="C22" s="92"/>
      <c r="D22" s="92"/>
      <c r="E22" s="92"/>
      <c r="F22" s="93"/>
    </row>
    <row r="23" spans="1:6" x14ac:dyDescent="0.25">
      <c r="A23" s="102"/>
      <c r="B23" s="79" t="s">
        <v>591</v>
      </c>
      <c r="C23" s="92" t="s">
        <v>15</v>
      </c>
      <c r="D23" s="92"/>
      <c r="E23" s="92"/>
      <c r="F23" s="93"/>
    </row>
    <row r="24" spans="1:6" x14ac:dyDescent="0.25">
      <c r="A24" s="102"/>
      <c r="B24" s="79"/>
      <c r="C24" s="92"/>
      <c r="D24" s="92"/>
      <c r="E24" s="92"/>
      <c r="F24" s="93"/>
    </row>
    <row r="25" spans="1:6" x14ac:dyDescent="0.25">
      <c r="A25" s="104" t="s">
        <v>594</v>
      </c>
      <c r="B25" s="79" t="s">
        <v>595</v>
      </c>
      <c r="C25" s="92"/>
      <c r="D25" s="92"/>
      <c r="E25" s="92"/>
      <c r="F25" s="93"/>
    </row>
    <row r="26" spans="1:6" x14ac:dyDescent="0.25">
      <c r="A26" s="104"/>
      <c r="B26" s="79"/>
      <c r="C26" s="92"/>
      <c r="D26" s="92"/>
      <c r="E26" s="92"/>
      <c r="F26" s="93"/>
    </row>
    <row r="27" spans="1:6" x14ac:dyDescent="0.25">
      <c r="A27" s="104"/>
      <c r="B27" s="79" t="s">
        <v>591</v>
      </c>
      <c r="C27" s="92" t="s">
        <v>15</v>
      </c>
      <c r="D27" s="92"/>
      <c r="E27" s="92"/>
      <c r="F27" s="93"/>
    </row>
    <row r="28" spans="1:6" x14ac:dyDescent="0.25">
      <c r="A28" s="104"/>
      <c r="B28" s="79"/>
      <c r="C28" s="92"/>
      <c r="D28" s="92"/>
      <c r="E28" s="92"/>
      <c r="F28" s="93"/>
    </row>
    <row r="29" spans="1:6" x14ac:dyDescent="0.25">
      <c r="A29" s="104" t="s">
        <v>596</v>
      </c>
      <c r="B29" s="79" t="s">
        <v>597</v>
      </c>
      <c r="C29" s="92"/>
      <c r="D29" s="92"/>
      <c r="E29" s="92"/>
      <c r="F29" s="93"/>
    </row>
    <row r="30" spans="1:6" x14ac:dyDescent="0.25">
      <c r="A30" s="104"/>
      <c r="B30" s="79"/>
      <c r="C30" s="92"/>
      <c r="D30" s="92"/>
      <c r="E30" s="92"/>
      <c r="F30" s="93"/>
    </row>
    <row r="31" spans="1:6" x14ac:dyDescent="0.25">
      <c r="A31" s="104"/>
      <c r="B31" s="79" t="s">
        <v>591</v>
      </c>
      <c r="C31" s="92" t="s">
        <v>15</v>
      </c>
      <c r="D31" s="92"/>
      <c r="E31" s="92"/>
      <c r="F31" s="93"/>
    </row>
    <row r="32" spans="1:6" x14ac:dyDescent="0.25">
      <c r="A32" s="104"/>
      <c r="B32" s="79"/>
      <c r="C32" s="92"/>
      <c r="D32" s="92"/>
      <c r="E32" s="92"/>
      <c r="F32" s="93"/>
    </row>
    <row r="33" spans="1:6" x14ac:dyDescent="0.25">
      <c r="A33" s="104" t="s">
        <v>598</v>
      </c>
      <c r="B33" s="79" t="s">
        <v>599</v>
      </c>
      <c r="C33" s="92"/>
      <c r="D33" s="92"/>
      <c r="E33" s="92"/>
      <c r="F33" s="93"/>
    </row>
    <row r="34" spans="1:6" x14ac:dyDescent="0.25">
      <c r="A34" s="104"/>
      <c r="B34" s="79"/>
      <c r="C34" s="92"/>
      <c r="D34" s="92"/>
      <c r="E34" s="92"/>
      <c r="F34" s="93"/>
    </row>
    <row r="35" spans="1:6" x14ac:dyDescent="0.25">
      <c r="A35" s="104"/>
      <c r="B35" s="79" t="s">
        <v>591</v>
      </c>
      <c r="C35" s="92" t="s">
        <v>15</v>
      </c>
      <c r="D35" s="92"/>
      <c r="E35" s="92"/>
      <c r="F35" s="93"/>
    </row>
    <row r="36" spans="1:6" x14ac:dyDescent="0.25">
      <c r="A36" s="104"/>
      <c r="B36" s="79"/>
      <c r="C36" s="92"/>
      <c r="D36" s="92"/>
      <c r="E36" s="92"/>
      <c r="F36" s="93"/>
    </row>
    <row r="37" spans="1:6" x14ac:dyDescent="0.25">
      <c r="A37" s="104" t="s">
        <v>600</v>
      </c>
      <c r="B37" s="79" t="s">
        <v>601</v>
      </c>
      <c r="C37" s="92"/>
      <c r="D37" s="92"/>
      <c r="E37" s="92"/>
      <c r="F37" s="93"/>
    </row>
    <row r="38" spans="1:6" x14ac:dyDescent="0.25">
      <c r="A38" s="104"/>
      <c r="B38" s="79"/>
      <c r="C38" s="92"/>
      <c r="D38" s="92"/>
      <c r="E38" s="92"/>
      <c r="F38" s="93"/>
    </row>
    <row r="39" spans="1:6" x14ac:dyDescent="0.25">
      <c r="A39" s="104"/>
      <c r="B39" s="79" t="s">
        <v>591</v>
      </c>
      <c r="C39" s="92" t="s">
        <v>15</v>
      </c>
      <c r="D39" s="92"/>
      <c r="E39" s="92"/>
      <c r="F39" s="93"/>
    </row>
    <row r="40" spans="1:6" x14ac:dyDescent="0.25">
      <c r="A40" s="104"/>
      <c r="B40" s="79"/>
      <c r="C40" s="105"/>
      <c r="D40" s="105"/>
      <c r="E40" s="105"/>
      <c r="F40" s="93"/>
    </row>
    <row r="41" spans="1:6" x14ac:dyDescent="0.25">
      <c r="A41" s="104"/>
      <c r="B41" s="106" t="s">
        <v>602</v>
      </c>
      <c r="C41" s="105"/>
      <c r="D41" s="105"/>
      <c r="E41" s="107" t="s">
        <v>112</v>
      </c>
      <c r="F41" s="108"/>
    </row>
    <row r="42" spans="1:6" x14ac:dyDescent="0.25">
      <c r="A42" s="104" t="s">
        <v>603</v>
      </c>
      <c r="B42" s="109" t="s">
        <v>604</v>
      </c>
      <c r="C42" s="89" t="s">
        <v>1</v>
      </c>
      <c r="D42" s="89" t="s">
        <v>2</v>
      </c>
      <c r="E42" s="89" t="s">
        <v>3</v>
      </c>
      <c r="F42" s="90" t="s">
        <v>4</v>
      </c>
    </row>
    <row r="43" spans="1:6" x14ac:dyDescent="0.25">
      <c r="A43" s="104"/>
      <c r="B43" s="79"/>
      <c r="C43" s="92"/>
      <c r="D43" s="92"/>
      <c r="E43" s="92"/>
      <c r="F43" s="93"/>
    </row>
    <row r="44" spans="1:6" x14ac:dyDescent="0.25">
      <c r="A44" s="104"/>
      <c r="B44" s="79" t="s">
        <v>591</v>
      </c>
      <c r="C44" s="92" t="s">
        <v>15</v>
      </c>
      <c r="D44" s="92"/>
      <c r="E44" s="92"/>
      <c r="F44" s="93"/>
    </row>
    <row r="45" spans="1:6" x14ac:dyDescent="0.25">
      <c r="A45" s="104"/>
      <c r="B45" s="79"/>
      <c r="C45" s="92"/>
      <c r="D45" s="92"/>
      <c r="E45" s="92"/>
      <c r="F45" s="93"/>
    </row>
    <row r="46" spans="1:6" x14ac:dyDescent="0.25">
      <c r="A46" s="104" t="s">
        <v>605</v>
      </c>
      <c r="B46" s="79" t="s">
        <v>606</v>
      </c>
      <c r="C46" s="92"/>
      <c r="D46" s="92"/>
      <c r="E46" s="92"/>
      <c r="F46" s="93"/>
    </row>
    <row r="47" spans="1:6" x14ac:dyDescent="0.25">
      <c r="A47" s="104"/>
      <c r="B47" s="79"/>
      <c r="C47" s="92"/>
      <c r="D47" s="92"/>
      <c r="E47" s="92"/>
      <c r="F47" s="93"/>
    </row>
    <row r="48" spans="1:6" x14ac:dyDescent="0.25">
      <c r="A48" s="104"/>
      <c r="B48" s="79" t="s">
        <v>591</v>
      </c>
      <c r="C48" s="92" t="s">
        <v>15</v>
      </c>
      <c r="D48" s="92"/>
      <c r="E48" s="92"/>
      <c r="F48" s="93"/>
    </row>
    <row r="49" spans="1:6" x14ac:dyDescent="0.25">
      <c r="A49" s="104"/>
      <c r="B49" s="79"/>
      <c r="C49" s="92"/>
      <c r="D49" s="92"/>
      <c r="E49" s="92"/>
      <c r="F49" s="93"/>
    </row>
    <row r="50" spans="1:6" x14ac:dyDescent="0.25">
      <c r="A50" s="104" t="s">
        <v>607</v>
      </c>
      <c r="B50" s="79" t="s">
        <v>608</v>
      </c>
      <c r="C50" s="92"/>
      <c r="D50" s="92"/>
      <c r="E50" s="92"/>
      <c r="F50" s="93"/>
    </row>
    <row r="51" spans="1:6" x14ac:dyDescent="0.25">
      <c r="A51" s="104"/>
      <c r="B51" s="79"/>
      <c r="C51" s="92"/>
      <c r="D51" s="92"/>
      <c r="E51" s="92"/>
      <c r="F51" s="93"/>
    </row>
    <row r="52" spans="1:6" x14ac:dyDescent="0.25">
      <c r="A52" s="104"/>
      <c r="B52" s="79" t="s">
        <v>591</v>
      </c>
      <c r="C52" s="92" t="s">
        <v>15</v>
      </c>
      <c r="D52" s="92"/>
      <c r="E52" s="92"/>
      <c r="F52" s="93"/>
    </row>
    <row r="53" spans="1:6" x14ac:dyDescent="0.25">
      <c r="A53" s="104"/>
      <c r="B53" s="79"/>
      <c r="C53" s="92"/>
      <c r="D53" s="92"/>
      <c r="E53" s="92"/>
      <c r="F53" s="93"/>
    </row>
    <row r="54" spans="1:6" x14ac:dyDescent="0.25">
      <c r="A54" s="104" t="s">
        <v>609</v>
      </c>
      <c r="B54" s="79" t="s">
        <v>610</v>
      </c>
      <c r="C54" s="92"/>
      <c r="D54" s="92"/>
      <c r="E54" s="92"/>
      <c r="F54" s="93"/>
    </row>
    <row r="55" spans="1:6" x14ac:dyDescent="0.25">
      <c r="A55" s="104"/>
      <c r="B55" s="79"/>
      <c r="C55" s="92"/>
      <c r="D55" s="92"/>
      <c r="E55" s="92"/>
      <c r="F55" s="93"/>
    </row>
    <row r="56" spans="1:6" x14ac:dyDescent="0.25">
      <c r="A56" s="104"/>
      <c r="B56" s="79" t="s">
        <v>591</v>
      </c>
      <c r="C56" s="92" t="s">
        <v>15</v>
      </c>
      <c r="D56" s="92"/>
      <c r="E56" s="92"/>
      <c r="F56" s="93"/>
    </row>
    <row r="57" spans="1:6" x14ac:dyDescent="0.25">
      <c r="A57" s="104"/>
      <c r="B57" s="79"/>
      <c r="C57" s="92"/>
      <c r="D57" s="92"/>
      <c r="E57" s="92"/>
      <c r="F57" s="93"/>
    </row>
    <row r="58" spans="1:6" x14ac:dyDescent="0.25">
      <c r="A58" s="104" t="s">
        <v>611</v>
      </c>
      <c r="B58" s="79" t="s">
        <v>612</v>
      </c>
      <c r="C58" s="92"/>
      <c r="D58" s="92"/>
      <c r="E58" s="92"/>
      <c r="F58" s="93"/>
    </row>
    <row r="59" spans="1:6" x14ac:dyDescent="0.25">
      <c r="A59" s="104"/>
      <c r="B59" s="79"/>
      <c r="C59" s="92"/>
      <c r="D59" s="92"/>
      <c r="E59" s="92"/>
      <c r="F59" s="93"/>
    </row>
    <row r="60" spans="1:6" x14ac:dyDescent="0.25">
      <c r="A60" s="104"/>
      <c r="B60" s="79" t="s">
        <v>591</v>
      </c>
      <c r="C60" s="92" t="s">
        <v>15</v>
      </c>
      <c r="D60" s="92"/>
      <c r="E60" s="92"/>
      <c r="F60" s="93"/>
    </row>
    <row r="61" spans="1:6" x14ac:dyDescent="0.25">
      <c r="A61" s="104"/>
      <c r="B61" s="79"/>
      <c r="C61" s="92"/>
      <c r="D61" s="92"/>
      <c r="E61" s="92"/>
      <c r="F61" s="93"/>
    </row>
    <row r="62" spans="1:6" x14ac:dyDescent="0.25">
      <c r="A62" s="104" t="s">
        <v>613</v>
      </c>
      <c r="B62" s="79" t="s">
        <v>614</v>
      </c>
      <c r="C62" s="92"/>
      <c r="D62" s="92"/>
      <c r="E62" s="92"/>
      <c r="F62" s="93"/>
    </row>
    <row r="63" spans="1:6" x14ac:dyDescent="0.25">
      <c r="A63" s="104"/>
      <c r="B63" s="79"/>
      <c r="C63" s="92"/>
      <c r="D63" s="92"/>
      <c r="E63" s="92"/>
      <c r="F63" s="93"/>
    </row>
    <row r="64" spans="1:6" x14ac:dyDescent="0.25">
      <c r="A64" s="104"/>
      <c r="B64" s="79" t="s">
        <v>591</v>
      </c>
      <c r="C64" s="92" t="s">
        <v>15</v>
      </c>
      <c r="D64" s="92"/>
      <c r="E64" s="92"/>
      <c r="F64" s="93"/>
    </row>
    <row r="65" spans="1:6" x14ac:dyDescent="0.25">
      <c r="A65" s="104"/>
      <c r="B65" s="79"/>
      <c r="C65" s="92"/>
      <c r="D65" s="92"/>
      <c r="E65" s="92"/>
      <c r="F65" s="93"/>
    </row>
    <row r="66" spans="1:6" x14ac:dyDescent="0.25">
      <c r="A66" s="104" t="s">
        <v>615</v>
      </c>
      <c r="B66" s="79" t="s">
        <v>616</v>
      </c>
      <c r="C66" s="92"/>
      <c r="D66" s="92"/>
      <c r="E66" s="92"/>
      <c r="F66" s="93"/>
    </row>
    <row r="67" spans="1:6" x14ac:dyDescent="0.25">
      <c r="A67" s="104"/>
      <c r="B67" s="79"/>
      <c r="C67" s="92"/>
      <c r="D67" s="92"/>
      <c r="E67" s="92"/>
      <c r="F67" s="93"/>
    </row>
    <row r="68" spans="1:6" x14ac:dyDescent="0.25">
      <c r="A68" s="104"/>
      <c r="B68" s="79" t="s">
        <v>591</v>
      </c>
      <c r="C68" s="92" t="s">
        <v>15</v>
      </c>
      <c r="D68" s="92"/>
      <c r="E68" s="92"/>
      <c r="F68" s="93"/>
    </row>
    <row r="69" spans="1:6" x14ac:dyDescent="0.25">
      <c r="A69" s="104"/>
      <c r="B69" s="79"/>
      <c r="C69" s="92"/>
      <c r="D69" s="92"/>
      <c r="E69" s="92"/>
      <c r="F69" s="93"/>
    </row>
    <row r="70" spans="1:6" x14ac:dyDescent="0.25">
      <c r="A70" s="104" t="s">
        <v>617</v>
      </c>
      <c r="B70" s="79" t="s">
        <v>618</v>
      </c>
      <c r="C70" s="92"/>
      <c r="D70" s="92"/>
      <c r="E70" s="92"/>
      <c r="F70" s="93"/>
    </row>
    <row r="71" spans="1:6" x14ac:dyDescent="0.25">
      <c r="A71" s="104"/>
      <c r="B71" s="79"/>
      <c r="C71" s="92"/>
      <c r="D71" s="92"/>
      <c r="E71" s="92"/>
      <c r="F71" s="93"/>
    </row>
    <row r="72" spans="1:6" x14ac:dyDescent="0.25">
      <c r="A72" s="104"/>
      <c r="B72" s="79" t="s">
        <v>591</v>
      </c>
      <c r="C72" s="92" t="s">
        <v>15</v>
      </c>
      <c r="D72" s="92"/>
      <c r="E72" s="92"/>
      <c r="F72" s="93"/>
    </row>
    <row r="73" spans="1:6" x14ac:dyDescent="0.25">
      <c r="A73" s="104"/>
      <c r="B73" s="79"/>
      <c r="C73" s="89"/>
      <c r="D73" s="89"/>
      <c r="E73" s="89"/>
      <c r="F73" s="90"/>
    </row>
    <row r="74" spans="1:6" x14ac:dyDescent="0.25">
      <c r="A74" s="104" t="s">
        <v>619</v>
      </c>
      <c r="B74" s="79" t="s">
        <v>620</v>
      </c>
      <c r="C74" s="92"/>
      <c r="D74" s="92"/>
      <c r="E74" s="92"/>
      <c r="F74" s="93"/>
    </row>
    <row r="75" spans="1:6" x14ac:dyDescent="0.25">
      <c r="A75" s="104"/>
      <c r="B75" s="79"/>
      <c r="C75" s="92"/>
      <c r="D75" s="92"/>
      <c r="E75" s="92"/>
      <c r="F75" s="93"/>
    </row>
    <row r="76" spans="1:6" x14ac:dyDescent="0.25">
      <c r="A76" s="104"/>
      <c r="B76" s="79" t="s">
        <v>591</v>
      </c>
      <c r="C76" s="92" t="s">
        <v>15</v>
      </c>
      <c r="D76" s="92"/>
      <c r="E76" s="92"/>
      <c r="F76" s="93"/>
    </row>
    <row r="77" spans="1:6" x14ac:dyDescent="0.25">
      <c r="A77" s="104"/>
      <c r="B77" s="79"/>
      <c r="C77" s="92"/>
      <c r="D77" s="92"/>
      <c r="E77" s="92"/>
      <c r="F77" s="93"/>
    </row>
    <row r="78" spans="1:6" x14ac:dyDescent="0.25">
      <c r="A78" s="104" t="s">
        <v>621</v>
      </c>
      <c r="B78" s="71" t="s">
        <v>622</v>
      </c>
      <c r="C78" s="92"/>
      <c r="D78" s="92"/>
      <c r="E78" s="92"/>
      <c r="F78" s="93"/>
    </row>
    <row r="79" spans="1:6" x14ac:dyDescent="0.25">
      <c r="A79" s="102"/>
      <c r="B79" s="79"/>
      <c r="C79" s="92"/>
      <c r="D79" s="92"/>
      <c r="E79" s="92"/>
      <c r="F79" s="93"/>
    </row>
    <row r="80" spans="1:6" x14ac:dyDescent="0.25">
      <c r="A80" s="102"/>
      <c r="B80" s="79" t="s">
        <v>591</v>
      </c>
      <c r="C80" s="92" t="s">
        <v>15</v>
      </c>
      <c r="D80" s="92"/>
      <c r="E80" s="92"/>
      <c r="F80" s="93"/>
    </row>
    <row r="81" spans="1:6" x14ac:dyDescent="0.25">
      <c r="A81" s="102"/>
      <c r="B81" s="79"/>
      <c r="C81" s="92"/>
      <c r="D81" s="92"/>
      <c r="E81" s="92"/>
      <c r="F81" s="93"/>
    </row>
    <row r="82" spans="1:6" x14ac:dyDescent="0.25">
      <c r="A82" s="102" t="s">
        <v>623</v>
      </c>
      <c r="B82" s="79" t="s">
        <v>624</v>
      </c>
      <c r="C82" s="92"/>
      <c r="D82" s="92"/>
      <c r="E82" s="92"/>
      <c r="F82" s="93"/>
    </row>
    <row r="83" spans="1:6" x14ac:dyDescent="0.25">
      <c r="A83" s="102"/>
      <c r="B83" s="79"/>
      <c r="C83" s="92"/>
      <c r="D83" s="92"/>
      <c r="E83" s="92"/>
      <c r="F83" s="93"/>
    </row>
    <row r="84" spans="1:6" x14ac:dyDescent="0.25">
      <c r="A84" s="102"/>
      <c r="B84" s="79" t="s">
        <v>591</v>
      </c>
      <c r="C84" s="92" t="s">
        <v>15</v>
      </c>
      <c r="D84" s="92"/>
      <c r="E84" s="92"/>
      <c r="F84" s="93"/>
    </row>
    <row r="85" spans="1:6" x14ac:dyDescent="0.25">
      <c r="A85" s="102"/>
      <c r="B85" s="79"/>
      <c r="C85" s="92"/>
      <c r="D85" s="92"/>
      <c r="E85" s="92"/>
      <c r="F85" s="93"/>
    </row>
    <row r="86" spans="1:6" x14ac:dyDescent="0.25">
      <c r="A86" s="102" t="s">
        <v>625</v>
      </c>
      <c r="B86" s="79" t="s">
        <v>626</v>
      </c>
      <c r="C86" s="92"/>
      <c r="D86" s="92"/>
      <c r="E86" s="92"/>
      <c r="F86" s="93"/>
    </row>
    <row r="87" spans="1:6" x14ac:dyDescent="0.25">
      <c r="A87" s="102"/>
      <c r="B87" s="79"/>
      <c r="C87" s="92"/>
      <c r="D87" s="92"/>
      <c r="E87" s="92"/>
      <c r="F87" s="93"/>
    </row>
    <row r="88" spans="1:6" x14ac:dyDescent="0.25">
      <c r="A88" s="102"/>
      <c r="B88" s="79" t="s">
        <v>591</v>
      </c>
      <c r="C88" s="92" t="s">
        <v>15</v>
      </c>
      <c r="D88" s="92"/>
      <c r="E88" s="92"/>
      <c r="F88" s="93"/>
    </row>
    <row r="89" spans="1:6" x14ac:dyDescent="0.25">
      <c r="A89" s="102"/>
      <c r="B89" s="79"/>
      <c r="C89" s="92"/>
      <c r="D89" s="92"/>
      <c r="E89" s="92"/>
      <c r="F89" s="93"/>
    </row>
    <row r="90" spans="1:6" x14ac:dyDescent="0.25">
      <c r="A90" s="102" t="s">
        <v>627</v>
      </c>
      <c r="B90" s="79" t="s">
        <v>628</v>
      </c>
      <c r="C90" s="92"/>
      <c r="D90" s="92"/>
      <c r="E90" s="92"/>
      <c r="F90" s="93"/>
    </row>
    <row r="91" spans="1:6" x14ac:dyDescent="0.25">
      <c r="A91" s="102"/>
      <c r="B91" s="79"/>
      <c r="C91" s="92"/>
      <c r="D91" s="92"/>
      <c r="E91" s="92"/>
      <c r="F91" s="93"/>
    </row>
    <row r="92" spans="1:6" x14ac:dyDescent="0.25">
      <c r="A92" s="102"/>
      <c r="B92" s="79" t="s">
        <v>591</v>
      </c>
      <c r="C92" s="92" t="s">
        <v>15</v>
      </c>
      <c r="D92" s="92"/>
      <c r="E92" s="92"/>
      <c r="F92" s="93"/>
    </row>
    <row r="93" spans="1:6" x14ac:dyDescent="0.25">
      <c r="A93" s="102"/>
      <c r="B93" s="79"/>
      <c r="C93" s="92"/>
      <c r="D93" s="92"/>
      <c r="E93" s="92"/>
      <c r="F93" s="93"/>
    </row>
    <row r="94" spans="1:6" x14ac:dyDescent="0.25">
      <c r="A94" s="102" t="s">
        <v>629</v>
      </c>
      <c r="B94" s="79" t="s">
        <v>630</v>
      </c>
      <c r="C94" s="92"/>
      <c r="D94" s="92"/>
      <c r="E94" s="92"/>
      <c r="F94" s="93"/>
    </row>
    <row r="95" spans="1:6" x14ac:dyDescent="0.25">
      <c r="A95" s="102"/>
      <c r="B95" s="79"/>
      <c r="C95" s="92"/>
      <c r="D95" s="92"/>
      <c r="E95" s="92"/>
      <c r="F95" s="93"/>
    </row>
    <row r="96" spans="1:6" x14ac:dyDescent="0.25">
      <c r="A96" s="102"/>
      <c r="B96" s="79" t="s">
        <v>591</v>
      </c>
      <c r="C96" s="92" t="s">
        <v>15</v>
      </c>
      <c r="D96" s="92"/>
      <c r="E96" s="92"/>
      <c r="F96" s="93"/>
    </row>
    <row r="97" spans="1:6" x14ac:dyDescent="0.25">
      <c r="A97" s="102"/>
      <c r="B97" s="98"/>
      <c r="C97" s="92"/>
      <c r="D97" s="92"/>
      <c r="E97" s="92"/>
      <c r="F97" s="93"/>
    </row>
    <row r="98" spans="1:6" x14ac:dyDescent="0.25">
      <c r="A98" s="102"/>
      <c r="B98" s="106" t="s">
        <v>602</v>
      </c>
      <c r="C98" s="105"/>
      <c r="D98" s="105"/>
      <c r="E98" s="107" t="s">
        <v>112</v>
      </c>
      <c r="F98" s="108"/>
    </row>
    <row r="99" spans="1:6" x14ac:dyDescent="0.25">
      <c r="A99" s="102"/>
      <c r="B99" s="79"/>
      <c r="C99" s="92"/>
      <c r="D99" s="92"/>
      <c r="E99" s="92"/>
      <c r="F99" s="93"/>
    </row>
    <row r="100" spans="1:6" x14ac:dyDescent="0.25">
      <c r="A100" s="102"/>
      <c r="B100" s="79"/>
      <c r="C100" s="92"/>
      <c r="D100" s="92"/>
      <c r="E100" s="92"/>
      <c r="F100" s="93"/>
    </row>
    <row r="101" spans="1:6" x14ac:dyDescent="0.25">
      <c r="A101" s="102"/>
      <c r="B101" s="79"/>
      <c r="C101" s="92"/>
      <c r="D101" s="92"/>
      <c r="E101" s="92"/>
      <c r="F101" s="93"/>
    </row>
    <row r="102" spans="1:6" x14ac:dyDescent="0.25">
      <c r="A102" s="102" t="s">
        <v>631</v>
      </c>
      <c r="B102" s="109" t="s">
        <v>632</v>
      </c>
      <c r="C102" s="92"/>
      <c r="D102" s="92"/>
      <c r="E102" s="92"/>
      <c r="F102" s="93"/>
    </row>
    <row r="103" spans="1:6" x14ac:dyDescent="0.25">
      <c r="A103" s="102"/>
      <c r="B103" s="79"/>
      <c r="C103" s="92"/>
      <c r="D103" s="92"/>
      <c r="E103" s="92"/>
      <c r="F103" s="93"/>
    </row>
    <row r="104" spans="1:6" x14ac:dyDescent="0.25">
      <c r="A104" s="102"/>
      <c r="B104" s="79" t="s">
        <v>16</v>
      </c>
      <c r="C104" s="92"/>
      <c r="D104" s="92"/>
      <c r="E104" s="92"/>
      <c r="F104" s="93"/>
    </row>
    <row r="105" spans="1:6" x14ac:dyDescent="0.25">
      <c r="A105" s="102"/>
      <c r="B105" s="79"/>
      <c r="C105" s="92"/>
      <c r="D105" s="92"/>
      <c r="E105" s="92"/>
      <c r="F105" s="93"/>
    </row>
    <row r="106" spans="1:6" x14ac:dyDescent="0.25">
      <c r="A106" s="102"/>
      <c r="B106" s="79" t="s">
        <v>591</v>
      </c>
      <c r="C106" s="92" t="s">
        <v>15</v>
      </c>
      <c r="D106" s="92"/>
      <c r="E106" s="92"/>
      <c r="F106" s="93"/>
    </row>
    <row r="107" spans="1:6" x14ac:dyDescent="0.25">
      <c r="A107" s="102"/>
      <c r="B107" s="79"/>
      <c r="C107" s="92"/>
      <c r="D107" s="92"/>
      <c r="E107" s="92"/>
      <c r="F107" s="93"/>
    </row>
    <row r="108" spans="1:6" x14ac:dyDescent="0.25">
      <c r="A108" s="102" t="s">
        <v>633</v>
      </c>
      <c r="B108" s="79" t="s">
        <v>634</v>
      </c>
      <c r="C108" s="92"/>
      <c r="D108" s="92"/>
      <c r="E108" s="92"/>
      <c r="F108" s="93"/>
    </row>
    <row r="109" spans="1:6" x14ac:dyDescent="0.25">
      <c r="A109" s="102"/>
      <c r="B109" s="79"/>
      <c r="C109" s="92"/>
      <c r="D109" s="92"/>
      <c r="E109" s="92"/>
      <c r="F109" s="93"/>
    </row>
    <row r="110" spans="1:6" x14ac:dyDescent="0.25">
      <c r="A110" s="102"/>
      <c r="B110" s="79" t="s">
        <v>16</v>
      </c>
      <c r="C110" s="92"/>
      <c r="D110" s="92"/>
      <c r="E110" s="92"/>
      <c r="F110" s="93"/>
    </row>
    <row r="111" spans="1:6" x14ac:dyDescent="0.25">
      <c r="A111" s="102"/>
      <c r="B111" s="79"/>
      <c r="C111" s="92"/>
      <c r="D111" s="92"/>
      <c r="E111" s="92"/>
      <c r="F111" s="93"/>
    </row>
    <row r="112" spans="1:6" x14ac:dyDescent="0.25">
      <c r="A112" s="102"/>
      <c r="B112" s="79" t="s">
        <v>591</v>
      </c>
      <c r="C112" s="92" t="s">
        <v>15</v>
      </c>
      <c r="D112" s="92"/>
      <c r="E112" s="92"/>
      <c r="F112" s="93"/>
    </row>
    <row r="113" spans="1:6" x14ac:dyDescent="0.25">
      <c r="A113" s="102"/>
      <c r="B113" s="79"/>
      <c r="C113" s="92"/>
      <c r="D113" s="92"/>
      <c r="E113" s="92"/>
      <c r="F113" s="93"/>
    </row>
    <row r="114" spans="1:6" x14ac:dyDescent="0.25">
      <c r="A114" s="102"/>
      <c r="B114" s="106" t="s">
        <v>602</v>
      </c>
      <c r="C114" s="105"/>
      <c r="D114" s="105"/>
      <c r="E114" s="107" t="s">
        <v>112</v>
      </c>
      <c r="F114" s="108"/>
    </row>
    <row r="115" spans="1:6" x14ac:dyDescent="0.25">
      <c r="A115" s="102" t="s">
        <v>635</v>
      </c>
      <c r="B115" s="79" t="s">
        <v>636</v>
      </c>
      <c r="C115" s="89" t="s">
        <v>1</v>
      </c>
      <c r="D115" s="89" t="s">
        <v>2</v>
      </c>
      <c r="E115" s="89" t="s">
        <v>3</v>
      </c>
      <c r="F115" s="90" t="s">
        <v>4</v>
      </c>
    </row>
    <row r="116" spans="1:6" x14ac:dyDescent="0.25">
      <c r="A116" s="102"/>
      <c r="B116" s="79"/>
      <c r="C116" s="92"/>
      <c r="D116" s="92"/>
      <c r="E116" s="92"/>
      <c r="F116" s="93"/>
    </row>
    <row r="117" spans="1:6" x14ac:dyDescent="0.25">
      <c r="A117" s="102"/>
      <c r="B117" s="79" t="s">
        <v>16</v>
      </c>
      <c r="C117" s="92"/>
      <c r="D117" s="92"/>
      <c r="E117" s="92"/>
      <c r="F117" s="93"/>
    </row>
    <row r="118" spans="1:6" x14ac:dyDescent="0.25">
      <c r="A118" s="102"/>
      <c r="B118" s="79"/>
      <c r="C118" s="92"/>
      <c r="D118" s="92"/>
      <c r="E118" s="92"/>
      <c r="F118" s="93"/>
    </row>
    <row r="119" spans="1:6" x14ac:dyDescent="0.25">
      <c r="A119" s="102"/>
      <c r="B119" s="79" t="s">
        <v>591</v>
      </c>
      <c r="C119" s="92" t="s">
        <v>15</v>
      </c>
      <c r="D119" s="92"/>
      <c r="E119" s="92"/>
      <c r="F119" s="93"/>
    </row>
    <row r="120" spans="1:6" x14ac:dyDescent="0.25">
      <c r="A120" s="102"/>
      <c r="B120" s="79"/>
      <c r="C120" s="92"/>
      <c r="D120" s="92"/>
      <c r="E120" s="92"/>
      <c r="F120" s="93"/>
    </row>
    <row r="121" spans="1:6" x14ac:dyDescent="0.25">
      <c r="A121" s="102" t="s">
        <v>637</v>
      </c>
      <c r="B121" s="79" t="s">
        <v>638</v>
      </c>
      <c r="C121" s="92"/>
      <c r="D121" s="92"/>
      <c r="E121" s="92"/>
      <c r="F121" s="93"/>
    </row>
    <row r="122" spans="1:6" x14ac:dyDescent="0.25">
      <c r="A122" s="102"/>
      <c r="B122" s="79"/>
      <c r="C122" s="92"/>
      <c r="D122" s="92"/>
      <c r="E122" s="92"/>
      <c r="F122" s="93"/>
    </row>
    <row r="123" spans="1:6" x14ac:dyDescent="0.25">
      <c r="A123" s="102"/>
      <c r="B123" s="79"/>
      <c r="C123" s="92"/>
      <c r="D123" s="92"/>
      <c r="E123" s="92"/>
      <c r="F123" s="93"/>
    </row>
    <row r="124" spans="1:6" x14ac:dyDescent="0.25">
      <c r="A124" s="102"/>
      <c r="B124" s="79"/>
      <c r="C124" s="92"/>
      <c r="D124" s="92"/>
      <c r="E124" s="92"/>
      <c r="F124" s="93"/>
    </row>
    <row r="125" spans="1:6" x14ac:dyDescent="0.25">
      <c r="A125" s="102"/>
      <c r="B125" s="79" t="s">
        <v>639</v>
      </c>
      <c r="C125" s="92" t="s">
        <v>15</v>
      </c>
      <c r="D125" s="92"/>
      <c r="E125" s="92"/>
      <c r="F125" s="93"/>
    </row>
    <row r="126" spans="1:6" x14ac:dyDescent="0.25">
      <c r="A126" s="102"/>
      <c r="B126" s="79"/>
      <c r="C126" s="92"/>
      <c r="D126" s="92"/>
      <c r="E126" s="92"/>
      <c r="F126" s="93"/>
    </row>
    <row r="127" spans="1:6" x14ac:dyDescent="0.25">
      <c r="A127" s="102"/>
      <c r="B127" s="79" t="s">
        <v>16</v>
      </c>
      <c r="C127" s="92"/>
      <c r="D127" s="92"/>
      <c r="E127" s="92"/>
      <c r="F127" s="93"/>
    </row>
    <row r="128" spans="1:6" x14ac:dyDescent="0.25">
      <c r="A128" s="102"/>
      <c r="B128" s="79"/>
      <c r="C128" s="92"/>
      <c r="D128" s="92"/>
      <c r="E128" s="92"/>
      <c r="F128" s="93"/>
    </row>
    <row r="129" spans="1:6" x14ac:dyDescent="0.25">
      <c r="A129" s="102" t="s">
        <v>640</v>
      </c>
      <c r="B129" s="79" t="s">
        <v>641</v>
      </c>
      <c r="C129" s="92"/>
      <c r="D129" s="92"/>
      <c r="E129" s="92"/>
      <c r="F129" s="93"/>
    </row>
    <row r="130" spans="1:6" x14ac:dyDescent="0.25">
      <c r="A130" s="102"/>
      <c r="B130" s="79"/>
      <c r="C130" s="92"/>
      <c r="D130" s="92"/>
      <c r="E130" s="92"/>
      <c r="F130" s="93"/>
    </row>
    <row r="131" spans="1:6" x14ac:dyDescent="0.25">
      <c r="A131" s="102"/>
      <c r="B131" s="79"/>
      <c r="C131" s="92"/>
      <c r="D131" s="92"/>
      <c r="E131" s="92"/>
      <c r="F131" s="93"/>
    </row>
    <row r="132" spans="1:6" x14ac:dyDescent="0.25">
      <c r="A132" s="102"/>
      <c r="B132" s="79"/>
      <c r="C132" s="92"/>
      <c r="D132" s="92"/>
      <c r="E132" s="92"/>
      <c r="F132" s="93"/>
    </row>
    <row r="133" spans="1:6" x14ac:dyDescent="0.25">
      <c r="A133" s="102"/>
      <c r="B133" s="79" t="s">
        <v>639</v>
      </c>
      <c r="C133" s="92" t="s">
        <v>15</v>
      </c>
      <c r="D133" s="92"/>
      <c r="E133" s="92"/>
      <c r="F133" s="93"/>
    </row>
    <row r="134" spans="1:6" x14ac:dyDescent="0.25">
      <c r="A134" s="102"/>
      <c r="B134" s="79"/>
      <c r="C134" s="92"/>
      <c r="D134" s="92"/>
      <c r="E134" s="92"/>
      <c r="F134" s="93"/>
    </row>
    <row r="135" spans="1:6" x14ac:dyDescent="0.25">
      <c r="A135" s="102"/>
      <c r="B135" s="79" t="s">
        <v>16</v>
      </c>
      <c r="C135" s="92"/>
      <c r="D135" s="92"/>
      <c r="E135" s="92"/>
      <c r="F135" s="93"/>
    </row>
    <row r="136" spans="1:6" x14ac:dyDescent="0.25">
      <c r="A136" s="102"/>
      <c r="B136" s="79"/>
      <c r="C136" s="92"/>
      <c r="D136" s="92"/>
      <c r="E136" s="92"/>
      <c r="F136" s="93"/>
    </row>
    <row r="137" spans="1:6" x14ac:dyDescent="0.25">
      <c r="A137" s="102" t="s">
        <v>642</v>
      </c>
      <c r="B137" s="71" t="s">
        <v>643</v>
      </c>
      <c r="C137" s="92"/>
      <c r="D137" s="92"/>
      <c r="E137" s="92"/>
      <c r="F137" s="93"/>
    </row>
    <row r="138" spans="1:6" x14ac:dyDescent="0.25">
      <c r="A138" s="102"/>
      <c r="B138" s="111"/>
      <c r="C138" s="92"/>
      <c r="D138" s="92"/>
      <c r="E138" s="92"/>
      <c r="F138" s="93"/>
    </row>
    <row r="139" spans="1:6" x14ac:dyDescent="0.25">
      <c r="A139" s="102"/>
      <c r="B139" s="79" t="s">
        <v>639</v>
      </c>
      <c r="C139" s="92" t="s">
        <v>15</v>
      </c>
      <c r="D139" s="92"/>
      <c r="E139" s="92"/>
      <c r="F139" s="93"/>
    </row>
    <row r="140" spans="1:6" x14ac:dyDescent="0.25">
      <c r="A140" s="102"/>
      <c r="B140" s="79"/>
      <c r="C140" s="92"/>
      <c r="D140" s="92"/>
      <c r="E140" s="92"/>
      <c r="F140" s="93"/>
    </row>
    <row r="141" spans="1:6" x14ac:dyDescent="0.25">
      <c r="A141" s="102" t="s">
        <v>644</v>
      </c>
      <c r="B141" s="79" t="s">
        <v>645</v>
      </c>
      <c r="C141" s="92"/>
      <c r="D141" s="92"/>
      <c r="E141" s="92"/>
      <c r="F141" s="93"/>
    </row>
    <row r="142" spans="1:6" x14ac:dyDescent="0.25">
      <c r="A142" s="102"/>
      <c r="B142" s="79"/>
      <c r="C142" s="92"/>
      <c r="D142" s="92"/>
      <c r="E142" s="92"/>
      <c r="F142" s="93"/>
    </row>
    <row r="143" spans="1:6" x14ac:dyDescent="0.25">
      <c r="A143" s="102"/>
      <c r="B143" s="79" t="s">
        <v>16</v>
      </c>
      <c r="C143" s="92"/>
      <c r="D143" s="92"/>
      <c r="E143" s="92"/>
      <c r="F143" s="93"/>
    </row>
    <row r="144" spans="1:6" x14ac:dyDescent="0.25">
      <c r="A144" s="102"/>
      <c r="B144" s="79"/>
      <c r="C144" s="92"/>
      <c r="D144" s="92"/>
      <c r="E144" s="92"/>
      <c r="F144" s="93"/>
    </row>
    <row r="145" spans="1:6" x14ac:dyDescent="0.25">
      <c r="A145" s="102"/>
      <c r="B145" s="79" t="s">
        <v>591</v>
      </c>
      <c r="C145" s="92" t="s">
        <v>15</v>
      </c>
      <c r="D145" s="92"/>
      <c r="E145" s="92"/>
      <c r="F145" s="93"/>
    </row>
    <row r="146" spans="1:6" x14ac:dyDescent="0.25">
      <c r="A146" s="102"/>
      <c r="B146" s="79"/>
      <c r="C146" s="92"/>
      <c r="D146" s="92"/>
      <c r="E146" s="92"/>
      <c r="F146" s="93"/>
    </row>
    <row r="147" spans="1:6" x14ac:dyDescent="0.25">
      <c r="A147" s="102"/>
      <c r="B147" s="79"/>
      <c r="C147" s="92"/>
      <c r="D147" s="92"/>
      <c r="E147" s="92"/>
      <c r="F147" s="105"/>
    </row>
    <row r="148" spans="1:6" x14ac:dyDescent="0.25">
      <c r="A148" s="112"/>
      <c r="B148" s="79"/>
      <c r="C148" s="92"/>
      <c r="D148" s="92"/>
      <c r="E148" s="92"/>
      <c r="F148" s="110"/>
    </row>
    <row r="149" spans="1:6" x14ac:dyDescent="0.25">
      <c r="A149" s="102" t="s">
        <v>646</v>
      </c>
      <c r="B149" s="79" t="s">
        <v>647</v>
      </c>
      <c r="C149" s="92"/>
      <c r="D149" s="92"/>
      <c r="E149" s="92"/>
      <c r="F149" s="110"/>
    </row>
    <row r="150" spans="1:6" x14ac:dyDescent="0.25">
      <c r="A150" s="102"/>
      <c r="B150" s="79"/>
      <c r="C150" s="92"/>
      <c r="D150" s="92"/>
      <c r="E150" s="92"/>
      <c r="F150" s="110"/>
    </row>
    <row r="151" spans="1:6" x14ac:dyDescent="0.25">
      <c r="A151" s="102"/>
      <c r="B151" s="79" t="s">
        <v>16</v>
      </c>
      <c r="C151" s="92"/>
      <c r="D151" s="92"/>
      <c r="E151" s="92"/>
      <c r="F151" s="105"/>
    </row>
    <row r="152" spans="1:6" x14ac:dyDescent="0.25">
      <c r="A152" s="102"/>
      <c r="B152" s="79"/>
      <c r="C152" s="92"/>
      <c r="D152" s="92"/>
      <c r="E152" s="92"/>
      <c r="F152" s="105"/>
    </row>
    <row r="153" spans="1:6" x14ac:dyDescent="0.25">
      <c r="A153" s="102"/>
      <c r="B153" s="79" t="s">
        <v>591</v>
      </c>
      <c r="C153" s="92" t="s">
        <v>15</v>
      </c>
      <c r="D153" s="92"/>
      <c r="E153" s="92"/>
      <c r="F153" s="105"/>
    </row>
    <row r="154" spans="1:6" x14ac:dyDescent="0.25">
      <c r="A154" s="102"/>
      <c r="B154" s="79"/>
      <c r="C154" s="92"/>
      <c r="D154" s="92"/>
      <c r="E154" s="92"/>
      <c r="F154" s="105"/>
    </row>
    <row r="155" spans="1:6" x14ac:dyDescent="0.25">
      <c r="A155" s="102" t="s">
        <v>648</v>
      </c>
      <c r="B155" s="79" t="s">
        <v>649</v>
      </c>
      <c r="C155" s="92"/>
      <c r="D155" s="92"/>
      <c r="E155" s="92"/>
      <c r="F155" s="93"/>
    </row>
    <row r="156" spans="1:6" x14ac:dyDescent="0.25">
      <c r="A156" s="102"/>
      <c r="B156" s="79"/>
      <c r="C156" s="92"/>
      <c r="D156" s="92"/>
      <c r="E156" s="92"/>
      <c r="F156" s="93"/>
    </row>
    <row r="157" spans="1:6" x14ac:dyDescent="0.25">
      <c r="A157" s="102"/>
      <c r="B157" s="79" t="s">
        <v>16</v>
      </c>
      <c r="C157" s="92"/>
      <c r="D157" s="92"/>
      <c r="E157" s="92"/>
      <c r="F157" s="93"/>
    </row>
    <row r="158" spans="1:6" x14ac:dyDescent="0.25">
      <c r="A158" s="102"/>
      <c r="B158" s="79"/>
      <c r="C158" s="92"/>
      <c r="D158" s="92"/>
      <c r="E158" s="92"/>
      <c r="F158" s="93"/>
    </row>
    <row r="159" spans="1:6" x14ac:dyDescent="0.25">
      <c r="A159" s="102"/>
      <c r="B159" s="79" t="s">
        <v>591</v>
      </c>
      <c r="C159" s="92" t="s">
        <v>15</v>
      </c>
      <c r="D159" s="92"/>
      <c r="E159" s="92"/>
      <c r="F159" s="93"/>
    </row>
    <row r="160" spans="1:6" x14ac:dyDescent="0.25">
      <c r="A160" s="102"/>
      <c r="B160" s="79"/>
      <c r="C160" s="92"/>
      <c r="D160" s="92"/>
      <c r="E160" s="92"/>
      <c r="F160" s="93"/>
    </row>
    <row r="161" spans="1:6" x14ac:dyDescent="0.25">
      <c r="A161" s="102" t="s">
        <v>650</v>
      </c>
      <c r="B161" s="79" t="s">
        <v>651</v>
      </c>
      <c r="C161" s="92"/>
      <c r="D161" s="92"/>
      <c r="E161" s="92"/>
      <c r="F161" s="93"/>
    </row>
    <row r="162" spans="1:6" x14ac:dyDescent="0.25">
      <c r="A162" s="102"/>
      <c r="B162" s="79"/>
      <c r="C162" s="92"/>
      <c r="D162" s="92"/>
      <c r="E162" s="92"/>
      <c r="F162" s="93"/>
    </row>
    <row r="163" spans="1:6" x14ac:dyDescent="0.25">
      <c r="A163" s="102"/>
      <c r="B163" s="79" t="s">
        <v>16</v>
      </c>
      <c r="C163" s="92"/>
      <c r="D163" s="92"/>
      <c r="E163" s="92"/>
      <c r="F163" s="93"/>
    </row>
    <row r="164" spans="1:6" x14ac:dyDescent="0.25">
      <c r="A164" s="102"/>
      <c r="B164" s="79"/>
      <c r="C164" s="92"/>
      <c r="D164" s="92"/>
      <c r="E164" s="92"/>
      <c r="F164" s="93"/>
    </row>
    <row r="165" spans="1:6" x14ac:dyDescent="0.25">
      <c r="A165" s="102"/>
      <c r="B165" s="79" t="s">
        <v>591</v>
      </c>
      <c r="C165" s="92" t="s">
        <v>15</v>
      </c>
      <c r="D165" s="92"/>
      <c r="E165" s="92"/>
      <c r="F165" s="93"/>
    </row>
    <row r="166" spans="1:6" x14ac:dyDescent="0.25">
      <c r="A166" s="102"/>
      <c r="B166" s="79"/>
      <c r="C166" s="92"/>
      <c r="D166" s="92"/>
      <c r="E166" s="92"/>
      <c r="F166" s="93"/>
    </row>
    <row r="167" spans="1:6" x14ac:dyDescent="0.25">
      <c r="A167" s="102" t="s">
        <v>652</v>
      </c>
      <c r="B167" s="79" t="s">
        <v>653</v>
      </c>
      <c r="C167" s="92"/>
      <c r="D167" s="92"/>
      <c r="E167" s="92"/>
      <c r="F167" s="93"/>
    </row>
    <row r="168" spans="1:6" x14ac:dyDescent="0.25">
      <c r="A168" s="102"/>
      <c r="B168" s="79"/>
      <c r="C168" s="92"/>
      <c r="D168" s="92"/>
      <c r="E168" s="92"/>
      <c r="F168" s="93"/>
    </row>
    <row r="169" spans="1:6" x14ac:dyDescent="0.25">
      <c r="A169" s="102"/>
      <c r="B169" s="79" t="s">
        <v>16</v>
      </c>
      <c r="C169" s="92"/>
      <c r="D169" s="92"/>
      <c r="E169" s="92"/>
      <c r="F169" s="93"/>
    </row>
    <row r="170" spans="1:6" x14ac:dyDescent="0.25">
      <c r="A170" s="102"/>
      <c r="B170" s="79"/>
      <c r="C170" s="92"/>
      <c r="D170" s="92"/>
      <c r="E170" s="92"/>
      <c r="F170" s="93"/>
    </row>
    <row r="171" spans="1:6" x14ac:dyDescent="0.25">
      <c r="A171" s="102"/>
      <c r="B171" s="79" t="s">
        <v>591</v>
      </c>
      <c r="C171" s="92" t="s">
        <v>15</v>
      </c>
      <c r="D171" s="92"/>
      <c r="E171" s="92"/>
      <c r="F171" s="93"/>
    </row>
    <row r="172" spans="1:6" x14ac:dyDescent="0.25">
      <c r="A172" s="102"/>
      <c r="B172" s="79"/>
      <c r="C172" s="92"/>
      <c r="D172" s="92"/>
      <c r="E172" s="92"/>
      <c r="F172" s="93"/>
    </row>
    <row r="173" spans="1:6" x14ac:dyDescent="0.25">
      <c r="A173" s="102" t="s">
        <v>654</v>
      </c>
      <c r="B173" s="71" t="s">
        <v>655</v>
      </c>
      <c r="C173" s="92"/>
      <c r="D173" s="92"/>
      <c r="E173" s="92"/>
      <c r="F173" s="93"/>
    </row>
    <row r="174" spans="1:6" x14ac:dyDescent="0.25">
      <c r="A174" s="102"/>
      <c r="B174" s="79"/>
      <c r="C174" s="92"/>
      <c r="D174" s="92"/>
      <c r="E174" s="92"/>
      <c r="F174" s="93"/>
    </row>
    <row r="175" spans="1:6" x14ac:dyDescent="0.25">
      <c r="A175" s="102"/>
      <c r="B175" s="79" t="s">
        <v>16</v>
      </c>
      <c r="C175" s="92"/>
      <c r="D175" s="92"/>
      <c r="E175" s="92"/>
      <c r="F175" s="93"/>
    </row>
    <row r="176" spans="1:6" x14ac:dyDescent="0.25">
      <c r="A176" s="102"/>
      <c r="B176" s="79"/>
      <c r="C176" s="92"/>
      <c r="D176" s="92"/>
      <c r="E176" s="92"/>
      <c r="F176" s="93"/>
    </row>
    <row r="177" spans="1:6" x14ac:dyDescent="0.25">
      <c r="A177" s="102"/>
      <c r="B177" s="79" t="s">
        <v>591</v>
      </c>
      <c r="C177" s="92" t="s">
        <v>15</v>
      </c>
      <c r="D177" s="92"/>
      <c r="E177" s="92"/>
      <c r="F177" s="93"/>
    </row>
    <row r="178" spans="1:6" x14ac:dyDescent="0.25">
      <c r="A178" s="102"/>
      <c r="B178" s="79"/>
      <c r="C178" s="92"/>
      <c r="D178" s="92"/>
      <c r="E178" s="92"/>
      <c r="F178" s="93"/>
    </row>
    <row r="179" spans="1:6" x14ac:dyDescent="0.25">
      <c r="A179" s="102" t="s">
        <v>656</v>
      </c>
      <c r="B179" s="79" t="s">
        <v>657</v>
      </c>
      <c r="C179" s="92"/>
      <c r="D179" s="92"/>
      <c r="E179" s="92"/>
      <c r="F179" s="93"/>
    </row>
    <row r="180" spans="1:6" x14ac:dyDescent="0.25">
      <c r="A180" s="102"/>
      <c r="B180" s="79"/>
      <c r="C180" s="92"/>
      <c r="D180" s="92"/>
      <c r="E180" s="92"/>
      <c r="F180" s="93"/>
    </row>
    <row r="181" spans="1:6" x14ac:dyDescent="0.25">
      <c r="A181" s="102"/>
      <c r="B181" s="79" t="s">
        <v>16</v>
      </c>
      <c r="C181" s="92"/>
      <c r="D181" s="92"/>
      <c r="E181" s="92"/>
      <c r="F181" s="93"/>
    </row>
    <row r="182" spans="1:6" x14ac:dyDescent="0.25">
      <c r="A182" s="102"/>
      <c r="B182" s="79"/>
      <c r="C182" s="92"/>
      <c r="D182" s="92"/>
      <c r="E182" s="92"/>
      <c r="F182" s="93"/>
    </row>
    <row r="183" spans="1:6" x14ac:dyDescent="0.25">
      <c r="A183" s="102"/>
      <c r="B183" s="79" t="s">
        <v>591</v>
      </c>
      <c r="C183" s="92" t="s">
        <v>15</v>
      </c>
      <c r="D183" s="92"/>
      <c r="E183" s="92"/>
      <c r="F183" s="93"/>
    </row>
    <row r="184" spans="1:6" x14ac:dyDescent="0.25">
      <c r="A184" s="102"/>
      <c r="B184" s="79"/>
      <c r="C184" s="92"/>
      <c r="D184" s="92"/>
      <c r="E184" s="92"/>
      <c r="F184" s="93"/>
    </row>
    <row r="185" spans="1:6" x14ac:dyDescent="0.25">
      <c r="A185" s="102" t="s">
        <v>658</v>
      </c>
      <c r="B185" s="79" t="s">
        <v>659</v>
      </c>
      <c r="C185" s="92"/>
      <c r="D185" s="92"/>
      <c r="E185" s="92"/>
      <c r="F185" s="93"/>
    </row>
    <row r="186" spans="1:6" x14ac:dyDescent="0.25">
      <c r="A186" s="102"/>
      <c r="B186" s="79"/>
      <c r="C186" s="92"/>
      <c r="D186" s="92"/>
      <c r="E186" s="92"/>
      <c r="F186" s="93"/>
    </row>
    <row r="187" spans="1:6" x14ac:dyDescent="0.25">
      <c r="A187" s="102"/>
      <c r="B187" s="79" t="s">
        <v>591</v>
      </c>
      <c r="C187" s="92" t="s">
        <v>15</v>
      </c>
      <c r="D187" s="92"/>
      <c r="E187" s="92"/>
      <c r="F187" s="93"/>
    </row>
    <row r="188" spans="1:6" x14ac:dyDescent="0.25">
      <c r="A188" s="102" t="s">
        <v>660</v>
      </c>
      <c r="B188" s="79" t="s">
        <v>661</v>
      </c>
      <c r="C188" s="92"/>
      <c r="D188" s="92"/>
      <c r="E188" s="92"/>
      <c r="F188" s="93"/>
    </row>
    <row r="189" spans="1:6" x14ac:dyDescent="0.25">
      <c r="A189" s="102"/>
      <c r="B189" s="79"/>
      <c r="C189" s="92"/>
      <c r="D189" s="92"/>
      <c r="E189" s="92"/>
      <c r="F189" s="93"/>
    </row>
    <row r="190" spans="1:6" x14ac:dyDescent="0.25">
      <c r="A190" s="102"/>
      <c r="B190" s="79" t="s">
        <v>16</v>
      </c>
      <c r="C190" s="92"/>
      <c r="D190" s="92"/>
      <c r="E190" s="92"/>
      <c r="F190" s="93"/>
    </row>
    <row r="191" spans="1:6" x14ac:dyDescent="0.25">
      <c r="A191" s="102"/>
      <c r="B191" s="79"/>
      <c r="C191" s="92"/>
      <c r="D191" s="92"/>
      <c r="E191" s="92"/>
      <c r="F191" s="93"/>
    </row>
    <row r="192" spans="1:6" x14ac:dyDescent="0.25">
      <c r="A192" s="102"/>
      <c r="B192" s="79" t="s">
        <v>591</v>
      </c>
      <c r="C192" s="92" t="s">
        <v>15</v>
      </c>
      <c r="D192" s="92"/>
      <c r="E192" s="92"/>
      <c r="F192" s="93"/>
    </row>
    <row r="193" spans="1:6" x14ac:dyDescent="0.25">
      <c r="A193" s="102"/>
      <c r="B193" s="79"/>
      <c r="C193" s="92"/>
      <c r="D193" s="92"/>
      <c r="E193" s="92"/>
      <c r="F193" s="93"/>
    </row>
    <row r="194" spans="1:6" x14ac:dyDescent="0.25">
      <c r="A194" s="102"/>
      <c r="B194" s="79" t="s">
        <v>662</v>
      </c>
      <c r="C194" s="92"/>
      <c r="D194" s="92"/>
      <c r="E194" s="92"/>
      <c r="F194" s="93"/>
    </row>
    <row r="195" spans="1:6" x14ac:dyDescent="0.25">
      <c r="A195" s="102"/>
      <c r="B195" s="79" t="s">
        <v>663</v>
      </c>
      <c r="C195" s="92"/>
      <c r="D195" s="92"/>
      <c r="E195" s="92"/>
      <c r="F195" s="93"/>
    </row>
    <row r="196" spans="1:6" x14ac:dyDescent="0.25">
      <c r="A196" s="102"/>
      <c r="B196" s="79" t="s">
        <v>664</v>
      </c>
      <c r="C196" s="92"/>
      <c r="D196" s="92"/>
      <c r="E196" s="92"/>
      <c r="F196" s="93"/>
    </row>
    <row r="197" spans="1:6" x14ac:dyDescent="0.25">
      <c r="A197" s="102"/>
      <c r="B197" s="79"/>
      <c r="C197" s="92"/>
      <c r="D197" s="92"/>
      <c r="E197" s="92"/>
      <c r="F197" s="93"/>
    </row>
    <row r="198" spans="1:6" x14ac:dyDescent="0.25">
      <c r="A198" s="102"/>
      <c r="B198" s="79" t="s">
        <v>665</v>
      </c>
      <c r="C198" s="92"/>
      <c r="D198" s="92"/>
      <c r="E198" s="92"/>
      <c r="F198" s="93"/>
    </row>
    <row r="199" spans="1:6" x14ac:dyDescent="0.25">
      <c r="A199" s="102"/>
      <c r="B199" s="106" t="s">
        <v>602</v>
      </c>
      <c r="C199" s="105"/>
      <c r="D199" s="105"/>
      <c r="E199" s="107" t="s">
        <v>112</v>
      </c>
      <c r="F199" s="108"/>
    </row>
    <row r="200" spans="1:6" x14ac:dyDescent="0.25">
      <c r="A200" s="102"/>
      <c r="B200" s="79"/>
      <c r="C200" s="89" t="s">
        <v>1</v>
      </c>
      <c r="D200" s="89" t="s">
        <v>2</v>
      </c>
      <c r="E200" s="89" t="s">
        <v>3</v>
      </c>
      <c r="F200" s="90" t="s">
        <v>4</v>
      </c>
    </row>
    <row r="201" spans="1:6" x14ac:dyDescent="0.25">
      <c r="A201" s="102" t="s">
        <v>666</v>
      </c>
      <c r="B201" s="79" t="s">
        <v>667</v>
      </c>
      <c r="C201" s="92"/>
      <c r="D201" s="92"/>
      <c r="E201" s="92"/>
      <c r="F201" s="93"/>
    </row>
    <row r="202" spans="1:6" x14ac:dyDescent="0.25">
      <c r="A202" s="102"/>
      <c r="B202" s="79"/>
      <c r="C202" s="92"/>
      <c r="D202" s="92"/>
      <c r="E202" s="92"/>
      <c r="F202" s="93"/>
    </row>
    <row r="203" spans="1:6" x14ac:dyDescent="0.25">
      <c r="A203" s="102"/>
      <c r="B203" s="79" t="s">
        <v>16</v>
      </c>
      <c r="C203" s="92"/>
      <c r="D203" s="92"/>
      <c r="E203" s="92"/>
      <c r="F203" s="93"/>
    </row>
    <row r="204" spans="1:6" x14ac:dyDescent="0.25">
      <c r="A204" s="102"/>
      <c r="B204" s="79"/>
      <c r="C204" s="92"/>
      <c r="D204" s="92"/>
      <c r="E204" s="92"/>
      <c r="F204" s="93"/>
    </row>
    <row r="205" spans="1:6" x14ac:dyDescent="0.25">
      <c r="A205" s="102"/>
      <c r="B205" s="79" t="s">
        <v>591</v>
      </c>
      <c r="C205" s="92" t="s">
        <v>15</v>
      </c>
      <c r="D205" s="92"/>
      <c r="E205" s="92"/>
      <c r="F205" s="93"/>
    </row>
    <row r="206" spans="1:6" x14ac:dyDescent="0.25">
      <c r="A206" s="102"/>
      <c r="B206" s="79"/>
      <c r="C206" s="92"/>
      <c r="D206" s="92"/>
      <c r="E206" s="92"/>
      <c r="F206" s="93"/>
    </row>
    <row r="207" spans="1:6" x14ac:dyDescent="0.25">
      <c r="A207" s="102"/>
      <c r="B207" s="113"/>
      <c r="C207" s="92"/>
      <c r="D207" s="92"/>
      <c r="E207" s="92"/>
      <c r="F207" s="93"/>
    </row>
    <row r="208" spans="1:6" x14ac:dyDescent="0.25">
      <c r="A208" s="102"/>
      <c r="B208" s="113"/>
      <c r="C208" s="92"/>
      <c r="D208" s="92"/>
      <c r="E208" s="92"/>
      <c r="F208" s="93"/>
    </row>
    <row r="209" spans="1:6" x14ac:dyDescent="0.25">
      <c r="A209" s="102"/>
      <c r="B209" s="113"/>
      <c r="C209" s="92"/>
      <c r="D209" s="92"/>
      <c r="E209" s="92"/>
      <c r="F209" s="93"/>
    </row>
    <row r="210" spans="1:6" x14ac:dyDescent="0.25">
      <c r="A210" s="102"/>
      <c r="B210" s="79"/>
      <c r="C210" s="92"/>
      <c r="D210" s="92"/>
      <c r="E210" s="92"/>
      <c r="F210" s="93"/>
    </row>
    <row r="211" spans="1:6" x14ac:dyDescent="0.25">
      <c r="A211" s="102" t="s">
        <v>668</v>
      </c>
      <c r="B211" s="79" t="s">
        <v>669</v>
      </c>
      <c r="C211" s="92"/>
      <c r="D211" s="92"/>
      <c r="E211" s="92"/>
      <c r="F211" s="93"/>
    </row>
    <row r="212" spans="1:6" x14ac:dyDescent="0.25">
      <c r="A212" s="102"/>
      <c r="B212" s="79"/>
      <c r="C212" s="92"/>
      <c r="D212" s="92"/>
      <c r="E212" s="92"/>
      <c r="F212" s="93"/>
    </row>
    <row r="213" spans="1:6" x14ac:dyDescent="0.25">
      <c r="A213" s="102"/>
      <c r="B213" s="79" t="s">
        <v>16</v>
      </c>
      <c r="C213" s="92"/>
      <c r="D213" s="92"/>
      <c r="E213" s="92"/>
      <c r="F213" s="93"/>
    </row>
    <row r="214" spans="1:6" x14ac:dyDescent="0.25">
      <c r="A214" s="102"/>
      <c r="B214" s="79"/>
      <c r="C214" s="92"/>
      <c r="D214" s="92"/>
      <c r="E214" s="92"/>
      <c r="F214" s="93"/>
    </row>
    <row r="215" spans="1:6" x14ac:dyDescent="0.25">
      <c r="A215" s="102"/>
      <c r="B215" s="79" t="s">
        <v>591</v>
      </c>
      <c r="C215" s="92" t="s">
        <v>15</v>
      </c>
      <c r="D215" s="92"/>
      <c r="E215" s="92"/>
      <c r="F215" s="93"/>
    </row>
    <row r="216" spans="1:6" x14ac:dyDescent="0.25">
      <c r="A216" s="102"/>
      <c r="B216" s="79"/>
      <c r="C216" s="92"/>
      <c r="D216" s="92"/>
      <c r="E216" s="92"/>
      <c r="F216" s="93"/>
    </row>
    <row r="217" spans="1:6" x14ac:dyDescent="0.25">
      <c r="A217" s="102" t="s">
        <v>670</v>
      </c>
      <c r="B217" s="79" t="s">
        <v>671</v>
      </c>
      <c r="C217" s="92"/>
      <c r="D217" s="92"/>
      <c r="E217" s="92"/>
      <c r="F217" s="93"/>
    </row>
    <row r="218" spans="1:6" x14ac:dyDescent="0.25">
      <c r="A218" s="102"/>
      <c r="B218" s="79"/>
      <c r="C218" s="92"/>
      <c r="D218" s="92"/>
      <c r="E218" s="92"/>
      <c r="F218" s="93"/>
    </row>
    <row r="219" spans="1:6" x14ac:dyDescent="0.25">
      <c r="A219" s="102"/>
      <c r="B219" s="79" t="s">
        <v>16</v>
      </c>
      <c r="C219" s="92"/>
      <c r="D219" s="92"/>
      <c r="E219" s="92"/>
      <c r="F219" s="93"/>
    </row>
    <row r="220" spans="1:6" x14ac:dyDescent="0.25">
      <c r="A220" s="102"/>
      <c r="B220" s="79"/>
      <c r="C220" s="92"/>
      <c r="D220" s="92"/>
      <c r="E220" s="92"/>
      <c r="F220" s="93"/>
    </row>
    <row r="221" spans="1:6" x14ac:dyDescent="0.25">
      <c r="A221" s="102"/>
      <c r="B221" s="79" t="s">
        <v>591</v>
      </c>
      <c r="C221" s="92" t="s">
        <v>15</v>
      </c>
      <c r="D221" s="92"/>
      <c r="E221" s="92"/>
      <c r="F221" s="93"/>
    </row>
    <row r="222" spans="1:6" x14ac:dyDescent="0.25">
      <c r="A222" s="102"/>
      <c r="B222" s="79"/>
      <c r="C222" s="92"/>
      <c r="D222" s="92"/>
      <c r="E222" s="92"/>
      <c r="F222" s="93"/>
    </row>
    <row r="223" spans="1:6" x14ac:dyDescent="0.25">
      <c r="A223" s="102" t="s">
        <v>672</v>
      </c>
      <c r="B223" s="79" t="s">
        <v>673</v>
      </c>
      <c r="C223" s="92"/>
      <c r="D223" s="92"/>
      <c r="E223" s="92"/>
      <c r="F223" s="93"/>
    </row>
    <row r="224" spans="1:6" x14ac:dyDescent="0.25">
      <c r="A224" s="102"/>
      <c r="B224" s="79"/>
      <c r="C224" s="92"/>
      <c r="D224" s="92"/>
      <c r="E224" s="92"/>
      <c r="F224" s="93"/>
    </row>
    <row r="225" spans="1:6" x14ac:dyDescent="0.25">
      <c r="A225" s="102"/>
      <c r="B225" s="79"/>
      <c r="C225" s="92"/>
      <c r="D225" s="92"/>
      <c r="E225" s="92"/>
      <c r="F225" s="93"/>
    </row>
    <row r="226" spans="1:6" x14ac:dyDescent="0.25">
      <c r="A226" s="102"/>
      <c r="B226" s="79"/>
      <c r="C226" s="92"/>
      <c r="D226" s="92"/>
      <c r="E226" s="92"/>
      <c r="F226" s="93"/>
    </row>
    <row r="227" spans="1:6" x14ac:dyDescent="0.25">
      <c r="A227" s="102"/>
      <c r="B227" s="79" t="s">
        <v>639</v>
      </c>
      <c r="C227" s="92" t="s">
        <v>15</v>
      </c>
      <c r="D227" s="92"/>
      <c r="E227" s="92"/>
      <c r="F227" s="93"/>
    </row>
    <row r="228" spans="1:6" x14ac:dyDescent="0.25">
      <c r="A228" s="102"/>
      <c r="B228" s="79"/>
      <c r="C228" s="92"/>
      <c r="D228" s="92"/>
      <c r="E228" s="92"/>
      <c r="F228" s="93"/>
    </row>
    <row r="229" spans="1:6" x14ac:dyDescent="0.25">
      <c r="A229" s="102"/>
      <c r="B229" s="79" t="s">
        <v>16</v>
      </c>
      <c r="C229" s="92"/>
      <c r="D229" s="92"/>
      <c r="E229" s="92"/>
      <c r="F229" s="93"/>
    </row>
    <row r="230" spans="1:6" x14ac:dyDescent="0.25">
      <c r="A230" s="102"/>
      <c r="B230" s="79"/>
      <c r="C230" s="92"/>
      <c r="D230" s="92"/>
      <c r="E230" s="92"/>
      <c r="F230" s="93"/>
    </row>
    <row r="231" spans="1:6" x14ac:dyDescent="0.25">
      <c r="A231" s="102"/>
      <c r="B231" s="111"/>
      <c r="C231" s="92"/>
      <c r="D231" s="92"/>
      <c r="E231" s="92"/>
      <c r="F231" s="93"/>
    </row>
    <row r="232" spans="1:6" x14ac:dyDescent="0.25">
      <c r="A232" s="102"/>
      <c r="B232" s="79"/>
      <c r="C232" s="92"/>
      <c r="D232" s="92"/>
      <c r="E232" s="92"/>
      <c r="F232" s="93"/>
    </row>
    <row r="233" spans="1:6" x14ac:dyDescent="0.25">
      <c r="A233" s="102" t="s">
        <v>674</v>
      </c>
      <c r="B233" s="79" t="s">
        <v>675</v>
      </c>
      <c r="C233" s="92"/>
      <c r="D233" s="92"/>
      <c r="E233" s="92"/>
      <c r="F233" s="93"/>
    </row>
    <row r="234" spans="1:6" x14ac:dyDescent="0.25">
      <c r="A234" s="102"/>
      <c r="B234" s="79"/>
      <c r="C234" s="92"/>
      <c r="D234" s="92"/>
      <c r="E234" s="92"/>
      <c r="F234" s="93"/>
    </row>
    <row r="235" spans="1:6" x14ac:dyDescent="0.25">
      <c r="A235" s="102"/>
      <c r="B235" s="79" t="s">
        <v>16</v>
      </c>
      <c r="C235" s="92"/>
      <c r="D235" s="92"/>
      <c r="E235" s="92"/>
      <c r="F235" s="93"/>
    </row>
    <row r="236" spans="1:6" x14ac:dyDescent="0.25">
      <c r="A236" s="102"/>
      <c r="B236" s="79"/>
      <c r="C236" s="92"/>
      <c r="D236" s="92"/>
      <c r="E236" s="92"/>
      <c r="F236" s="93"/>
    </row>
    <row r="237" spans="1:6" x14ac:dyDescent="0.25">
      <c r="A237" s="102"/>
      <c r="B237" s="79" t="s">
        <v>591</v>
      </c>
      <c r="C237" s="92" t="s">
        <v>15</v>
      </c>
      <c r="D237" s="92"/>
      <c r="E237" s="92"/>
      <c r="F237" s="93"/>
    </row>
    <row r="238" spans="1:6" x14ac:dyDescent="0.25">
      <c r="A238" s="114"/>
      <c r="B238" s="106"/>
      <c r="C238" s="92"/>
      <c r="D238" s="92"/>
      <c r="E238" s="115"/>
      <c r="F238" s="93"/>
    </row>
    <row r="239" spans="1:6" x14ac:dyDescent="0.25">
      <c r="A239" s="102"/>
      <c r="B239" s="79"/>
      <c r="C239" s="92"/>
      <c r="D239" s="92"/>
      <c r="E239" s="92"/>
      <c r="F239" s="93"/>
    </row>
    <row r="240" spans="1:6" x14ac:dyDescent="0.25">
      <c r="A240" s="102"/>
      <c r="B240" s="79"/>
      <c r="C240" s="92"/>
      <c r="D240" s="92"/>
      <c r="E240" s="92"/>
      <c r="F240" s="93"/>
    </row>
    <row r="241" spans="1:6" x14ac:dyDescent="0.25">
      <c r="A241" s="102"/>
      <c r="B241" s="79"/>
      <c r="C241" s="92"/>
      <c r="D241" s="92"/>
      <c r="E241" s="92"/>
      <c r="F241" s="93"/>
    </row>
    <row r="242" spans="1:6" x14ac:dyDescent="0.25">
      <c r="A242" s="102" t="s">
        <v>676</v>
      </c>
      <c r="B242" s="79" t="s">
        <v>677</v>
      </c>
      <c r="C242" s="89"/>
      <c r="D242" s="89"/>
      <c r="E242" s="89"/>
      <c r="F242" s="90"/>
    </row>
    <row r="243" spans="1:6" x14ac:dyDescent="0.25">
      <c r="A243" s="102"/>
      <c r="B243" s="79"/>
      <c r="C243" s="92"/>
      <c r="D243" s="92"/>
      <c r="E243" s="92"/>
      <c r="F243" s="93"/>
    </row>
    <row r="244" spans="1:6" x14ac:dyDescent="0.25">
      <c r="A244" s="102"/>
      <c r="B244" s="79" t="s">
        <v>16</v>
      </c>
      <c r="C244" s="92"/>
      <c r="D244" s="92"/>
      <c r="E244" s="92"/>
      <c r="F244" s="93"/>
    </row>
    <row r="245" spans="1:6" x14ac:dyDescent="0.25">
      <c r="A245" s="102"/>
      <c r="B245" s="79"/>
      <c r="C245" s="92"/>
      <c r="D245" s="92"/>
      <c r="E245" s="92"/>
      <c r="F245" s="93"/>
    </row>
    <row r="246" spans="1:6" x14ac:dyDescent="0.25">
      <c r="A246" s="102"/>
      <c r="B246" s="79" t="s">
        <v>591</v>
      </c>
      <c r="C246" s="92" t="s">
        <v>15</v>
      </c>
      <c r="D246" s="92"/>
      <c r="E246" s="92"/>
      <c r="F246" s="93"/>
    </row>
    <row r="247" spans="1:6" x14ac:dyDescent="0.25">
      <c r="A247" s="102"/>
      <c r="B247" s="79"/>
      <c r="C247" s="92"/>
      <c r="D247" s="92"/>
      <c r="E247" s="92"/>
      <c r="F247" s="93"/>
    </row>
    <row r="248" spans="1:6" x14ac:dyDescent="0.25">
      <c r="A248" s="102" t="s">
        <v>678</v>
      </c>
      <c r="B248" s="79" t="s">
        <v>679</v>
      </c>
      <c r="C248" s="92"/>
      <c r="D248" s="92"/>
      <c r="E248" s="92"/>
      <c r="F248" s="93"/>
    </row>
    <row r="249" spans="1:6" x14ac:dyDescent="0.25">
      <c r="A249" s="102"/>
      <c r="B249" s="79"/>
      <c r="C249" s="92"/>
      <c r="D249" s="92"/>
      <c r="E249" s="92"/>
      <c r="F249" s="93"/>
    </row>
    <row r="250" spans="1:6" x14ac:dyDescent="0.25">
      <c r="A250" s="102"/>
      <c r="B250" s="79" t="s">
        <v>16</v>
      </c>
      <c r="C250" s="92"/>
      <c r="D250" s="92"/>
      <c r="E250" s="92"/>
      <c r="F250" s="93"/>
    </row>
    <row r="251" spans="1:6" x14ac:dyDescent="0.25">
      <c r="A251" s="102"/>
      <c r="B251" s="79"/>
      <c r="C251" s="92"/>
      <c r="D251" s="92"/>
      <c r="E251" s="92"/>
      <c r="F251" s="93"/>
    </row>
    <row r="252" spans="1:6" x14ac:dyDescent="0.25">
      <c r="A252" s="102"/>
      <c r="B252" s="79" t="s">
        <v>591</v>
      </c>
      <c r="C252" s="92" t="s">
        <v>15</v>
      </c>
      <c r="D252" s="92"/>
      <c r="E252" s="92"/>
      <c r="F252" s="93"/>
    </row>
    <row r="253" spans="1:6" x14ac:dyDescent="0.25">
      <c r="A253" s="102"/>
      <c r="B253" s="79"/>
      <c r="C253" s="92"/>
      <c r="D253" s="92"/>
      <c r="E253" s="92"/>
      <c r="F253" s="93"/>
    </row>
    <row r="254" spans="1:6" x14ac:dyDescent="0.25">
      <c r="A254" s="102" t="s">
        <v>680</v>
      </c>
      <c r="B254" s="79" t="s">
        <v>681</v>
      </c>
      <c r="C254" s="92"/>
      <c r="D254" s="92"/>
      <c r="E254" s="92"/>
      <c r="F254" s="93"/>
    </row>
    <row r="255" spans="1:6" x14ac:dyDescent="0.25">
      <c r="A255" s="102"/>
      <c r="B255" s="79"/>
      <c r="C255" s="92"/>
      <c r="D255" s="92"/>
      <c r="E255" s="92"/>
      <c r="F255" s="93"/>
    </row>
    <row r="256" spans="1:6" x14ac:dyDescent="0.25">
      <c r="A256" s="102"/>
      <c r="B256" s="79" t="s">
        <v>16</v>
      </c>
      <c r="C256" s="92"/>
      <c r="D256" s="92"/>
      <c r="E256" s="92"/>
      <c r="F256" s="93"/>
    </row>
    <row r="257" spans="1:6" x14ac:dyDescent="0.25">
      <c r="A257" s="102"/>
      <c r="B257" s="79"/>
      <c r="C257" s="92"/>
      <c r="D257" s="92"/>
      <c r="E257" s="92"/>
      <c r="F257" s="93"/>
    </row>
    <row r="258" spans="1:6" x14ac:dyDescent="0.25">
      <c r="A258" s="102"/>
      <c r="B258" s="79" t="s">
        <v>591</v>
      </c>
      <c r="C258" s="92" t="s">
        <v>15</v>
      </c>
      <c r="D258" s="92"/>
      <c r="E258" s="92"/>
      <c r="F258" s="93"/>
    </row>
    <row r="259" spans="1:6" x14ac:dyDescent="0.25">
      <c r="A259" s="102"/>
      <c r="B259" s="79"/>
      <c r="C259" s="92"/>
      <c r="D259" s="92"/>
      <c r="E259" s="92"/>
      <c r="F259" s="93"/>
    </row>
    <row r="260" spans="1:6" x14ac:dyDescent="0.25">
      <c r="A260" s="102"/>
      <c r="B260" s="111"/>
      <c r="C260" s="92"/>
      <c r="D260" s="92"/>
      <c r="E260" s="92"/>
      <c r="F260" s="93"/>
    </row>
    <row r="261" spans="1:6" x14ac:dyDescent="0.25">
      <c r="A261" s="102"/>
      <c r="B261" s="79"/>
      <c r="C261" s="92"/>
      <c r="D261" s="92"/>
      <c r="E261" s="92"/>
      <c r="F261" s="93"/>
    </row>
    <row r="262" spans="1:6" x14ac:dyDescent="0.25">
      <c r="A262" s="102" t="s">
        <v>682</v>
      </c>
      <c r="B262" s="79" t="s">
        <v>683</v>
      </c>
      <c r="C262" s="92"/>
      <c r="D262" s="92"/>
      <c r="E262" s="92"/>
      <c r="F262" s="93"/>
    </row>
    <row r="263" spans="1:6" x14ac:dyDescent="0.25">
      <c r="A263" s="102"/>
      <c r="B263" s="79"/>
      <c r="C263" s="92"/>
      <c r="D263" s="92"/>
      <c r="E263" s="92"/>
      <c r="F263" s="93"/>
    </row>
    <row r="264" spans="1:6" x14ac:dyDescent="0.25">
      <c r="A264" s="102"/>
      <c r="B264" s="79" t="s">
        <v>16</v>
      </c>
      <c r="C264" s="92"/>
      <c r="D264" s="92"/>
      <c r="E264" s="92"/>
      <c r="F264" s="93"/>
    </row>
    <row r="265" spans="1:6" x14ac:dyDescent="0.25">
      <c r="A265" s="102"/>
      <c r="B265" s="79"/>
      <c r="C265" s="92"/>
      <c r="D265" s="92"/>
      <c r="E265" s="92"/>
      <c r="F265" s="93"/>
    </row>
    <row r="266" spans="1:6" x14ac:dyDescent="0.25">
      <c r="A266" s="102"/>
      <c r="B266" s="79" t="s">
        <v>591</v>
      </c>
      <c r="C266" s="92" t="s">
        <v>15</v>
      </c>
      <c r="D266" s="92"/>
      <c r="E266" s="92"/>
      <c r="F266" s="93"/>
    </row>
    <row r="267" spans="1:6" x14ac:dyDescent="0.25">
      <c r="A267" s="102"/>
      <c r="B267" s="79"/>
      <c r="C267" s="92"/>
      <c r="D267" s="92"/>
      <c r="E267" s="92"/>
      <c r="F267" s="93"/>
    </row>
    <row r="268" spans="1:6" x14ac:dyDescent="0.25">
      <c r="A268" s="87"/>
      <c r="B268" s="79"/>
      <c r="C268" s="92"/>
      <c r="D268" s="92"/>
      <c r="E268" s="92"/>
      <c r="F268" s="93"/>
    </row>
    <row r="269" spans="1:6" x14ac:dyDescent="0.25">
      <c r="A269" s="102" t="s">
        <v>684</v>
      </c>
      <c r="B269" s="79" t="s">
        <v>685</v>
      </c>
      <c r="C269" s="92"/>
      <c r="D269" s="92"/>
      <c r="E269" s="92"/>
      <c r="F269" s="93"/>
    </row>
    <row r="270" spans="1:6" x14ac:dyDescent="0.25">
      <c r="A270" s="102"/>
      <c r="B270" s="79"/>
      <c r="C270" s="92"/>
      <c r="D270" s="92"/>
      <c r="E270" s="92"/>
      <c r="F270" s="93"/>
    </row>
    <row r="271" spans="1:6" x14ac:dyDescent="0.25">
      <c r="A271" s="102"/>
      <c r="B271" s="79" t="s">
        <v>16</v>
      </c>
      <c r="C271" s="92"/>
      <c r="D271" s="92"/>
      <c r="E271" s="92"/>
      <c r="F271" s="93"/>
    </row>
    <row r="272" spans="1:6" x14ac:dyDescent="0.25">
      <c r="A272" s="102"/>
      <c r="B272" s="79"/>
      <c r="C272" s="92"/>
      <c r="D272" s="92"/>
      <c r="E272" s="92"/>
      <c r="F272" s="93"/>
    </row>
    <row r="273" spans="1:6" x14ac:dyDescent="0.25">
      <c r="A273" s="102"/>
      <c r="B273" s="79" t="s">
        <v>591</v>
      </c>
      <c r="C273" s="92" t="s">
        <v>15</v>
      </c>
      <c r="D273" s="92"/>
      <c r="E273" s="92"/>
      <c r="F273" s="93"/>
    </row>
    <row r="274" spans="1:6" x14ac:dyDescent="0.25">
      <c r="A274" s="87"/>
      <c r="B274" s="79"/>
      <c r="C274" s="92"/>
      <c r="D274" s="92"/>
      <c r="E274" s="92"/>
      <c r="F274" s="93"/>
    </row>
    <row r="275" spans="1:6" x14ac:dyDescent="0.25">
      <c r="A275" s="102" t="s">
        <v>686</v>
      </c>
      <c r="B275" s="79" t="s">
        <v>687</v>
      </c>
      <c r="C275" s="92"/>
      <c r="D275" s="92"/>
      <c r="E275" s="92"/>
      <c r="F275" s="93"/>
    </row>
    <row r="276" spans="1:6" x14ac:dyDescent="0.25">
      <c r="A276" s="102"/>
      <c r="B276" s="79"/>
      <c r="C276" s="92"/>
      <c r="D276" s="92"/>
      <c r="E276" s="92"/>
      <c r="F276" s="93"/>
    </row>
    <row r="277" spans="1:6" x14ac:dyDescent="0.25">
      <c r="A277" s="102"/>
      <c r="B277" s="79" t="s">
        <v>16</v>
      </c>
      <c r="C277" s="92"/>
      <c r="D277" s="92"/>
      <c r="E277" s="92"/>
      <c r="F277" s="93"/>
    </row>
    <row r="278" spans="1:6" x14ac:dyDescent="0.25">
      <c r="A278" s="102"/>
      <c r="B278" s="79"/>
      <c r="C278" s="92"/>
      <c r="D278" s="92"/>
      <c r="E278" s="92"/>
      <c r="F278" s="93"/>
    </row>
    <row r="279" spans="1:6" x14ac:dyDescent="0.25">
      <c r="A279" s="102"/>
      <c r="B279" s="79" t="s">
        <v>591</v>
      </c>
      <c r="C279" s="92" t="s">
        <v>15</v>
      </c>
      <c r="D279" s="92"/>
      <c r="E279" s="92"/>
      <c r="F279" s="93"/>
    </row>
    <row r="280" spans="1:6" x14ac:dyDescent="0.25">
      <c r="A280" s="87"/>
      <c r="B280" s="79"/>
      <c r="C280" s="92"/>
      <c r="D280" s="92"/>
      <c r="E280" s="92"/>
      <c r="F280" s="93"/>
    </row>
    <row r="281" spans="1:6" x14ac:dyDescent="0.25">
      <c r="A281" s="102" t="s">
        <v>688</v>
      </c>
      <c r="B281" s="79" t="s">
        <v>689</v>
      </c>
      <c r="C281" s="92"/>
      <c r="D281" s="92"/>
      <c r="E281" s="92"/>
      <c r="F281" s="93"/>
    </row>
    <row r="282" spans="1:6" x14ac:dyDescent="0.25">
      <c r="A282" s="102"/>
      <c r="B282" s="79"/>
      <c r="C282" s="92"/>
      <c r="D282" s="92"/>
      <c r="E282" s="92"/>
      <c r="F282" s="93"/>
    </row>
    <row r="283" spans="1:6" x14ac:dyDescent="0.25">
      <c r="A283" s="102"/>
      <c r="B283" s="79" t="s">
        <v>16</v>
      </c>
      <c r="C283" s="92"/>
      <c r="D283" s="92"/>
      <c r="E283" s="92"/>
      <c r="F283" s="93"/>
    </row>
    <row r="284" spans="1:6" x14ac:dyDescent="0.25">
      <c r="A284" s="102"/>
      <c r="B284" s="79"/>
      <c r="C284" s="92"/>
      <c r="D284" s="92"/>
      <c r="E284" s="92"/>
      <c r="F284" s="93"/>
    </row>
    <row r="285" spans="1:6" x14ac:dyDescent="0.25">
      <c r="A285" s="102"/>
      <c r="B285" s="79" t="s">
        <v>591</v>
      </c>
      <c r="C285" s="92" t="s">
        <v>15</v>
      </c>
      <c r="D285" s="92"/>
      <c r="E285" s="92"/>
      <c r="F285" s="93"/>
    </row>
    <row r="286" spans="1:6" x14ac:dyDescent="0.25">
      <c r="A286" s="87"/>
      <c r="B286" s="79"/>
      <c r="C286" s="92"/>
      <c r="D286" s="92"/>
      <c r="E286" s="92"/>
      <c r="F286" s="93"/>
    </row>
    <row r="287" spans="1:6" x14ac:dyDescent="0.25">
      <c r="A287" s="102" t="s">
        <v>690</v>
      </c>
      <c r="B287" s="79" t="s">
        <v>691</v>
      </c>
      <c r="C287" s="92"/>
      <c r="D287" s="92"/>
      <c r="E287" s="92"/>
      <c r="F287" s="93"/>
    </row>
    <row r="288" spans="1:6" x14ac:dyDescent="0.25">
      <c r="A288" s="102"/>
      <c r="B288" s="79"/>
      <c r="C288" s="92"/>
      <c r="D288" s="92"/>
      <c r="E288" s="92"/>
      <c r="F288" s="93"/>
    </row>
    <row r="289" spans="1:6" x14ac:dyDescent="0.25">
      <c r="A289" s="102"/>
      <c r="B289" s="79" t="s">
        <v>16</v>
      </c>
      <c r="C289" s="92"/>
      <c r="D289" s="92"/>
      <c r="E289" s="92"/>
      <c r="F289" s="93"/>
    </row>
    <row r="290" spans="1:6" x14ac:dyDescent="0.25">
      <c r="A290" s="102"/>
      <c r="B290" s="79"/>
      <c r="C290" s="92"/>
      <c r="D290" s="92"/>
      <c r="E290" s="92"/>
      <c r="F290" s="93"/>
    </row>
    <row r="291" spans="1:6" x14ac:dyDescent="0.25">
      <c r="A291" s="102"/>
      <c r="B291" s="79" t="s">
        <v>591</v>
      </c>
      <c r="C291" s="92" t="s">
        <v>15</v>
      </c>
      <c r="D291" s="92"/>
      <c r="E291" s="92"/>
      <c r="F291" s="93"/>
    </row>
    <row r="292" spans="1:6" x14ac:dyDescent="0.25">
      <c r="A292" s="87"/>
      <c r="B292" s="79"/>
      <c r="C292" s="92"/>
      <c r="D292" s="92"/>
      <c r="E292" s="92"/>
      <c r="F292" s="93"/>
    </row>
    <row r="293" spans="1:6" x14ac:dyDescent="0.25">
      <c r="A293" s="87"/>
      <c r="B293" s="79"/>
      <c r="C293" s="92"/>
      <c r="D293" s="92"/>
      <c r="E293" s="92"/>
      <c r="F293" s="93"/>
    </row>
    <row r="294" spans="1:6" x14ac:dyDescent="0.25">
      <c r="A294" s="102" t="s">
        <v>692</v>
      </c>
      <c r="B294" s="79" t="s">
        <v>693</v>
      </c>
      <c r="C294" s="92"/>
      <c r="D294" s="92"/>
      <c r="E294" s="92"/>
      <c r="F294" s="93"/>
    </row>
    <row r="295" spans="1:6" x14ac:dyDescent="0.25">
      <c r="A295" s="87"/>
      <c r="B295" s="79"/>
      <c r="C295" s="92"/>
      <c r="D295" s="92"/>
      <c r="E295" s="92"/>
      <c r="F295" s="93"/>
    </row>
    <row r="296" spans="1:6" x14ac:dyDescent="0.25">
      <c r="A296" s="87"/>
      <c r="B296" s="79" t="s">
        <v>591</v>
      </c>
      <c r="C296" s="92" t="s">
        <v>15</v>
      </c>
      <c r="D296" s="92"/>
      <c r="E296" s="92"/>
      <c r="F296" s="93"/>
    </row>
    <row r="297" spans="1:6" x14ac:dyDescent="0.25">
      <c r="A297" s="87"/>
      <c r="B297" s="79"/>
      <c r="C297" s="92"/>
      <c r="D297" s="92"/>
      <c r="E297" s="92"/>
      <c r="F297" s="93"/>
    </row>
    <row r="298" spans="1:6" x14ac:dyDescent="0.25">
      <c r="A298" s="87"/>
      <c r="B298" s="106" t="s">
        <v>602</v>
      </c>
      <c r="C298" s="105"/>
      <c r="D298" s="105"/>
      <c r="E298" s="107" t="s">
        <v>112</v>
      </c>
      <c r="F298" s="108"/>
    </row>
    <row r="299" spans="1:6" x14ac:dyDescent="0.25">
      <c r="A299" s="102" t="s">
        <v>694</v>
      </c>
      <c r="B299" s="79" t="s">
        <v>695</v>
      </c>
      <c r="C299" s="89" t="s">
        <v>1</v>
      </c>
      <c r="D299" s="89" t="s">
        <v>2</v>
      </c>
      <c r="E299" s="89" t="s">
        <v>3</v>
      </c>
      <c r="F299" s="90" t="s">
        <v>4</v>
      </c>
    </row>
    <row r="300" spans="1:6" x14ac:dyDescent="0.25">
      <c r="A300" s="87"/>
      <c r="B300" s="79"/>
      <c r="C300" s="92"/>
      <c r="D300" s="92"/>
      <c r="E300" s="92"/>
      <c r="F300" s="93"/>
    </row>
    <row r="301" spans="1:6" x14ac:dyDescent="0.25">
      <c r="A301" s="87"/>
      <c r="B301" s="79" t="s">
        <v>591</v>
      </c>
      <c r="C301" s="92" t="s">
        <v>15</v>
      </c>
      <c r="D301" s="92"/>
      <c r="E301" s="92"/>
      <c r="F301" s="93"/>
    </row>
    <row r="302" spans="1:6" x14ac:dyDescent="0.25">
      <c r="A302" s="87"/>
      <c r="B302" s="79"/>
      <c r="C302" s="92"/>
      <c r="D302" s="92"/>
      <c r="E302" s="92"/>
      <c r="F302" s="93"/>
    </row>
    <row r="303" spans="1:6" x14ac:dyDescent="0.25">
      <c r="A303" s="87"/>
      <c r="B303" s="79"/>
      <c r="C303" s="92"/>
      <c r="D303" s="92"/>
      <c r="E303" s="92"/>
      <c r="F303" s="93"/>
    </row>
    <row r="304" spans="1:6" x14ac:dyDescent="0.25">
      <c r="A304" s="102" t="s">
        <v>696</v>
      </c>
      <c r="B304" s="79" t="s">
        <v>697</v>
      </c>
      <c r="C304" s="92"/>
      <c r="D304" s="92"/>
      <c r="E304" s="92"/>
      <c r="F304" s="93"/>
    </row>
    <row r="305" spans="1:6" x14ac:dyDescent="0.25">
      <c r="A305" s="87"/>
      <c r="B305" s="79"/>
      <c r="C305" s="92"/>
      <c r="D305" s="92"/>
      <c r="E305" s="92"/>
      <c r="F305" s="93"/>
    </row>
    <row r="306" spans="1:6" x14ac:dyDescent="0.25">
      <c r="A306" s="87"/>
      <c r="B306" s="79" t="s">
        <v>591</v>
      </c>
      <c r="C306" s="92" t="s">
        <v>15</v>
      </c>
      <c r="D306" s="92"/>
      <c r="E306" s="92"/>
      <c r="F306" s="93"/>
    </row>
    <row r="307" spans="1:6" x14ac:dyDescent="0.25">
      <c r="A307" s="87"/>
      <c r="B307" s="79"/>
      <c r="C307" s="92"/>
      <c r="D307" s="92"/>
      <c r="E307" s="92"/>
      <c r="F307" s="93"/>
    </row>
    <row r="308" spans="1:6" x14ac:dyDescent="0.25">
      <c r="A308" s="87"/>
      <c r="B308" s="79"/>
      <c r="C308" s="92"/>
      <c r="D308" s="92"/>
      <c r="E308" s="92"/>
      <c r="F308" s="93"/>
    </row>
    <row r="309" spans="1:6" x14ac:dyDescent="0.25">
      <c r="A309" s="102" t="s">
        <v>698</v>
      </c>
      <c r="B309" s="79" t="s">
        <v>699</v>
      </c>
      <c r="C309" s="92"/>
      <c r="D309" s="92"/>
      <c r="E309" s="92"/>
      <c r="F309" s="93"/>
    </row>
    <row r="310" spans="1:6" x14ac:dyDescent="0.25">
      <c r="A310" s="87"/>
      <c r="B310" s="79"/>
      <c r="C310" s="92"/>
      <c r="D310" s="92"/>
      <c r="E310" s="92"/>
      <c r="F310" s="93"/>
    </row>
    <row r="311" spans="1:6" x14ac:dyDescent="0.25">
      <c r="A311" s="87"/>
      <c r="B311" s="79" t="s">
        <v>591</v>
      </c>
      <c r="C311" s="92" t="s">
        <v>15</v>
      </c>
      <c r="D311" s="92"/>
      <c r="E311" s="92"/>
      <c r="F311" s="93"/>
    </row>
    <row r="312" spans="1:6" x14ac:dyDescent="0.25">
      <c r="A312" s="87"/>
      <c r="B312" s="79"/>
      <c r="C312" s="92"/>
      <c r="D312" s="92"/>
      <c r="E312" s="92"/>
      <c r="F312" s="93"/>
    </row>
    <row r="313" spans="1:6" x14ac:dyDescent="0.25">
      <c r="A313" s="87"/>
      <c r="B313" s="79"/>
      <c r="C313" s="92"/>
      <c r="D313" s="92"/>
      <c r="E313" s="92"/>
      <c r="F313" s="93"/>
    </row>
    <row r="314" spans="1:6" x14ac:dyDescent="0.25">
      <c r="A314" s="102" t="s">
        <v>700</v>
      </c>
      <c r="B314" s="79" t="s">
        <v>701</v>
      </c>
      <c r="C314" s="92"/>
      <c r="D314" s="92"/>
      <c r="E314" s="92"/>
      <c r="F314" s="93"/>
    </row>
    <row r="315" spans="1:6" x14ac:dyDescent="0.25">
      <c r="A315" s="87"/>
      <c r="B315" s="79"/>
      <c r="C315" s="92"/>
      <c r="D315" s="92"/>
      <c r="E315" s="92"/>
      <c r="F315" s="93"/>
    </row>
    <row r="316" spans="1:6" x14ac:dyDescent="0.25">
      <c r="A316" s="87"/>
      <c r="B316" s="79" t="s">
        <v>591</v>
      </c>
      <c r="C316" s="92" t="s">
        <v>15</v>
      </c>
      <c r="D316" s="92"/>
      <c r="E316" s="92"/>
      <c r="F316" s="93"/>
    </row>
    <row r="317" spans="1:6" x14ac:dyDescent="0.25">
      <c r="A317" s="87"/>
      <c r="B317" s="79"/>
      <c r="C317" s="92"/>
      <c r="D317" s="92"/>
      <c r="E317" s="92"/>
      <c r="F317" s="93"/>
    </row>
    <row r="318" spans="1:6" x14ac:dyDescent="0.25">
      <c r="A318" s="87"/>
      <c r="B318" s="79"/>
      <c r="C318" s="92"/>
      <c r="D318" s="92"/>
      <c r="E318" s="92"/>
      <c r="F318" s="93"/>
    </row>
    <row r="319" spans="1:6" x14ac:dyDescent="0.25">
      <c r="A319" s="102" t="s">
        <v>702</v>
      </c>
      <c r="B319" s="79" t="s">
        <v>703</v>
      </c>
      <c r="C319" s="92"/>
      <c r="D319" s="92"/>
      <c r="E319" s="92"/>
      <c r="F319" s="93"/>
    </row>
    <row r="320" spans="1:6" x14ac:dyDescent="0.25">
      <c r="A320" s="87"/>
      <c r="B320" s="79"/>
      <c r="C320" s="92"/>
      <c r="D320" s="92"/>
      <c r="E320" s="92"/>
      <c r="F320" s="93"/>
    </row>
    <row r="321" spans="1:6" x14ac:dyDescent="0.25">
      <c r="A321" s="87"/>
      <c r="B321" s="79" t="s">
        <v>591</v>
      </c>
      <c r="C321" s="92" t="s">
        <v>15</v>
      </c>
      <c r="D321" s="92"/>
      <c r="E321" s="92"/>
      <c r="F321" s="93"/>
    </row>
    <row r="322" spans="1:6" x14ac:dyDescent="0.25">
      <c r="A322" s="87"/>
      <c r="B322" s="79"/>
      <c r="C322" s="92"/>
      <c r="D322" s="92"/>
      <c r="E322" s="92"/>
      <c r="F322" s="93"/>
    </row>
    <row r="323" spans="1:6" x14ac:dyDescent="0.25">
      <c r="A323" s="87"/>
      <c r="B323" s="79"/>
      <c r="C323" s="92"/>
      <c r="D323" s="92"/>
      <c r="E323" s="92"/>
      <c r="F323" s="93"/>
    </row>
    <row r="324" spans="1:6" x14ac:dyDescent="0.25">
      <c r="A324" s="102" t="s">
        <v>704</v>
      </c>
      <c r="B324" s="79" t="s">
        <v>705</v>
      </c>
      <c r="C324" s="92"/>
      <c r="D324" s="92"/>
      <c r="E324" s="92"/>
      <c r="F324" s="93"/>
    </row>
    <row r="325" spans="1:6" x14ac:dyDescent="0.25">
      <c r="A325" s="87"/>
      <c r="B325" s="79"/>
      <c r="C325" s="92"/>
      <c r="D325" s="92"/>
      <c r="E325" s="92"/>
      <c r="F325" s="93"/>
    </row>
    <row r="326" spans="1:6" x14ac:dyDescent="0.25">
      <c r="A326" s="87"/>
      <c r="B326" s="79" t="s">
        <v>591</v>
      </c>
      <c r="C326" s="92" t="s">
        <v>15</v>
      </c>
      <c r="D326" s="92"/>
      <c r="E326" s="92"/>
      <c r="F326" s="93"/>
    </row>
    <row r="327" spans="1:6" x14ac:dyDescent="0.25">
      <c r="A327" s="87"/>
      <c r="B327" s="79"/>
      <c r="C327" s="92"/>
      <c r="D327" s="92"/>
      <c r="E327" s="92"/>
      <c r="F327" s="93"/>
    </row>
    <row r="328" spans="1:6" x14ac:dyDescent="0.25">
      <c r="A328" s="87"/>
      <c r="B328" s="79"/>
      <c r="C328" s="92"/>
      <c r="D328" s="92"/>
      <c r="E328" s="92"/>
      <c r="F328" s="93"/>
    </row>
    <row r="329" spans="1:6" x14ac:dyDescent="0.25">
      <c r="A329" s="102" t="s">
        <v>706</v>
      </c>
      <c r="B329" s="79" t="s">
        <v>707</v>
      </c>
      <c r="C329" s="92"/>
      <c r="D329" s="92"/>
      <c r="E329" s="92"/>
      <c r="F329" s="93"/>
    </row>
    <row r="330" spans="1:6" x14ac:dyDescent="0.25">
      <c r="A330" s="87"/>
      <c r="B330" s="79"/>
      <c r="C330" s="92"/>
      <c r="D330" s="92"/>
      <c r="E330" s="92"/>
      <c r="F330" s="93"/>
    </row>
    <row r="331" spans="1:6" x14ac:dyDescent="0.25">
      <c r="A331" s="87"/>
      <c r="B331" s="79" t="s">
        <v>591</v>
      </c>
      <c r="C331" s="92" t="s">
        <v>15</v>
      </c>
      <c r="D331" s="92"/>
      <c r="E331" s="92"/>
      <c r="F331" s="93"/>
    </row>
    <row r="332" spans="1:6" x14ac:dyDescent="0.25">
      <c r="A332" s="87"/>
      <c r="B332" s="79"/>
      <c r="C332" s="92"/>
      <c r="D332" s="92"/>
      <c r="E332" s="92"/>
      <c r="F332" s="93"/>
    </row>
    <row r="333" spans="1:6" x14ac:dyDescent="0.25">
      <c r="A333" s="87"/>
      <c r="B333" s="79"/>
      <c r="C333" s="92"/>
      <c r="D333" s="92"/>
      <c r="E333" s="92"/>
      <c r="F333" s="93"/>
    </row>
    <row r="334" spans="1:6" x14ac:dyDescent="0.25">
      <c r="A334" s="102" t="s">
        <v>708</v>
      </c>
      <c r="B334" s="79" t="s">
        <v>709</v>
      </c>
      <c r="C334" s="92"/>
      <c r="D334" s="92"/>
      <c r="E334" s="92"/>
      <c r="F334" s="93"/>
    </row>
    <row r="335" spans="1:6" x14ac:dyDescent="0.25">
      <c r="A335" s="87"/>
      <c r="B335" s="79"/>
      <c r="C335" s="92"/>
      <c r="D335" s="92"/>
      <c r="E335" s="92"/>
      <c r="F335" s="93"/>
    </row>
    <row r="336" spans="1:6" x14ac:dyDescent="0.25">
      <c r="A336" s="87"/>
      <c r="B336" s="79" t="s">
        <v>591</v>
      </c>
      <c r="C336" s="92" t="s">
        <v>15</v>
      </c>
      <c r="D336" s="92"/>
      <c r="E336" s="92"/>
      <c r="F336" s="93"/>
    </row>
    <row r="337" spans="1:6" x14ac:dyDescent="0.25">
      <c r="A337" s="87"/>
      <c r="B337" s="79"/>
      <c r="C337" s="92"/>
      <c r="D337" s="92"/>
      <c r="E337" s="92"/>
      <c r="F337" s="93"/>
    </row>
    <row r="338" spans="1:6" x14ac:dyDescent="0.25">
      <c r="A338" s="87"/>
      <c r="B338" s="79"/>
      <c r="C338" s="92"/>
      <c r="D338" s="92"/>
      <c r="E338" s="92"/>
      <c r="F338" s="93"/>
    </row>
    <row r="339" spans="1:6" x14ac:dyDescent="0.25">
      <c r="A339" s="102" t="s">
        <v>710</v>
      </c>
      <c r="B339" s="79" t="s">
        <v>711</v>
      </c>
      <c r="C339" s="92"/>
      <c r="D339" s="92"/>
      <c r="E339" s="92"/>
      <c r="F339" s="93"/>
    </row>
    <row r="340" spans="1:6" x14ac:dyDescent="0.25">
      <c r="A340" s="87"/>
      <c r="B340" s="79"/>
      <c r="C340" s="92"/>
      <c r="D340" s="92"/>
      <c r="E340" s="92"/>
      <c r="F340" s="93"/>
    </row>
    <row r="341" spans="1:6" x14ac:dyDescent="0.25">
      <c r="A341" s="87"/>
      <c r="B341" s="79" t="s">
        <v>591</v>
      </c>
      <c r="C341" s="92" t="s">
        <v>15</v>
      </c>
      <c r="D341" s="92"/>
      <c r="E341" s="92"/>
      <c r="F341" s="93"/>
    </row>
    <row r="342" spans="1:6" x14ac:dyDescent="0.25">
      <c r="A342" s="87"/>
      <c r="B342" s="79"/>
      <c r="C342" s="92"/>
      <c r="D342" s="92"/>
      <c r="E342" s="92"/>
      <c r="F342" s="93"/>
    </row>
    <row r="343" spans="1:6" x14ac:dyDescent="0.25">
      <c r="A343" s="87"/>
      <c r="B343" s="79"/>
      <c r="C343" s="92"/>
      <c r="D343" s="92"/>
      <c r="E343" s="92"/>
      <c r="F343" s="93"/>
    </row>
    <row r="344" spans="1:6" x14ac:dyDescent="0.25">
      <c r="A344" s="87"/>
      <c r="B344" s="79"/>
      <c r="C344" s="92"/>
      <c r="D344" s="92"/>
      <c r="E344" s="92"/>
      <c r="F344" s="93"/>
    </row>
    <row r="345" spans="1:6" x14ac:dyDescent="0.25">
      <c r="A345" s="87"/>
      <c r="B345" s="79"/>
      <c r="C345" s="92"/>
      <c r="D345" s="92"/>
      <c r="E345" s="92"/>
      <c r="F345" s="93"/>
    </row>
    <row r="346" spans="1:6" x14ac:dyDescent="0.25">
      <c r="A346" s="87"/>
      <c r="B346" s="79"/>
      <c r="C346" s="92"/>
      <c r="D346" s="92"/>
      <c r="E346" s="92"/>
      <c r="F346" s="93"/>
    </row>
    <row r="347" spans="1:6" x14ac:dyDescent="0.25">
      <c r="A347" s="87"/>
      <c r="B347" s="79"/>
      <c r="C347" s="92"/>
      <c r="D347" s="92"/>
      <c r="E347" s="92"/>
      <c r="F347" s="93"/>
    </row>
    <row r="348" spans="1:6" x14ac:dyDescent="0.25">
      <c r="A348" s="87"/>
      <c r="B348" s="79"/>
      <c r="C348" s="92"/>
      <c r="D348" s="92"/>
      <c r="E348" s="92"/>
      <c r="F348" s="93"/>
    </row>
    <row r="349" spans="1:6" ht="26.25" x14ac:dyDescent="0.25">
      <c r="A349" s="87"/>
      <c r="B349" s="116" t="s">
        <v>712</v>
      </c>
      <c r="C349" s="92"/>
      <c r="D349" s="92"/>
      <c r="E349" s="92"/>
      <c r="F349" s="93"/>
    </row>
    <row r="350" spans="1:6" x14ac:dyDescent="0.25">
      <c r="A350" s="87"/>
      <c r="B350" s="117" t="s">
        <v>713</v>
      </c>
      <c r="C350" s="92"/>
      <c r="D350" s="92"/>
      <c r="E350" s="92"/>
      <c r="F350" s="93"/>
    </row>
    <row r="351" spans="1:6" x14ac:dyDescent="0.25">
      <c r="A351" s="87" t="s">
        <v>714</v>
      </c>
      <c r="B351" s="71" t="s">
        <v>715</v>
      </c>
      <c r="C351" s="92"/>
      <c r="D351" s="92"/>
      <c r="E351" s="92"/>
      <c r="F351" s="93"/>
    </row>
    <row r="352" spans="1:6" x14ac:dyDescent="0.25">
      <c r="A352" s="87"/>
      <c r="B352" s="79"/>
      <c r="C352" s="92"/>
      <c r="D352" s="92"/>
      <c r="E352" s="92"/>
      <c r="F352" s="93"/>
    </row>
    <row r="353" spans="1:6" x14ac:dyDescent="0.25">
      <c r="A353" s="87"/>
      <c r="B353" s="79"/>
      <c r="C353" s="92"/>
      <c r="D353" s="92"/>
      <c r="E353" s="92"/>
      <c r="F353" s="93"/>
    </row>
    <row r="354" spans="1:6" x14ac:dyDescent="0.25">
      <c r="A354" s="87"/>
      <c r="B354" s="79"/>
      <c r="C354" s="92"/>
      <c r="D354" s="92"/>
      <c r="E354" s="92"/>
      <c r="F354" s="93"/>
    </row>
    <row r="355" spans="1:6" x14ac:dyDescent="0.25">
      <c r="A355" s="87"/>
      <c r="B355" s="79" t="s">
        <v>16</v>
      </c>
      <c r="C355" s="92"/>
      <c r="D355" s="92"/>
      <c r="E355" s="92"/>
      <c r="F355" s="93"/>
    </row>
    <row r="356" spans="1:6" x14ac:dyDescent="0.25">
      <c r="A356" s="87"/>
      <c r="B356" s="79"/>
      <c r="C356" s="92"/>
      <c r="D356" s="92"/>
      <c r="E356" s="92"/>
      <c r="F356" s="93"/>
    </row>
    <row r="357" spans="1:6" x14ac:dyDescent="0.25">
      <c r="A357" s="87"/>
      <c r="B357" s="79" t="s">
        <v>591</v>
      </c>
      <c r="C357" s="92" t="s">
        <v>15</v>
      </c>
      <c r="D357" s="92"/>
      <c r="E357" s="92"/>
      <c r="F357" s="93"/>
    </row>
    <row r="358" spans="1:6" x14ac:dyDescent="0.25">
      <c r="A358" s="87"/>
      <c r="B358" s="79"/>
      <c r="C358" s="92"/>
      <c r="D358" s="92"/>
      <c r="E358" s="92"/>
      <c r="F358" s="93"/>
    </row>
    <row r="359" spans="1:6" x14ac:dyDescent="0.25">
      <c r="A359" s="87"/>
      <c r="B359" s="79"/>
      <c r="C359" s="92"/>
      <c r="D359" s="92"/>
      <c r="E359" s="92"/>
      <c r="F359" s="93"/>
    </row>
    <row r="360" spans="1:6" x14ac:dyDescent="0.25">
      <c r="A360" s="87"/>
      <c r="B360" s="79"/>
      <c r="C360" s="92"/>
      <c r="D360" s="92"/>
      <c r="E360" s="92"/>
      <c r="F360" s="93"/>
    </row>
    <row r="361" spans="1:6" x14ac:dyDescent="0.25">
      <c r="A361" s="87" t="s">
        <v>716</v>
      </c>
      <c r="B361" s="71" t="s">
        <v>717</v>
      </c>
      <c r="C361" s="92"/>
      <c r="D361" s="92"/>
      <c r="E361" s="92"/>
      <c r="F361" s="93"/>
    </row>
    <row r="362" spans="1:6" x14ac:dyDescent="0.25">
      <c r="A362" s="87"/>
      <c r="B362" s="79"/>
      <c r="C362" s="92"/>
      <c r="D362" s="92"/>
      <c r="E362" s="92"/>
      <c r="F362" s="93"/>
    </row>
    <row r="363" spans="1:6" x14ac:dyDescent="0.25">
      <c r="A363" s="87"/>
      <c r="B363" s="79" t="s">
        <v>16</v>
      </c>
      <c r="C363" s="92"/>
      <c r="D363" s="92"/>
      <c r="E363" s="92"/>
      <c r="F363" s="93"/>
    </row>
    <row r="364" spans="1:6" x14ac:dyDescent="0.25">
      <c r="A364" s="87"/>
      <c r="B364" s="79"/>
      <c r="C364" s="92"/>
      <c r="D364" s="92"/>
      <c r="E364" s="92"/>
      <c r="F364" s="93"/>
    </row>
    <row r="365" spans="1:6" x14ac:dyDescent="0.25">
      <c r="A365" s="87"/>
      <c r="B365" s="79" t="s">
        <v>591</v>
      </c>
      <c r="C365" s="92" t="s">
        <v>15</v>
      </c>
      <c r="D365" s="92"/>
      <c r="E365" s="92"/>
      <c r="F365" s="93"/>
    </row>
    <row r="366" spans="1:6" x14ac:dyDescent="0.25">
      <c r="A366" s="87"/>
      <c r="B366" s="79"/>
      <c r="C366" s="92"/>
      <c r="D366" s="92"/>
      <c r="E366" s="92"/>
      <c r="F366" s="93"/>
    </row>
    <row r="367" spans="1:6" x14ac:dyDescent="0.25">
      <c r="A367" s="87"/>
      <c r="B367" s="118"/>
      <c r="C367" s="92"/>
      <c r="D367" s="92"/>
      <c r="E367" s="92"/>
      <c r="F367" s="93"/>
    </row>
    <row r="368" spans="1:6" x14ac:dyDescent="0.25">
      <c r="A368" s="87"/>
      <c r="B368" s="118"/>
      <c r="C368" s="92"/>
      <c r="D368" s="92"/>
      <c r="E368" s="92"/>
      <c r="F368" s="93"/>
    </row>
    <row r="369" spans="1:6" x14ac:dyDescent="0.25">
      <c r="A369" s="87"/>
      <c r="B369" s="79"/>
      <c r="C369" s="92"/>
      <c r="D369" s="92"/>
      <c r="E369" s="92"/>
      <c r="F369" s="93"/>
    </row>
    <row r="370" spans="1:6" x14ac:dyDescent="0.25">
      <c r="A370" s="87"/>
      <c r="B370" s="79" t="s">
        <v>16</v>
      </c>
      <c r="C370" s="92"/>
      <c r="D370" s="92"/>
      <c r="E370" s="92"/>
      <c r="F370" s="93"/>
    </row>
    <row r="371" spans="1:6" x14ac:dyDescent="0.25">
      <c r="A371" s="87"/>
      <c r="B371" s="79"/>
      <c r="C371" s="92"/>
      <c r="D371" s="92"/>
      <c r="E371" s="92"/>
      <c r="F371" s="93"/>
    </row>
    <row r="372" spans="1:6" x14ac:dyDescent="0.25">
      <c r="A372" s="87"/>
      <c r="B372" s="119" t="s">
        <v>718</v>
      </c>
      <c r="C372" s="92"/>
      <c r="D372" s="92"/>
      <c r="E372" s="92"/>
      <c r="F372" s="93"/>
    </row>
    <row r="373" spans="1:6" x14ac:dyDescent="0.25">
      <c r="A373" s="87"/>
      <c r="B373" s="119" t="s">
        <v>719</v>
      </c>
      <c r="C373" s="92"/>
      <c r="D373" s="92"/>
      <c r="E373" s="92"/>
      <c r="F373" s="93"/>
    </row>
    <row r="374" spans="1:6" x14ac:dyDescent="0.25">
      <c r="A374" s="87"/>
      <c r="B374" s="119" t="s">
        <v>720</v>
      </c>
      <c r="C374" s="92"/>
      <c r="D374" s="92"/>
      <c r="E374" s="92"/>
      <c r="F374" s="93"/>
    </row>
    <row r="375" spans="1:6" x14ac:dyDescent="0.25">
      <c r="A375" s="87"/>
      <c r="B375" s="119" t="s">
        <v>721</v>
      </c>
      <c r="C375" s="92"/>
      <c r="D375" s="92"/>
      <c r="E375" s="92"/>
      <c r="F375" s="93"/>
    </row>
    <row r="376" spans="1:6" x14ac:dyDescent="0.25">
      <c r="A376" s="87"/>
      <c r="B376" s="119" t="s">
        <v>722</v>
      </c>
      <c r="C376" s="92"/>
      <c r="D376" s="92"/>
      <c r="E376" s="92"/>
      <c r="F376" s="93"/>
    </row>
    <row r="377" spans="1:6" x14ac:dyDescent="0.25">
      <c r="A377" s="87"/>
      <c r="B377" s="119" t="s">
        <v>723</v>
      </c>
      <c r="C377" s="92"/>
      <c r="D377" s="92"/>
      <c r="E377" s="92"/>
      <c r="F377" s="93"/>
    </row>
    <row r="378" spans="1:6" x14ac:dyDescent="0.25">
      <c r="A378" s="87"/>
      <c r="B378" s="119" t="s">
        <v>724</v>
      </c>
      <c r="C378" s="92"/>
      <c r="D378" s="92"/>
      <c r="E378" s="92"/>
      <c r="F378" s="93"/>
    </row>
    <row r="379" spans="1:6" x14ac:dyDescent="0.25">
      <c r="A379" s="87"/>
      <c r="B379" s="79"/>
      <c r="C379" s="92"/>
      <c r="D379" s="92"/>
      <c r="E379" s="92"/>
      <c r="F379" s="93"/>
    </row>
    <row r="380" spans="1:6" x14ac:dyDescent="0.25">
      <c r="A380" s="87"/>
      <c r="B380" s="79" t="s">
        <v>16</v>
      </c>
      <c r="C380" s="92"/>
      <c r="D380" s="92"/>
      <c r="E380" s="92"/>
      <c r="F380" s="93"/>
    </row>
    <row r="381" spans="1:6" x14ac:dyDescent="0.25">
      <c r="A381" s="87"/>
      <c r="B381" s="79"/>
      <c r="C381" s="92"/>
      <c r="D381" s="92"/>
      <c r="E381" s="92"/>
      <c r="F381" s="93"/>
    </row>
    <row r="382" spans="1:6" x14ac:dyDescent="0.25">
      <c r="A382" s="87"/>
      <c r="B382" s="79" t="s">
        <v>16</v>
      </c>
      <c r="C382" s="92"/>
      <c r="D382" s="92"/>
      <c r="E382" s="92"/>
      <c r="F382" s="93"/>
    </row>
    <row r="383" spans="1:6" x14ac:dyDescent="0.25">
      <c r="A383" s="87"/>
      <c r="B383" s="79"/>
      <c r="C383" s="92"/>
      <c r="D383" s="92"/>
      <c r="E383" s="92"/>
      <c r="F383" s="93"/>
    </row>
    <row r="384" spans="1:6" x14ac:dyDescent="0.25">
      <c r="A384" s="87" t="s">
        <v>725</v>
      </c>
      <c r="B384" s="71" t="s">
        <v>726</v>
      </c>
      <c r="C384" s="92"/>
      <c r="D384" s="92"/>
      <c r="E384" s="92"/>
      <c r="F384" s="93"/>
    </row>
    <row r="385" spans="1:6" x14ac:dyDescent="0.25">
      <c r="A385" s="87"/>
      <c r="B385" s="79"/>
      <c r="C385" s="92"/>
      <c r="D385" s="92"/>
      <c r="E385" s="92"/>
      <c r="F385" s="93"/>
    </row>
    <row r="386" spans="1:6" x14ac:dyDescent="0.25">
      <c r="A386" s="87"/>
      <c r="B386" s="79" t="s">
        <v>16</v>
      </c>
      <c r="C386" s="92"/>
      <c r="D386" s="92"/>
      <c r="E386" s="92"/>
      <c r="F386" s="93"/>
    </row>
    <row r="387" spans="1:6" x14ac:dyDescent="0.25">
      <c r="A387" s="87"/>
      <c r="B387" s="79"/>
      <c r="C387" s="92"/>
      <c r="D387" s="92"/>
      <c r="E387" s="92"/>
      <c r="F387" s="93"/>
    </row>
    <row r="388" spans="1:6" x14ac:dyDescent="0.25">
      <c r="A388" s="87"/>
      <c r="B388" s="79" t="s">
        <v>591</v>
      </c>
      <c r="C388" s="92" t="s">
        <v>727</v>
      </c>
      <c r="D388" s="92"/>
      <c r="E388" s="92"/>
      <c r="F388" s="93"/>
    </row>
    <row r="389" spans="1:6" x14ac:dyDescent="0.25">
      <c r="A389" s="87"/>
      <c r="B389" s="79"/>
      <c r="C389" s="92"/>
      <c r="D389" s="92"/>
      <c r="E389" s="92"/>
      <c r="F389" s="93"/>
    </row>
    <row r="390" spans="1:6" x14ac:dyDescent="0.25">
      <c r="A390" s="102"/>
      <c r="B390" s="106"/>
      <c r="C390" s="92"/>
      <c r="D390" s="92"/>
      <c r="E390" s="92"/>
      <c r="F390" s="93"/>
    </row>
    <row r="391" spans="1:6" x14ac:dyDescent="0.25">
      <c r="A391" s="87" t="s">
        <v>728</v>
      </c>
      <c r="B391" s="120" t="s">
        <v>729</v>
      </c>
      <c r="C391" s="89"/>
      <c r="D391" s="89"/>
      <c r="E391" s="89"/>
      <c r="F391" s="90"/>
    </row>
    <row r="392" spans="1:6" x14ac:dyDescent="0.25">
      <c r="A392" s="87"/>
      <c r="B392" s="79"/>
      <c r="C392" s="92"/>
      <c r="D392" s="92"/>
      <c r="E392" s="92"/>
      <c r="F392" s="93"/>
    </row>
    <row r="393" spans="1:6" x14ac:dyDescent="0.25">
      <c r="A393" s="87"/>
      <c r="B393" s="79"/>
      <c r="C393" s="92"/>
      <c r="D393" s="92"/>
      <c r="E393" s="92"/>
      <c r="F393" s="93"/>
    </row>
    <row r="394" spans="1:6" x14ac:dyDescent="0.25">
      <c r="A394" s="87"/>
      <c r="B394" s="79"/>
      <c r="C394" s="92"/>
      <c r="D394" s="92"/>
      <c r="E394" s="92"/>
      <c r="F394" s="93"/>
    </row>
    <row r="395" spans="1:6" x14ac:dyDescent="0.25">
      <c r="A395" s="87"/>
      <c r="B395" s="79" t="s">
        <v>639</v>
      </c>
      <c r="C395" s="92" t="s">
        <v>727</v>
      </c>
      <c r="D395" s="92"/>
      <c r="E395" s="92"/>
      <c r="F395" s="93"/>
    </row>
    <row r="396" spans="1:6" x14ac:dyDescent="0.25">
      <c r="A396" s="87"/>
      <c r="B396" s="79"/>
      <c r="C396" s="92"/>
      <c r="D396" s="92"/>
      <c r="E396" s="92"/>
      <c r="F396" s="93"/>
    </row>
    <row r="397" spans="1:6" x14ac:dyDescent="0.25">
      <c r="A397" s="87"/>
      <c r="B397" s="79" t="s">
        <v>16</v>
      </c>
      <c r="C397" s="92"/>
      <c r="D397" s="92"/>
      <c r="E397" s="92"/>
      <c r="F397" s="93"/>
    </row>
    <row r="398" spans="1:6" x14ac:dyDescent="0.25">
      <c r="A398" s="87"/>
      <c r="B398" s="79"/>
      <c r="C398" s="92"/>
      <c r="D398" s="92"/>
      <c r="E398" s="92"/>
      <c r="F398" s="93"/>
    </row>
    <row r="399" spans="1:6" x14ac:dyDescent="0.25">
      <c r="A399" s="87"/>
      <c r="B399" s="119" t="s">
        <v>730</v>
      </c>
      <c r="C399" s="92" t="s">
        <v>15</v>
      </c>
      <c r="D399" s="92"/>
      <c r="E399" s="92"/>
      <c r="F399" s="93"/>
    </row>
    <row r="400" spans="1:6" x14ac:dyDescent="0.25">
      <c r="A400" s="87"/>
      <c r="B400" s="119" t="s">
        <v>731</v>
      </c>
      <c r="C400" s="92"/>
      <c r="D400" s="92"/>
      <c r="E400" s="92"/>
      <c r="F400" s="93"/>
    </row>
    <row r="401" spans="1:6" x14ac:dyDescent="0.25">
      <c r="A401" s="87"/>
      <c r="B401" s="119" t="s">
        <v>732</v>
      </c>
      <c r="C401" s="92"/>
      <c r="D401" s="92"/>
      <c r="E401" s="92"/>
      <c r="F401" s="93"/>
    </row>
    <row r="402" spans="1:6" x14ac:dyDescent="0.25">
      <c r="A402" s="87"/>
      <c r="B402" s="119" t="s">
        <v>733</v>
      </c>
      <c r="C402" s="92"/>
      <c r="D402" s="92"/>
      <c r="E402" s="92"/>
      <c r="F402" s="93"/>
    </row>
    <row r="403" spans="1:6" x14ac:dyDescent="0.25">
      <c r="A403" s="87"/>
      <c r="B403" s="79"/>
      <c r="C403" s="92"/>
      <c r="D403" s="92"/>
      <c r="E403" s="92"/>
      <c r="F403" s="93"/>
    </row>
    <row r="404" spans="1:6" x14ac:dyDescent="0.25">
      <c r="A404" s="87"/>
      <c r="B404" s="79" t="s">
        <v>16</v>
      </c>
      <c r="C404" s="92"/>
      <c r="D404" s="92"/>
      <c r="E404" s="92"/>
      <c r="F404" s="93"/>
    </row>
    <row r="405" spans="1:6" x14ac:dyDescent="0.25">
      <c r="A405" s="87"/>
      <c r="B405" s="79"/>
      <c r="C405" s="92"/>
      <c r="D405" s="92"/>
      <c r="E405" s="92"/>
      <c r="F405" s="93"/>
    </row>
    <row r="406" spans="1:6" x14ac:dyDescent="0.25">
      <c r="A406" s="87"/>
      <c r="B406" s="79" t="s">
        <v>591</v>
      </c>
      <c r="C406" s="92"/>
      <c r="D406" s="92"/>
      <c r="E406" s="92"/>
      <c r="F406" s="93"/>
    </row>
    <row r="407" spans="1:6" x14ac:dyDescent="0.25">
      <c r="A407" s="87"/>
      <c r="B407" s="79"/>
      <c r="C407" s="92"/>
      <c r="D407" s="92"/>
      <c r="E407" s="92"/>
      <c r="F407" s="93"/>
    </row>
    <row r="408" spans="1:6" x14ac:dyDescent="0.25">
      <c r="A408" s="87" t="s">
        <v>734</v>
      </c>
      <c r="B408" s="79" t="s">
        <v>735</v>
      </c>
      <c r="C408" s="92"/>
      <c r="D408" s="92"/>
      <c r="E408" s="92"/>
      <c r="F408" s="93"/>
    </row>
    <row r="409" spans="1:6" x14ac:dyDescent="0.25">
      <c r="A409" s="87"/>
      <c r="B409" s="79"/>
      <c r="C409" s="92"/>
      <c r="D409" s="92"/>
      <c r="E409" s="92"/>
      <c r="F409" s="93"/>
    </row>
    <row r="410" spans="1:6" x14ac:dyDescent="0.25">
      <c r="A410" s="87"/>
      <c r="B410" s="79" t="s">
        <v>16</v>
      </c>
      <c r="C410" s="92"/>
      <c r="D410" s="92"/>
      <c r="E410" s="92"/>
      <c r="F410" s="93"/>
    </row>
    <row r="411" spans="1:6" x14ac:dyDescent="0.25">
      <c r="A411" s="87"/>
      <c r="B411" s="79"/>
      <c r="C411" s="92"/>
      <c r="D411" s="92"/>
      <c r="E411" s="92"/>
      <c r="F411" s="93"/>
    </row>
    <row r="412" spans="1:6" x14ac:dyDescent="0.25">
      <c r="A412" s="87"/>
      <c r="B412" s="79" t="s">
        <v>591</v>
      </c>
      <c r="C412" s="92" t="s">
        <v>727</v>
      </c>
      <c r="D412" s="92"/>
      <c r="E412" s="92"/>
      <c r="F412" s="93"/>
    </row>
    <row r="413" spans="1:6" x14ac:dyDescent="0.25">
      <c r="A413" s="87"/>
      <c r="B413" s="79"/>
      <c r="C413" s="92"/>
      <c r="D413" s="92"/>
      <c r="E413" s="92"/>
      <c r="F413" s="93"/>
    </row>
    <row r="414" spans="1:6" x14ac:dyDescent="0.25">
      <c r="A414" s="87"/>
      <c r="B414" s="106" t="s">
        <v>602</v>
      </c>
      <c r="C414" s="105"/>
      <c r="D414" s="105"/>
      <c r="E414" s="107" t="s">
        <v>112</v>
      </c>
      <c r="F414" s="108"/>
    </row>
    <row r="415" spans="1:6" x14ac:dyDescent="0.25">
      <c r="A415" s="87" t="s">
        <v>736</v>
      </c>
      <c r="B415" s="79" t="s">
        <v>737</v>
      </c>
      <c r="C415" s="89" t="s">
        <v>1</v>
      </c>
      <c r="D415" s="89" t="s">
        <v>2</v>
      </c>
      <c r="E415" s="89" t="s">
        <v>3</v>
      </c>
      <c r="F415" s="90" t="s">
        <v>4</v>
      </c>
    </row>
    <row r="416" spans="1:6" x14ac:dyDescent="0.25">
      <c r="A416" s="87"/>
      <c r="B416" s="79"/>
      <c r="C416" s="92"/>
      <c r="D416" s="92"/>
      <c r="E416" s="92"/>
      <c r="F416" s="93"/>
    </row>
    <row r="417" spans="1:6" x14ac:dyDescent="0.25">
      <c r="A417" s="87"/>
      <c r="B417" s="79" t="s">
        <v>16</v>
      </c>
      <c r="C417" s="92"/>
      <c r="D417" s="92"/>
      <c r="E417" s="92"/>
      <c r="F417" s="93"/>
    </row>
    <row r="418" spans="1:6" x14ac:dyDescent="0.25">
      <c r="A418" s="87"/>
      <c r="B418" s="79"/>
      <c r="C418" s="92"/>
      <c r="D418" s="92"/>
      <c r="E418" s="92"/>
      <c r="F418" s="93"/>
    </row>
    <row r="419" spans="1:6" x14ac:dyDescent="0.25">
      <c r="A419" s="87"/>
      <c r="B419" s="79" t="s">
        <v>591</v>
      </c>
      <c r="C419" s="92" t="s">
        <v>15</v>
      </c>
      <c r="D419" s="92"/>
      <c r="E419" s="92"/>
      <c r="F419" s="105"/>
    </row>
    <row r="420" spans="1:6" x14ac:dyDescent="0.25">
      <c r="A420" s="121"/>
      <c r="B420" s="106"/>
      <c r="C420" s="92"/>
      <c r="D420" s="92"/>
      <c r="E420" s="115"/>
      <c r="F420" s="105"/>
    </row>
    <row r="421" spans="1:6" x14ac:dyDescent="0.25">
      <c r="A421" s="87"/>
      <c r="B421" s="79"/>
      <c r="C421" s="92"/>
      <c r="D421" s="92"/>
      <c r="E421" s="92"/>
      <c r="F421" s="110"/>
    </row>
    <row r="422" spans="1:6" x14ac:dyDescent="0.25">
      <c r="A422" s="87"/>
      <c r="B422" s="79"/>
      <c r="C422" s="92"/>
      <c r="D422" s="92"/>
      <c r="E422" s="92"/>
      <c r="F422" s="110"/>
    </row>
    <row r="423" spans="1:6" x14ac:dyDescent="0.25">
      <c r="A423" s="87" t="s">
        <v>738</v>
      </c>
      <c r="B423" s="79" t="s">
        <v>739</v>
      </c>
      <c r="C423" s="89"/>
      <c r="D423" s="89"/>
      <c r="E423" s="89"/>
      <c r="F423" s="122"/>
    </row>
    <row r="424" spans="1:6" x14ac:dyDescent="0.25">
      <c r="A424" s="87"/>
      <c r="B424" s="79"/>
      <c r="C424" s="92"/>
      <c r="D424" s="92"/>
      <c r="E424" s="92"/>
      <c r="F424" s="93"/>
    </row>
    <row r="425" spans="1:6" x14ac:dyDescent="0.25">
      <c r="A425" s="87"/>
      <c r="B425" s="79" t="s">
        <v>16</v>
      </c>
      <c r="C425" s="92"/>
      <c r="D425" s="92"/>
      <c r="E425" s="92"/>
      <c r="F425" s="93"/>
    </row>
    <row r="426" spans="1:6" x14ac:dyDescent="0.25">
      <c r="A426" s="87"/>
      <c r="B426" s="79"/>
      <c r="C426" s="92"/>
      <c r="D426" s="92"/>
      <c r="E426" s="92"/>
      <c r="F426" s="93"/>
    </row>
    <row r="427" spans="1:6" x14ac:dyDescent="0.25">
      <c r="A427" s="87"/>
      <c r="B427" s="79" t="s">
        <v>591</v>
      </c>
      <c r="C427" s="92" t="s">
        <v>15</v>
      </c>
      <c r="D427" s="170">
        <v>1</v>
      </c>
      <c r="E427" s="171"/>
      <c r="F427" s="172"/>
    </row>
    <row r="428" spans="1:6" x14ac:dyDescent="0.25">
      <c r="A428" s="87"/>
      <c r="B428" s="79"/>
      <c r="C428" s="92"/>
      <c r="D428" s="92"/>
      <c r="E428" s="92"/>
      <c r="F428" s="93"/>
    </row>
    <row r="429" spans="1:6" x14ac:dyDescent="0.25">
      <c r="A429" s="87"/>
      <c r="B429" s="79"/>
      <c r="C429" s="92"/>
      <c r="D429" s="92"/>
      <c r="E429" s="92"/>
      <c r="F429" s="93"/>
    </row>
    <row r="430" spans="1:6" x14ac:dyDescent="0.25">
      <c r="A430" s="87"/>
      <c r="B430" s="79"/>
      <c r="C430" s="92"/>
      <c r="D430" s="92"/>
      <c r="E430" s="92"/>
      <c r="F430" s="93"/>
    </row>
    <row r="431" spans="1:6" x14ac:dyDescent="0.25">
      <c r="A431" s="87" t="s">
        <v>740</v>
      </c>
      <c r="B431" s="123" t="s">
        <v>741</v>
      </c>
      <c r="C431" s="92"/>
      <c r="D431" s="92"/>
      <c r="E431" s="92"/>
      <c r="F431" s="93"/>
    </row>
    <row r="432" spans="1:6" x14ac:dyDescent="0.25">
      <c r="A432" s="87"/>
      <c r="B432" s="79"/>
      <c r="C432" s="92"/>
      <c r="D432" s="92"/>
      <c r="E432" s="92"/>
      <c r="F432" s="93"/>
    </row>
    <row r="433" spans="1:6" x14ac:dyDescent="0.25">
      <c r="A433" s="87"/>
      <c r="B433" s="79" t="s">
        <v>16</v>
      </c>
      <c r="C433" s="92"/>
      <c r="D433" s="92"/>
      <c r="E433" s="92"/>
      <c r="F433" s="93"/>
    </row>
    <row r="434" spans="1:6" x14ac:dyDescent="0.25">
      <c r="A434" s="87"/>
      <c r="B434" s="79"/>
      <c r="C434" s="92"/>
      <c r="D434" s="92"/>
      <c r="E434" s="92"/>
      <c r="F434" s="93"/>
    </row>
    <row r="435" spans="1:6" x14ac:dyDescent="0.25">
      <c r="A435" s="87"/>
      <c r="B435" s="79" t="s">
        <v>591</v>
      </c>
      <c r="C435" s="92" t="s">
        <v>15</v>
      </c>
      <c r="D435" s="92"/>
      <c r="E435" s="92"/>
      <c r="F435" s="93"/>
    </row>
    <row r="436" spans="1:6" x14ac:dyDescent="0.25">
      <c r="A436" s="87"/>
      <c r="B436" s="79"/>
      <c r="C436" s="92"/>
      <c r="D436" s="92"/>
      <c r="E436" s="92"/>
      <c r="F436" s="93"/>
    </row>
    <row r="437" spans="1:6" x14ac:dyDescent="0.25">
      <c r="A437" s="102"/>
      <c r="B437" s="111"/>
      <c r="C437" s="92"/>
      <c r="D437" s="92"/>
      <c r="E437" s="92"/>
      <c r="F437" s="93"/>
    </row>
    <row r="438" spans="1:6" x14ac:dyDescent="0.25">
      <c r="A438" s="87"/>
      <c r="B438" s="79"/>
      <c r="C438" s="92"/>
      <c r="D438" s="92"/>
      <c r="E438" s="92"/>
      <c r="F438" s="93"/>
    </row>
    <row r="439" spans="1:6" x14ac:dyDescent="0.25">
      <c r="A439" s="87" t="s">
        <v>742</v>
      </c>
      <c r="B439" s="118" t="s">
        <v>743</v>
      </c>
      <c r="C439" s="92"/>
      <c r="D439" s="92"/>
      <c r="E439" s="92"/>
      <c r="F439" s="93"/>
    </row>
    <row r="440" spans="1:6" x14ac:dyDescent="0.25">
      <c r="A440" s="87"/>
      <c r="B440" s="79"/>
      <c r="C440" s="92"/>
      <c r="D440" s="92"/>
      <c r="E440" s="92"/>
      <c r="F440" s="93"/>
    </row>
    <row r="441" spans="1:6" x14ac:dyDescent="0.25">
      <c r="A441" s="87"/>
      <c r="B441" s="79" t="s">
        <v>16</v>
      </c>
      <c r="C441" s="92"/>
      <c r="D441" s="92"/>
      <c r="E441" s="92"/>
      <c r="F441" s="93"/>
    </row>
    <row r="442" spans="1:6" x14ac:dyDescent="0.25">
      <c r="A442" s="87"/>
      <c r="B442" s="79"/>
      <c r="C442" s="92"/>
      <c r="D442" s="92"/>
      <c r="E442" s="92"/>
      <c r="F442" s="93"/>
    </row>
    <row r="443" spans="1:6" x14ac:dyDescent="0.25">
      <c r="A443" s="87"/>
      <c r="B443" s="79" t="s">
        <v>591</v>
      </c>
      <c r="C443" s="92" t="s">
        <v>15</v>
      </c>
      <c r="D443" s="170">
        <v>1</v>
      </c>
      <c r="E443" s="171"/>
      <c r="F443" s="172"/>
    </row>
    <row r="444" spans="1:6" x14ac:dyDescent="0.25">
      <c r="A444" s="87"/>
      <c r="B444" s="79"/>
      <c r="C444" s="92"/>
      <c r="D444" s="92"/>
      <c r="E444" s="92"/>
      <c r="F444" s="93"/>
    </row>
    <row r="445" spans="1:6" x14ac:dyDescent="0.25">
      <c r="A445" s="87"/>
      <c r="B445" s="79"/>
      <c r="C445" s="92"/>
      <c r="D445" s="92"/>
      <c r="E445" s="92"/>
      <c r="F445" s="93"/>
    </row>
    <row r="446" spans="1:6" x14ac:dyDescent="0.25">
      <c r="A446" s="87"/>
      <c r="B446" s="79"/>
      <c r="C446" s="92"/>
      <c r="D446" s="92"/>
      <c r="E446" s="92"/>
      <c r="F446" s="93"/>
    </row>
    <row r="447" spans="1:6" x14ac:dyDescent="0.25">
      <c r="A447" s="87"/>
      <c r="B447" s="79"/>
      <c r="C447" s="92"/>
      <c r="D447" s="92"/>
      <c r="E447" s="92"/>
      <c r="F447" s="93"/>
    </row>
    <row r="448" spans="1:6" x14ac:dyDescent="0.25">
      <c r="A448" s="87"/>
      <c r="B448" s="79"/>
      <c r="C448" s="92"/>
      <c r="D448" s="92"/>
      <c r="E448" s="92"/>
      <c r="F448" s="93"/>
    </row>
    <row r="449" spans="1:6" x14ac:dyDescent="0.25">
      <c r="A449" s="87"/>
      <c r="B449" s="79"/>
      <c r="C449" s="92"/>
      <c r="D449" s="92"/>
      <c r="E449" s="92"/>
      <c r="F449" s="93"/>
    </row>
    <row r="450" spans="1:6" x14ac:dyDescent="0.25">
      <c r="A450" s="87"/>
      <c r="B450" s="79" t="s">
        <v>16</v>
      </c>
      <c r="C450" s="92"/>
      <c r="D450" s="92"/>
      <c r="E450" s="92"/>
      <c r="F450" s="93"/>
    </row>
    <row r="451" spans="1:6" x14ac:dyDescent="0.25">
      <c r="A451" s="87"/>
      <c r="B451" s="79"/>
      <c r="C451" s="92"/>
      <c r="D451" s="92"/>
      <c r="E451" s="92"/>
      <c r="F451" s="93"/>
    </row>
    <row r="452" spans="1:6" x14ac:dyDescent="0.25">
      <c r="A452" s="87"/>
      <c r="B452" s="79" t="s">
        <v>591</v>
      </c>
      <c r="C452" s="92" t="s">
        <v>15</v>
      </c>
      <c r="D452" s="92"/>
      <c r="E452" s="92"/>
      <c r="F452" s="93"/>
    </row>
    <row r="453" spans="1:6" x14ac:dyDescent="0.25">
      <c r="A453" s="87"/>
      <c r="B453" s="79"/>
      <c r="C453" s="92"/>
      <c r="D453" s="92"/>
      <c r="E453" s="92"/>
      <c r="F453" s="93"/>
    </row>
    <row r="454" spans="1:6" x14ac:dyDescent="0.25">
      <c r="A454" s="87" t="s">
        <v>744</v>
      </c>
      <c r="B454" s="79" t="s">
        <v>745</v>
      </c>
      <c r="C454" s="92"/>
      <c r="D454" s="92"/>
      <c r="E454" s="92"/>
      <c r="F454" s="93"/>
    </row>
    <row r="455" spans="1:6" x14ac:dyDescent="0.25">
      <c r="A455" s="87"/>
      <c r="B455" s="79"/>
      <c r="C455" s="92"/>
      <c r="D455" s="92"/>
      <c r="E455" s="92"/>
      <c r="F455" s="93"/>
    </row>
    <row r="456" spans="1:6" x14ac:dyDescent="0.25">
      <c r="A456" s="87"/>
      <c r="B456" s="79" t="s">
        <v>16</v>
      </c>
      <c r="C456" s="92"/>
      <c r="D456" s="92"/>
      <c r="E456" s="92"/>
      <c r="F456" s="93"/>
    </row>
    <row r="457" spans="1:6" x14ac:dyDescent="0.25">
      <c r="A457" s="87"/>
      <c r="B457" s="79"/>
      <c r="C457" s="92"/>
      <c r="D457" s="92"/>
      <c r="E457" s="92"/>
      <c r="F457" s="93"/>
    </row>
    <row r="458" spans="1:6" x14ac:dyDescent="0.25">
      <c r="A458" s="87"/>
      <c r="B458" s="79" t="s">
        <v>591</v>
      </c>
      <c r="C458" s="92" t="s">
        <v>15</v>
      </c>
      <c r="D458" s="92"/>
      <c r="E458" s="92"/>
      <c r="F458" s="93"/>
    </row>
    <row r="459" spans="1:6" x14ac:dyDescent="0.25">
      <c r="A459" s="87"/>
      <c r="B459" s="79"/>
      <c r="C459" s="92"/>
      <c r="D459" s="92"/>
      <c r="E459" s="92"/>
      <c r="F459" s="93"/>
    </row>
    <row r="460" spans="1:6" x14ac:dyDescent="0.25">
      <c r="A460" s="87" t="s">
        <v>746</v>
      </c>
      <c r="B460" s="79" t="s">
        <v>747</v>
      </c>
      <c r="C460" s="92"/>
      <c r="D460" s="92"/>
      <c r="E460" s="92"/>
      <c r="F460" s="93"/>
    </row>
    <row r="461" spans="1:6" x14ac:dyDescent="0.25">
      <c r="A461" s="87"/>
      <c r="B461" s="79"/>
      <c r="C461" s="92"/>
      <c r="D461" s="92"/>
      <c r="E461" s="92"/>
      <c r="F461" s="93"/>
    </row>
    <row r="462" spans="1:6" x14ac:dyDescent="0.25">
      <c r="A462" s="87"/>
      <c r="B462" s="79" t="s">
        <v>16</v>
      </c>
      <c r="C462" s="92"/>
      <c r="D462" s="92"/>
      <c r="E462" s="92"/>
      <c r="F462" s="93"/>
    </row>
    <row r="463" spans="1:6" x14ac:dyDescent="0.25">
      <c r="A463" s="87"/>
      <c r="B463" s="79"/>
      <c r="C463" s="92"/>
      <c r="D463" s="92"/>
      <c r="E463" s="92"/>
      <c r="F463" s="93"/>
    </row>
    <row r="464" spans="1:6" x14ac:dyDescent="0.25">
      <c r="A464" s="87"/>
      <c r="B464" s="79" t="s">
        <v>591</v>
      </c>
      <c r="C464" s="92" t="s">
        <v>15</v>
      </c>
      <c r="D464" s="92"/>
      <c r="E464" s="92"/>
      <c r="F464" s="93"/>
    </row>
    <row r="465" spans="1:6" x14ac:dyDescent="0.25">
      <c r="A465" s="87"/>
      <c r="B465" s="79"/>
      <c r="C465" s="92"/>
      <c r="D465" s="92"/>
      <c r="E465" s="92"/>
      <c r="F465" s="93"/>
    </row>
    <row r="466" spans="1:6" x14ac:dyDescent="0.25">
      <c r="A466" s="87"/>
      <c r="B466" s="79"/>
      <c r="C466" s="92"/>
      <c r="D466" s="92"/>
      <c r="E466" s="92"/>
      <c r="F466" s="93"/>
    </row>
    <row r="467" spans="1:6" x14ac:dyDescent="0.25">
      <c r="A467" s="87"/>
      <c r="B467" s="79"/>
      <c r="C467" s="92"/>
      <c r="D467" s="92"/>
      <c r="E467" s="92"/>
      <c r="F467" s="93"/>
    </row>
    <row r="468" spans="1:6" x14ac:dyDescent="0.25">
      <c r="A468" s="87"/>
      <c r="B468" s="79"/>
      <c r="C468" s="92"/>
      <c r="D468" s="92"/>
      <c r="E468" s="92"/>
      <c r="F468" s="93"/>
    </row>
    <row r="469" spans="1:6" x14ac:dyDescent="0.25">
      <c r="A469" s="87"/>
      <c r="B469" s="79" t="s">
        <v>16</v>
      </c>
      <c r="C469" s="92"/>
      <c r="D469" s="92"/>
      <c r="E469" s="92"/>
      <c r="F469" s="93"/>
    </row>
    <row r="470" spans="1:6" x14ac:dyDescent="0.25">
      <c r="A470" s="87"/>
      <c r="B470" s="79"/>
      <c r="C470" s="92"/>
      <c r="D470" s="92"/>
      <c r="E470" s="92"/>
      <c r="F470" s="93"/>
    </row>
    <row r="471" spans="1:6" x14ac:dyDescent="0.25">
      <c r="A471" s="87"/>
      <c r="B471" s="79" t="s">
        <v>591</v>
      </c>
      <c r="C471" s="92"/>
      <c r="D471" s="92"/>
      <c r="E471" s="92"/>
      <c r="F471" s="93"/>
    </row>
    <row r="472" spans="1:6" x14ac:dyDescent="0.25">
      <c r="A472" s="87"/>
      <c r="B472" s="79"/>
      <c r="C472" s="92"/>
      <c r="D472" s="92"/>
      <c r="E472" s="92"/>
      <c r="F472" s="93"/>
    </row>
    <row r="473" spans="1:6" x14ac:dyDescent="0.25">
      <c r="A473" s="87" t="s">
        <v>748</v>
      </c>
      <c r="B473" s="79" t="s">
        <v>749</v>
      </c>
      <c r="C473" s="92"/>
      <c r="D473" s="92"/>
      <c r="E473" s="92"/>
      <c r="F473" s="93"/>
    </row>
    <row r="474" spans="1:6" x14ac:dyDescent="0.25">
      <c r="A474" s="87"/>
      <c r="B474" s="79"/>
      <c r="C474" s="92"/>
      <c r="D474" s="92"/>
      <c r="E474" s="92"/>
      <c r="F474" s="93"/>
    </row>
    <row r="475" spans="1:6" x14ac:dyDescent="0.25">
      <c r="A475" s="87"/>
      <c r="B475" s="79" t="s">
        <v>16</v>
      </c>
      <c r="C475" s="92"/>
      <c r="D475" s="92"/>
      <c r="E475" s="92"/>
      <c r="F475" s="93"/>
    </row>
    <row r="476" spans="1:6" x14ac:dyDescent="0.25">
      <c r="A476" s="87"/>
      <c r="B476" s="79"/>
      <c r="C476" s="92"/>
      <c r="D476" s="92"/>
      <c r="E476" s="92"/>
      <c r="F476" s="93"/>
    </row>
    <row r="477" spans="1:6" x14ac:dyDescent="0.25">
      <c r="A477" s="87"/>
      <c r="B477" s="79" t="s">
        <v>591</v>
      </c>
      <c r="C477" s="92" t="s">
        <v>15</v>
      </c>
      <c r="D477" s="92"/>
      <c r="E477" s="92"/>
      <c r="F477" s="93"/>
    </row>
    <row r="478" spans="1:6" x14ac:dyDescent="0.25">
      <c r="A478" s="87"/>
      <c r="B478" s="79"/>
      <c r="C478" s="92"/>
      <c r="D478" s="92"/>
      <c r="E478" s="92"/>
      <c r="F478" s="93"/>
    </row>
    <row r="479" spans="1:6" x14ac:dyDescent="0.25">
      <c r="A479" s="87" t="s">
        <v>750</v>
      </c>
      <c r="B479" s="79" t="s">
        <v>751</v>
      </c>
      <c r="C479" s="92"/>
      <c r="D479" s="92"/>
      <c r="E479" s="92"/>
      <c r="F479" s="93"/>
    </row>
    <row r="480" spans="1:6" x14ac:dyDescent="0.25">
      <c r="A480" s="87"/>
      <c r="B480" s="79"/>
      <c r="C480" s="92"/>
      <c r="D480" s="92"/>
      <c r="E480" s="92"/>
      <c r="F480" s="93"/>
    </row>
    <row r="481" spans="1:6" x14ac:dyDescent="0.25">
      <c r="A481" s="87"/>
      <c r="B481" s="79" t="s">
        <v>16</v>
      </c>
      <c r="C481" s="92"/>
      <c r="D481" s="92"/>
      <c r="E481" s="92"/>
      <c r="F481" s="93"/>
    </row>
    <row r="482" spans="1:6" x14ac:dyDescent="0.25">
      <c r="A482" s="87"/>
      <c r="B482" s="79"/>
      <c r="C482" s="92"/>
      <c r="D482" s="92"/>
      <c r="E482" s="92"/>
      <c r="F482" s="93"/>
    </row>
    <row r="483" spans="1:6" x14ac:dyDescent="0.25">
      <c r="A483" s="87"/>
      <c r="B483" s="79" t="s">
        <v>591</v>
      </c>
      <c r="C483" s="92" t="s">
        <v>15</v>
      </c>
      <c r="D483" s="170">
        <v>1</v>
      </c>
      <c r="E483" s="171"/>
      <c r="F483" s="172"/>
    </row>
    <row r="484" spans="1:6" x14ac:dyDescent="0.25">
      <c r="A484" s="87"/>
      <c r="B484" s="79"/>
      <c r="C484" s="92"/>
      <c r="D484" s="92"/>
      <c r="E484" s="92"/>
      <c r="F484" s="93"/>
    </row>
    <row r="485" spans="1:6" x14ac:dyDescent="0.25">
      <c r="A485" s="87"/>
      <c r="B485" s="118"/>
      <c r="C485" s="92"/>
      <c r="D485" s="92"/>
      <c r="E485" s="92"/>
      <c r="F485" s="93"/>
    </row>
    <row r="486" spans="1:6" x14ac:dyDescent="0.25">
      <c r="A486" s="87"/>
      <c r="B486" s="118"/>
      <c r="C486" s="92"/>
      <c r="D486" s="92"/>
      <c r="E486" s="92"/>
      <c r="F486" s="93"/>
    </row>
    <row r="487" spans="1:6" x14ac:dyDescent="0.25">
      <c r="A487" s="87"/>
      <c r="B487" s="79"/>
      <c r="C487" s="92"/>
      <c r="D487" s="92"/>
      <c r="E487" s="92"/>
      <c r="F487" s="93"/>
    </row>
    <row r="488" spans="1:6" x14ac:dyDescent="0.25">
      <c r="A488" s="87"/>
      <c r="B488" s="79"/>
      <c r="C488" s="92"/>
      <c r="D488" s="92"/>
      <c r="E488" s="92"/>
      <c r="F488" s="93"/>
    </row>
    <row r="489" spans="1:6" x14ac:dyDescent="0.25">
      <c r="A489" s="87"/>
      <c r="B489" s="79"/>
      <c r="C489" s="92"/>
      <c r="D489" s="92"/>
      <c r="E489" s="92"/>
      <c r="F489" s="93"/>
    </row>
    <row r="490" spans="1:6" x14ac:dyDescent="0.25">
      <c r="A490" s="87"/>
      <c r="B490" s="79"/>
      <c r="C490" s="92"/>
      <c r="D490" s="92"/>
      <c r="E490" s="92"/>
      <c r="F490" s="93"/>
    </row>
    <row r="491" spans="1:6" x14ac:dyDescent="0.25">
      <c r="A491" s="87"/>
      <c r="B491" s="79"/>
      <c r="C491" s="92"/>
      <c r="D491" s="92"/>
      <c r="E491" s="92"/>
      <c r="F491" s="93"/>
    </row>
    <row r="492" spans="1:6" x14ac:dyDescent="0.25">
      <c r="A492" s="87"/>
      <c r="B492" s="79"/>
      <c r="C492" s="92"/>
      <c r="D492" s="92"/>
      <c r="E492" s="92"/>
      <c r="F492" s="93"/>
    </row>
    <row r="493" spans="1:6" x14ac:dyDescent="0.25">
      <c r="A493" s="87"/>
      <c r="B493" s="79" t="s">
        <v>16</v>
      </c>
      <c r="C493" s="92"/>
      <c r="D493" s="92"/>
      <c r="E493" s="92"/>
      <c r="F493" s="93"/>
    </row>
    <row r="494" spans="1:6" x14ac:dyDescent="0.25">
      <c r="A494" s="87"/>
      <c r="B494" s="79"/>
      <c r="C494" s="92"/>
      <c r="D494" s="92"/>
      <c r="E494" s="92"/>
      <c r="F494" s="93"/>
    </row>
    <row r="495" spans="1:6" x14ac:dyDescent="0.25">
      <c r="A495" s="102"/>
      <c r="B495" s="79"/>
      <c r="C495" s="92"/>
      <c r="D495" s="92"/>
      <c r="E495" s="92"/>
      <c r="F495" s="93"/>
    </row>
    <row r="496" spans="1:6" x14ac:dyDescent="0.25">
      <c r="A496" s="87"/>
      <c r="B496" s="79"/>
      <c r="C496" s="89"/>
      <c r="D496" s="89"/>
      <c r="E496" s="89"/>
      <c r="F496" s="90"/>
    </row>
    <row r="497" spans="1:6" x14ac:dyDescent="0.25">
      <c r="A497" s="87" t="s">
        <v>752</v>
      </c>
      <c r="B497" s="79" t="s">
        <v>306</v>
      </c>
      <c r="C497" s="92"/>
      <c r="D497" s="92"/>
      <c r="E497" s="92"/>
      <c r="F497" s="93"/>
    </row>
    <row r="498" spans="1:6" x14ac:dyDescent="0.25">
      <c r="A498" s="87"/>
      <c r="B498" s="79"/>
      <c r="C498" s="92"/>
      <c r="D498" s="92"/>
      <c r="E498" s="92"/>
      <c r="F498" s="93"/>
    </row>
    <row r="499" spans="1:6" x14ac:dyDescent="0.25">
      <c r="A499" s="87"/>
      <c r="B499" s="79" t="s">
        <v>16</v>
      </c>
      <c r="C499" s="92"/>
      <c r="D499" s="92"/>
      <c r="E499" s="92"/>
      <c r="F499" s="93"/>
    </row>
    <row r="500" spans="1:6" x14ac:dyDescent="0.25">
      <c r="A500" s="87"/>
      <c r="B500" s="79"/>
      <c r="C500" s="92"/>
      <c r="D500" s="92"/>
      <c r="E500" s="92"/>
      <c r="F500" s="93"/>
    </row>
    <row r="501" spans="1:6" x14ac:dyDescent="0.25">
      <c r="A501" s="87"/>
      <c r="B501" s="79" t="s">
        <v>591</v>
      </c>
      <c r="C501" s="92" t="s">
        <v>15</v>
      </c>
      <c r="D501" s="92"/>
      <c r="E501" s="92"/>
      <c r="F501" s="93"/>
    </row>
    <row r="502" spans="1:6" x14ac:dyDescent="0.25">
      <c r="A502" s="87"/>
      <c r="B502" s="79"/>
      <c r="C502" s="92"/>
      <c r="D502" s="92"/>
      <c r="E502" s="92"/>
      <c r="F502" s="93"/>
    </row>
    <row r="503" spans="1:6" x14ac:dyDescent="0.25">
      <c r="A503" s="87"/>
      <c r="B503" s="79"/>
      <c r="C503" s="92"/>
      <c r="D503" s="92"/>
      <c r="E503" s="92"/>
      <c r="F503" s="93"/>
    </row>
    <row r="504" spans="1:6" x14ac:dyDescent="0.25">
      <c r="A504" s="87"/>
      <c r="B504" s="79"/>
      <c r="C504" s="92"/>
      <c r="D504" s="92"/>
      <c r="E504" s="92"/>
      <c r="F504" s="93"/>
    </row>
    <row r="505" spans="1:6" x14ac:dyDescent="0.25">
      <c r="A505" s="121"/>
      <c r="B505" s="106"/>
      <c r="C505" s="92"/>
      <c r="D505" s="92"/>
      <c r="E505" s="115"/>
      <c r="F505" s="93"/>
    </row>
    <row r="506" spans="1:6" x14ac:dyDescent="0.25">
      <c r="A506" s="87"/>
      <c r="B506" s="106"/>
      <c r="C506" s="92"/>
      <c r="D506" s="92"/>
      <c r="E506" s="115"/>
      <c r="F506" s="93"/>
    </row>
    <row r="507" spans="1:6" x14ac:dyDescent="0.25">
      <c r="A507" s="87" t="s">
        <v>753</v>
      </c>
      <c r="B507" s="79" t="s">
        <v>754</v>
      </c>
      <c r="C507" s="89"/>
      <c r="D507" s="89"/>
      <c r="E507" s="89"/>
      <c r="F507" s="90"/>
    </row>
    <row r="508" spans="1:6" x14ac:dyDescent="0.25">
      <c r="A508" s="87"/>
      <c r="B508" s="79"/>
      <c r="C508" s="92"/>
      <c r="D508" s="92"/>
      <c r="E508" s="92"/>
      <c r="F508" s="93"/>
    </row>
    <row r="509" spans="1:6" x14ac:dyDescent="0.25">
      <c r="A509" s="87"/>
      <c r="B509" s="79" t="s">
        <v>16</v>
      </c>
      <c r="C509" s="92"/>
      <c r="D509" s="92"/>
      <c r="E509" s="92"/>
      <c r="F509" s="93"/>
    </row>
    <row r="510" spans="1:6" x14ac:dyDescent="0.25">
      <c r="A510" s="87"/>
      <c r="B510" s="79"/>
      <c r="C510" s="92"/>
      <c r="D510" s="92"/>
      <c r="E510" s="92"/>
      <c r="F510" s="93"/>
    </row>
    <row r="511" spans="1:6" x14ac:dyDescent="0.25">
      <c r="A511" s="87"/>
      <c r="B511" s="79" t="s">
        <v>591</v>
      </c>
      <c r="C511" s="92" t="s">
        <v>15</v>
      </c>
      <c r="D511" s="92"/>
      <c r="E511" s="92"/>
      <c r="F511" s="93"/>
    </row>
    <row r="512" spans="1:6" x14ac:dyDescent="0.25">
      <c r="A512" s="87"/>
      <c r="B512" s="79"/>
      <c r="C512" s="92"/>
      <c r="D512" s="92"/>
      <c r="E512" s="92"/>
      <c r="F512" s="93"/>
    </row>
    <row r="513" spans="1:6" x14ac:dyDescent="0.25">
      <c r="A513" s="87" t="s">
        <v>755</v>
      </c>
      <c r="B513" s="79" t="s">
        <v>756</v>
      </c>
      <c r="C513" s="92"/>
      <c r="D513" s="92"/>
      <c r="E513" s="92"/>
      <c r="F513" s="93"/>
    </row>
    <row r="514" spans="1:6" x14ac:dyDescent="0.25">
      <c r="A514" s="87"/>
      <c r="B514" s="79"/>
      <c r="C514" s="92"/>
      <c r="D514" s="92"/>
      <c r="E514" s="92"/>
      <c r="F514" s="93"/>
    </row>
    <row r="515" spans="1:6" x14ac:dyDescent="0.25">
      <c r="A515" s="87"/>
      <c r="B515" s="79" t="s">
        <v>16</v>
      </c>
      <c r="C515" s="92"/>
      <c r="D515" s="92"/>
      <c r="E515" s="92"/>
      <c r="F515" s="93"/>
    </row>
    <row r="516" spans="1:6" x14ac:dyDescent="0.25">
      <c r="A516" s="87"/>
      <c r="B516" s="79"/>
      <c r="C516" s="92"/>
      <c r="D516" s="92"/>
      <c r="E516" s="92"/>
      <c r="F516" s="93"/>
    </row>
    <row r="517" spans="1:6" x14ac:dyDescent="0.25">
      <c r="A517" s="87"/>
      <c r="B517" s="79" t="s">
        <v>591</v>
      </c>
      <c r="C517" s="92" t="s">
        <v>15</v>
      </c>
      <c r="D517" s="92"/>
      <c r="E517" s="92"/>
      <c r="F517" s="93"/>
    </row>
    <row r="518" spans="1:6" x14ac:dyDescent="0.25">
      <c r="A518" s="87"/>
      <c r="B518" s="106"/>
      <c r="C518" s="92"/>
      <c r="D518" s="92"/>
      <c r="E518" s="92"/>
      <c r="F518" s="93"/>
    </row>
    <row r="519" spans="1:6" x14ac:dyDescent="0.25">
      <c r="A519" s="87"/>
      <c r="B519" s="79"/>
      <c r="C519" s="89"/>
      <c r="D519" s="89"/>
      <c r="E519" s="89"/>
      <c r="F519" s="90"/>
    </row>
    <row r="520" spans="1:6" x14ac:dyDescent="0.25">
      <c r="A520" s="87" t="s">
        <v>757</v>
      </c>
      <c r="B520" s="79" t="s">
        <v>758</v>
      </c>
      <c r="C520" s="92"/>
      <c r="D520" s="92"/>
      <c r="E520" s="92"/>
      <c r="F520" s="93"/>
    </row>
    <row r="521" spans="1:6" x14ac:dyDescent="0.25">
      <c r="A521" s="87"/>
      <c r="B521" s="79"/>
      <c r="C521" s="92"/>
      <c r="D521" s="92"/>
      <c r="E521" s="92"/>
      <c r="F521" s="93"/>
    </row>
    <row r="522" spans="1:6" x14ac:dyDescent="0.25">
      <c r="A522" s="87"/>
      <c r="B522" s="79" t="s">
        <v>16</v>
      </c>
      <c r="C522" s="92"/>
      <c r="D522" s="92"/>
      <c r="E522" s="92"/>
      <c r="F522" s="93"/>
    </row>
    <row r="523" spans="1:6" x14ac:dyDescent="0.25">
      <c r="A523" s="87"/>
      <c r="B523" s="79"/>
      <c r="C523" s="92"/>
      <c r="D523" s="92"/>
      <c r="E523" s="92"/>
      <c r="F523" s="93"/>
    </row>
    <row r="524" spans="1:6" x14ac:dyDescent="0.25">
      <c r="A524" s="87"/>
      <c r="B524" s="79" t="s">
        <v>591</v>
      </c>
      <c r="C524" s="92" t="s">
        <v>15</v>
      </c>
      <c r="D524" s="92"/>
      <c r="E524" s="92"/>
      <c r="F524" s="93"/>
    </row>
    <row r="525" spans="1:6" x14ac:dyDescent="0.25">
      <c r="A525" s="87"/>
      <c r="B525" s="79"/>
      <c r="C525" s="92"/>
      <c r="D525" s="92"/>
      <c r="E525" s="92"/>
      <c r="F525" s="93"/>
    </row>
    <row r="526" spans="1:6" x14ac:dyDescent="0.25">
      <c r="A526" s="87" t="s">
        <v>759</v>
      </c>
      <c r="B526" s="79" t="s">
        <v>760</v>
      </c>
      <c r="C526" s="92"/>
      <c r="D526" s="92"/>
      <c r="E526" s="92"/>
      <c r="F526" s="93"/>
    </row>
    <row r="527" spans="1:6" x14ac:dyDescent="0.25">
      <c r="A527" s="87"/>
      <c r="B527" s="79"/>
      <c r="C527" s="92"/>
      <c r="D527" s="92"/>
      <c r="E527" s="92"/>
      <c r="F527" s="93"/>
    </row>
    <row r="528" spans="1:6" x14ac:dyDescent="0.25">
      <c r="A528" s="87"/>
      <c r="B528" s="79" t="s">
        <v>16</v>
      </c>
      <c r="C528" s="92"/>
      <c r="D528" s="92"/>
      <c r="E528" s="92"/>
      <c r="F528" s="93"/>
    </row>
    <row r="529" spans="1:6" x14ac:dyDescent="0.25">
      <c r="A529" s="87"/>
      <c r="B529" s="79"/>
      <c r="C529" s="92"/>
      <c r="D529" s="92"/>
      <c r="E529" s="92"/>
      <c r="F529" s="93"/>
    </row>
    <row r="530" spans="1:6" x14ac:dyDescent="0.25">
      <c r="A530" s="87"/>
      <c r="B530" s="79" t="s">
        <v>591</v>
      </c>
      <c r="C530" s="92" t="s">
        <v>15</v>
      </c>
      <c r="D530" s="170">
        <v>1</v>
      </c>
      <c r="E530" s="171"/>
      <c r="F530" s="172"/>
    </row>
    <row r="531" spans="1:6" x14ac:dyDescent="0.25">
      <c r="A531" s="87"/>
      <c r="B531" s="79"/>
      <c r="C531" s="92"/>
      <c r="D531" s="92"/>
      <c r="E531" s="92"/>
      <c r="F531" s="93"/>
    </row>
    <row r="532" spans="1:6" x14ac:dyDescent="0.25">
      <c r="A532" s="87" t="s">
        <v>761</v>
      </c>
      <c r="B532" s="79" t="s">
        <v>762</v>
      </c>
      <c r="C532" s="92"/>
      <c r="D532" s="92"/>
      <c r="E532" s="92"/>
      <c r="F532" s="93"/>
    </row>
    <row r="533" spans="1:6" x14ac:dyDescent="0.25">
      <c r="A533" s="87"/>
      <c r="B533" s="79"/>
      <c r="C533" s="92"/>
      <c r="D533" s="92"/>
      <c r="E533" s="92"/>
      <c r="F533" s="93"/>
    </row>
    <row r="534" spans="1:6" x14ac:dyDescent="0.25">
      <c r="A534" s="87"/>
      <c r="B534" s="79" t="s">
        <v>16</v>
      </c>
      <c r="C534" s="92"/>
      <c r="D534" s="92"/>
      <c r="E534" s="92"/>
      <c r="F534" s="93"/>
    </row>
    <row r="535" spans="1:6" x14ac:dyDescent="0.25">
      <c r="A535" s="87"/>
      <c r="B535" s="79"/>
      <c r="C535" s="92"/>
      <c r="D535" s="92"/>
      <c r="E535" s="92"/>
      <c r="F535" s="93"/>
    </row>
    <row r="536" spans="1:6" x14ac:dyDescent="0.25">
      <c r="A536" s="87"/>
      <c r="B536" s="79" t="s">
        <v>591</v>
      </c>
      <c r="C536" s="92" t="s">
        <v>15</v>
      </c>
      <c r="D536" s="92"/>
      <c r="E536" s="92"/>
      <c r="F536" s="93"/>
    </row>
    <row r="537" spans="1:6" x14ac:dyDescent="0.25">
      <c r="A537" s="87"/>
      <c r="B537" s="79"/>
      <c r="C537" s="92"/>
      <c r="D537" s="92"/>
      <c r="E537" s="92"/>
      <c r="F537" s="93"/>
    </row>
    <row r="538" spans="1:6" x14ac:dyDescent="0.25">
      <c r="A538" s="79"/>
      <c r="B538" s="79"/>
      <c r="C538" s="92"/>
      <c r="D538" s="92"/>
      <c r="E538" s="92"/>
      <c r="F538" s="93"/>
    </row>
    <row r="539" spans="1:6" x14ac:dyDescent="0.25">
      <c r="A539" s="87"/>
      <c r="B539" s="106" t="s">
        <v>602</v>
      </c>
      <c r="C539" s="92"/>
      <c r="D539" s="92"/>
      <c r="E539" s="107" t="s">
        <v>112</v>
      </c>
      <c r="F539" s="173">
        <f>F427+F443+F483+F530</f>
        <v>0</v>
      </c>
    </row>
    <row r="540" spans="1:6" x14ac:dyDescent="0.25">
      <c r="A540" s="87" t="s">
        <v>763</v>
      </c>
      <c r="B540" s="71" t="s">
        <v>764</v>
      </c>
      <c r="C540" s="89" t="s">
        <v>1</v>
      </c>
      <c r="D540" s="89" t="s">
        <v>2</v>
      </c>
      <c r="E540" s="89" t="s">
        <v>3</v>
      </c>
      <c r="F540" s="90" t="s">
        <v>4</v>
      </c>
    </row>
    <row r="541" spans="1:6" x14ac:dyDescent="0.25">
      <c r="A541" s="87"/>
      <c r="B541" s="79"/>
      <c r="C541" s="89"/>
      <c r="D541" s="89"/>
      <c r="E541" s="89"/>
      <c r="F541" s="90"/>
    </row>
    <row r="542" spans="1:6" x14ac:dyDescent="0.25">
      <c r="A542" s="87"/>
      <c r="B542" s="79" t="s">
        <v>16</v>
      </c>
      <c r="C542" s="92"/>
      <c r="D542" s="92"/>
      <c r="E542" s="92"/>
      <c r="F542" s="93"/>
    </row>
    <row r="543" spans="1:6" x14ac:dyDescent="0.25">
      <c r="A543" s="87"/>
      <c r="B543" s="79"/>
      <c r="C543" s="92"/>
      <c r="D543" s="92"/>
      <c r="E543" s="92"/>
      <c r="F543" s="93"/>
    </row>
    <row r="544" spans="1:6" x14ac:dyDescent="0.25">
      <c r="A544" s="87"/>
      <c r="B544" s="79" t="s">
        <v>591</v>
      </c>
      <c r="C544" s="92" t="s">
        <v>15</v>
      </c>
      <c r="D544" s="92"/>
      <c r="E544" s="92"/>
      <c r="F544" s="93"/>
    </row>
    <row r="545" spans="1:6" x14ac:dyDescent="0.25">
      <c r="A545" s="87"/>
      <c r="B545" s="79"/>
      <c r="C545" s="92"/>
      <c r="D545" s="92"/>
      <c r="E545" s="92"/>
      <c r="F545" s="93"/>
    </row>
    <row r="546" spans="1:6" x14ac:dyDescent="0.25">
      <c r="A546" s="87" t="s">
        <v>765</v>
      </c>
      <c r="B546" s="79" t="s">
        <v>766</v>
      </c>
      <c r="C546" s="92"/>
      <c r="D546" s="92"/>
      <c r="E546" s="92"/>
      <c r="F546" s="93"/>
    </row>
    <row r="547" spans="1:6" x14ac:dyDescent="0.25">
      <c r="A547" s="87"/>
      <c r="B547" s="79"/>
      <c r="C547" s="92"/>
      <c r="D547" s="92"/>
      <c r="E547" s="92"/>
      <c r="F547" s="93"/>
    </row>
    <row r="548" spans="1:6" x14ac:dyDescent="0.25">
      <c r="A548" s="87"/>
      <c r="B548" s="79" t="s">
        <v>16</v>
      </c>
      <c r="C548" s="92"/>
      <c r="D548" s="92"/>
      <c r="E548" s="92"/>
      <c r="F548" s="93"/>
    </row>
    <row r="549" spans="1:6" x14ac:dyDescent="0.25">
      <c r="A549" s="87"/>
      <c r="B549" s="79"/>
      <c r="C549" s="92"/>
      <c r="D549" s="92"/>
      <c r="E549" s="92"/>
      <c r="F549" s="93"/>
    </row>
    <row r="550" spans="1:6" x14ac:dyDescent="0.25">
      <c r="A550" s="87"/>
      <c r="B550" s="79" t="s">
        <v>591</v>
      </c>
      <c r="C550" s="92" t="s">
        <v>15</v>
      </c>
      <c r="D550" s="92"/>
      <c r="E550" s="92"/>
      <c r="F550" s="93"/>
    </row>
    <row r="551" spans="1:6" x14ac:dyDescent="0.25">
      <c r="A551" s="87"/>
      <c r="B551" s="79"/>
      <c r="C551" s="92"/>
      <c r="D551" s="92"/>
      <c r="E551" s="92"/>
      <c r="F551" s="93"/>
    </row>
    <row r="552" spans="1:6" x14ac:dyDescent="0.25">
      <c r="A552" s="87" t="s">
        <v>767</v>
      </c>
      <c r="B552" s="79" t="s">
        <v>768</v>
      </c>
      <c r="C552" s="92"/>
      <c r="D552" s="92"/>
      <c r="E552" s="92"/>
      <c r="F552" s="93"/>
    </row>
    <row r="553" spans="1:6" x14ac:dyDescent="0.25">
      <c r="A553" s="87"/>
      <c r="B553" s="79"/>
      <c r="C553" s="92"/>
      <c r="D553" s="92"/>
      <c r="E553" s="92"/>
      <c r="F553" s="93"/>
    </row>
    <row r="554" spans="1:6" x14ac:dyDescent="0.25">
      <c r="A554" s="87"/>
      <c r="B554" s="79" t="s">
        <v>16</v>
      </c>
      <c r="C554" s="92"/>
      <c r="D554" s="92"/>
      <c r="E554" s="92"/>
      <c r="F554" s="93"/>
    </row>
    <row r="555" spans="1:6" x14ac:dyDescent="0.25">
      <c r="A555" s="87"/>
      <c r="B555" s="79"/>
      <c r="C555" s="92"/>
      <c r="D555" s="92"/>
      <c r="E555" s="92"/>
      <c r="F555" s="93"/>
    </row>
    <row r="556" spans="1:6" x14ac:dyDescent="0.25">
      <c r="A556" s="87"/>
      <c r="B556" s="79" t="s">
        <v>591</v>
      </c>
      <c r="C556" s="92" t="s">
        <v>15</v>
      </c>
      <c r="D556" s="170">
        <v>1</v>
      </c>
      <c r="E556" s="171"/>
      <c r="F556" s="172"/>
    </row>
    <row r="557" spans="1:6" x14ac:dyDescent="0.25">
      <c r="A557" s="87"/>
      <c r="B557" s="79"/>
      <c r="C557" s="92"/>
      <c r="D557" s="92"/>
      <c r="E557" s="92"/>
      <c r="F557" s="93"/>
    </row>
    <row r="558" spans="1:6" x14ac:dyDescent="0.25">
      <c r="A558" s="87" t="s">
        <v>769</v>
      </c>
      <c r="B558" s="79" t="s">
        <v>770</v>
      </c>
      <c r="C558" s="92"/>
      <c r="D558" s="92"/>
      <c r="E558" s="92"/>
      <c r="F558" s="93"/>
    </row>
    <row r="559" spans="1:6" x14ac:dyDescent="0.25">
      <c r="A559" s="87"/>
      <c r="B559" s="79"/>
      <c r="C559" s="92"/>
      <c r="D559" s="92"/>
      <c r="E559" s="92"/>
      <c r="F559" s="93"/>
    </row>
    <row r="560" spans="1:6" x14ac:dyDescent="0.25">
      <c r="A560" s="87"/>
      <c r="B560" s="79" t="s">
        <v>16</v>
      </c>
      <c r="C560" s="92"/>
      <c r="D560" s="92"/>
      <c r="E560" s="92"/>
      <c r="F560" s="93"/>
    </row>
    <row r="561" spans="1:6" x14ac:dyDescent="0.25">
      <c r="A561" s="87"/>
      <c r="B561" s="79"/>
      <c r="C561" s="92"/>
      <c r="D561" s="92"/>
      <c r="E561" s="92"/>
      <c r="F561" s="93"/>
    </row>
    <row r="562" spans="1:6" x14ac:dyDescent="0.25">
      <c r="A562" s="87"/>
      <c r="B562" s="79" t="s">
        <v>591</v>
      </c>
      <c r="C562" s="92" t="s">
        <v>15</v>
      </c>
      <c r="D562" s="92"/>
      <c r="E562" s="92"/>
      <c r="F562" s="93"/>
    </row>
    <row r="563" spans="1:6" x14ac:dyDescent="0.25">
      <c r="A563" s="87"/>
      <c r="B563" s="79"/>
      <c r="C563" s="92"/>
      <c r="D563" s="92"/>
      <c r="E563" s="92"/>
      <c r="F563" s="93"/>
    </row>
    <row r="564" spans="1:6" x14ac:dyDescent="0.25">
      <c r="A564" s="87" t="s">
        <v>771</v>
      </c>
      <c r="B564" s="79" t="s">
        <v>772</v>
      </c>
      <c r="C564" s="92"/>
      <c r="D564" s="92"/>
      <c r="E564" s="92"/>
      <c r="F564" s="93"/>
    </row>
    <row r="565" spans="1:6" x14ac:dyDescent="0.25">
      <c r="A565" s="87"/>
      <c r="B565" s="79"/>
      <c r="C565" s="92"/>
      <c r="D565" s="92"/>
      <c r="E565" s="92"/>
      <c r="F565" s="93"/>
    </row>
    <row r="566" spans="1:6" x14ac:dyDescent="0.25">
      <c r="A566" s="87"/>
      <c r="B566" s="79" t="s">
        <v>591</v>
      </c>
      <c r="C566" s="92" t="s">
        <v>15</v>
      </c>
      <c r="D566" s="92"/>
      <c r="E566" s="92"/>
      <c r="F566" s="93"/>
    </row>
    <row r="567" spans="1:6" x14ac:dyDescent="0.25">
      <c r="A567" s="87"/>
      <c r="B567" s="79"/>
      <c r="C567" s="92"/>
      <c r="D567" s="92"/>
      <c r="E567" s="92"/>
      <c r="F567" s="93"/>
    </row>
    <row r="568" spans="1:6" x14ac:dyDescent="0.25">
      <c r="A568" s="87"/>
      <c r="B568" s="79"/>
      <c r="C568" s="92"/>
      <c r="D568" s="92"/>
      <c r="E568" s="92"/>
      <c r="F568" s="93"/>
    </row>
    <row r="569" spans="1:6" x14ac:dyDescent="0.25">
      <c r="A569" s="87"/>
      <c r="B569" s="111"/>
      <c r="C569" s="92"/>
      <c r="D569" s="92"/>
      <c r="E569" s="92"/>
      <c r="F569" s="93"/>
    </row>
    <row r="570" spans="1:6" x14ac:dyDescent="0.25">
      <c r="A570" s="87"/>
      <c r="B570" s="79"/>
      <c r="C570" s="92"/>
      <c r="D570" s="92"/>
      <c r="E570" s="92"/>
      <c r="F570" s="93"/>
    </row>
    <row r="571" spans="1:6" x14ac:dyDescent="0.25">
      <c r="A571" s="87" t="s">
        <v>773</v>
      </c>
      <c r="B571" s="79" t="s">
        <v>774</v>
      </c>
      <c r="C571" s="92"/>
      <c r="D571" s="92"/>
      <c r="E571" s="92"/>
      <c r="F571" s="93"/>
    </row>
    <row r="572" spans="1:6" x14ac:dyDescent="0.25">
      <c r="A572" s="87"/>
      <c r="B572" s="79"/>
      <c r="C572" s="92"/>
      <c r="D572" s="92"/>
      <c r="E572" s="92"/>
      <c r="F572" s="93"/>
    </row>
    <row r="573" spans="1:6" x14ac:dyDescent="0.25">
      <c r="A573" s="87"/>
      <c r="B573" s="79" t="s">
        <v>16</v>
      </c>
      <c r="C573" s="92"/>
      <c r="D573" s="92"/>
      <c r="E573" s="92"/>
      <c r="F573" s="93"/>
    </row>
    <row r="574" spans="1:6" x14ac:dyDescent="0.25">
      <c r="A574" s="87"/>
      <c r="B574" s="79"/>
      <c r="C574" s="92"/>
      <c r="D574" s="92"/>
      <c r="E574" s="92"/>
      <c r="F574" s="93"/>
    </row>
    <row r="575" spans="1:6" x14ac:dyDescent="0.25">
      <c r="A575" s="87"/>
      <c r="B575" s="79" t="s">
        <v>591</v>
      </c>
      <c r="C575" s="92" t="s">
        <v>15</v>
      </c>
      <c r="D575" s="92"/>
      <c r="E575" s="92"/>
      <c r="F575" s="93"/>
    </row>
    <row r="576" spans="1:6" x14ac:dyDescent="0.25">
      <c r="A576" s="87"/>
      <c r="B576" s="79"/>
      <c r="C576" s="92"/>
      <c r="D576" s="92"/>
      <c r="E576" s="92"/>
      <c r="F576" s="93"/>
    </row>
    <row r="577" spans="1:6" x14ac:dyDescent="0.25">
      <c r="A577" s="124" t="s">
        <v>775</v>
      </c>
      <c r="B577" s="79" t="s">
        <v>776</v>
      </c>
      <c r="C577" s="92"/>
      <c r="D577" s="92"/>
      <c r="E577" s="92"/>
      <c r="F577" s="93"/>
    </row>
    <row r="578" spans="1:6" x14ac:dyDescent="0.25">
      <c r="A578" s="124"/>
      <c r="B578" s="79"/>
      <c r="C578" s="92"/>
      <c r="D578" s="92"/>
      <c r="E578" s="92"/>
      <c r="F578" s="93"/>
    </row>
    <row r="579" spans="1:6" x14ac:dyDescent="0.25">
      <c r="A579" s="124"/>
      <c r="B579" s="79" t="s">
        <v>16</v>
      </c>
      <c r="C579" s="92"/>
      <c r="D579" s="92"/>
      <c r="E579" s="92"/>
      <c r="F579" s="93"/>
    </row>
    <row r="580" spans="1:6" x14ac:dyDescent="0.25">
      <c r="A580" s="124"/>
      <c r="B580" s="79"/>
      <c r="C580" s="92"/>
      <c r="D580" s="92"/>
      <c r="E580" s="92"/>
      <c r="F580" s="93"/>
    </row>
    <row r="581" spans="1:6" x14ac:dyDescent="0.25">
      <c r="A581" s="124"/>
      <c r="B581" s="79" t="s">
        <v>591</v>
      </c>
      <c r="C581" s="92" t="s">
        <v>15</v>
      </c>
      <c r="D581" s="92"/>
      <c r="E581" s="92"/>
      <c r="F581" s="93"/>
    </row>
    <row r="582" spans="1:6" x14ac:dyDescent="0.25">
      <c r="A582" s="124"/>
      <c r="B582" s="79"/>
      <c r="C582" s="92"/>
      <c r="D582" s="92"/>
      <c r="E582" s="92"/>
      <c r="F582" s="93"/>
    </row>
    <row r="583" spans="1:6" x14ac:dyDescent="0.25">
      <c r="A583" s="124"/>
      <c r="B583" s="79"/>
      <c r="C583" s="92"/>
      <c r="D583" s="92"/>
      <c r="E583" s="92"/>
      <c r="F583" s="93"/>
    </row>
    <row r="584" spans="1:6" x14ac:dyDescent="0.25">
      <c r="A584" s="124"/>
      <c r="B584" s="111" t="s">
        <v>777</v>
      </c>
      <c r="C584" s="92"/>
      <c r="D584" s="92"/>
      <c r="E584" s="92"/>
      <c r="F584" s="93"/>
    </row>
    <row r="585" spans="1:6" x14ac:dyDescent="0.25">
      <c r="A585" s="124"/>
      <c r="B585" s="79"/>
      <c r="C585" s="92"/>
      <c r="D585" s="92"/>
      <c r="E585" s="92"/>
      <c r="F585" s="93"/>
    </row>
    <row r="586" spans="1:6" x14ac:dyDescent="0.25">
      <c r="A586" s="124"/>
      <c r="B586" s="79"/>
      <c r="C586" s="92"/>
      <c r="D586" s="92"/>
      <c r="E586" s="92"/>
      <c r="F586" s="93"/>
    </row>
    <row r="587" spans="1:6" x14ac:dyDescent="0.25">
      <c r="A587" s="124"/>
      <c r="B587" s="79"/>
      <c r="C587" s="92"/>
      <c r="D587" s="92"/>
      <c r="E587" s="92"/>
      <c r="F587" s="93"/>
    </row>
    <row r="588" spans="1:6" x14ac:dyDescent="0.25">
      <c r="A588" s="124" t="s">
        <v>778</v>
      </c>
      <c r="B588" s="79" t="s">
        <v>779</v>
      </c>
      <c r="C588" s="92"/>
      <c r="D588" s="92"/>
      <c r="E588" s="92"/>
      <c r="F588" s="93"/>
    </row>
    <row r="589" spans="1:6" x14ac:dyDescent="0.25">
      <c r="A589" s="124"/>
      <c r="B589" s="79"/>
      <c r="C589" s="92"/>
      <c r="D589" s="92"/>
      <c r="E589" s="92"/>
      <c r="F589" s="93"/>
    </row>
    <row r="590" spans="1:6" x14ac:dyDescent="0.25">
      <c r="A590" s="124"/>
      <c r="B590" s="79" t="s">
        <v>16</v>
      </c>
      <c r="C590" s="92"/>
      <c r="D590" s="92"/>
      <c r="E590" s="92"/>
      <c r="F590" s="93"/>
    </row>
    <row r="591" spans="1:6" x14ac:dyDescent="0.25">
      <c r="A591" s="124"/>
      <c r="B591" s="79"/>
      <c r="C591" s="92"/>
      <c r="D591" s="92"/>
      <c r="E591" s="92"/>
      <c r="F591" s="93"/>
    </row>
    <row r="592" spans="1:6" x14ac:dyDescent="0.25">
      <c r="A592" s="124"/>
      <c r="B592" s="79" t="s">
        <v>591</v>
      </c>
      <c r="C592" s="92" t="s">
        <v>15</v>
      </c>
      <c r="D592" s="92"/>
      <c r="E592" s="92"/>
      <c r="F592" s="93"/>
    </row>
    <row r="593" spans="1:6" x14ac:dyDescent="0.25">
      <c r="A593" s="124"/>
      <c r="B593" s="79"/>
      <c r="C593" s="92"/>
      <c r="D593" s="92"/>
      <c r="E593" s="92"/>
      <c r="F593" s="93"/>
    </row>
    <row r="594" spans="1:6" x14ac:dyDescent="0.25">
      <c r="A594" s="124" t="s">
        <v>780</v>
      </c>
      <c r="B594" s="79" t="s">
        <v>781</v>
      </c>
      <c r="C594" s="92"/>
      <c r="D594" s="92"/>
      <c r="E594" s="92"/>
      <c r="F594" s="93"/>
    </row>
    <row r="595" spans="1:6" x14ac:dyDescent="0.25">
      <c r="A595" s="87"/>
      <c r="B595" s="79"/>
      <c r="C595" s="92"/>
      <c r="D595" s="92"/>
      <c r="E595" s="92"/>
      <c r="F595" s="93"/>
    </row>
    <row r="596" spans="1:6" x14ac:dyDescent="0.25">
      <c r="A596" s="87"/>
      <c r="B596" s="111"/>
      <c r="C596" s="92"/>
      <c r="D596" s="92"/>
      <c r="E596" s="92"/>
      <c r="F596" s="93"/>
    </row>
    <row r="597" spans="1:6" x14ac:dyDescent="0.25">
      <c r="A597" s="87"/>
      <c r="B597" s="79"/>
      <c r="C597" s="92"/>
      <c r="D597" s="92"/>
      <c r="E597" s="92"/>
      <c r="F597" s="93"/>
    </row>
    <row r="598" spans="1:6" x14ac:dyDescent="0.25">
      <c r="A598" s="87"/>
      <c r="B598" s="79" t="s">
        <v>591</v>
      </c>
      <c r="C598" s="92" t="s">
        <v>15</v>
      </c>
      <c r="D598" s="92"/>
      <c r="E598" s="92"/>
      <c r="F598" s="93"/>
    </row>
    <row r="599" spans="1:6" x14ac:dyDescent="0.25">
      <c r="A599" s="87"/>
      <c r="B599" s="79"/>
      <c r="C599" s="92"/>
      <c r="D599" s="92"/>
      <c r="E599" s="92"/>
      <c r="F599" s="93"/>
    </row>
    <row r="600" spans="1:6" x14ac:dyDescent="0.25">
      <c r="A600" s="87"/>
      <c r="B600" s="79"/>
      <c r="C600" s="92"/>
      <c r="D600" s="92"/>
      <c r="E600" s="92"/>
      <c r="F600" s="93"/>
    </row>
    <row r="601" spans="1:6" x14ac:dyDescent="0.25">
      <c r="A601" s="87"/>
      <c r="B601" s="79"/>
      <c r="C601" s="92"/>
      <c r="D601" s="92"/>
      <c r="E601" s="92"/>
      <c r="F601" s="93"/>
    </row>
    <row r="602" spans="1:6" x14ac:dyDescent="0.25">
      <c r="A602" s="87"/>
      <c r="B602" s="79"/>
      <c r="C602" s="92"/>
      <c r="D602" s="92"/>
      <c r="E602" s="92"/>
      <c r="F602" s="93"/>
    </row>
    <row r="603" spans="1:6" x14ac:dyDescent="0.25">
      <c r="A603" s="87"/>
      <c r="B603" s="79"/>
      <c r="C603" s="92"/>
      <c r="D603" s="92"/>
      <c r="E603" s="92"/>
      <c r="F603" s="93"/>
    </row>
    <row r="604" spans="1:6" x14ac:dyDescent="0.25">
      <c r="A604" s="87" t="s">
        <v>782</v>
      </c>
      <c r="B604" s="79" t="s">
        <v>783</v>
      </c>
      <c r="C604" s="92"/>
      <c r="D604" s="92"/>
      <c r="E604" s="92"/>
      <c r="F604" s="93"/>
    </row>
    <row r="605" spans="1:6" x14ac:dyDescent="0.25">
      <c r="A605" s="87"/>
      <c r="B605" s="79"/>
      <c r="C605" s="92"/>
      <c r="D605" s="92"/>
      <c r="E605" s="92"/>
      <c r="F605" s="93"/>
    </row>
    <row r="606" spans="1:6" x14ac:dyDescent="0.25">
      <c r="A606" s="121"/>
      <c r="B606" s="106"/>
      <c r="C606" s="105"/>
      <c r="D606" s="105"/>
      <c r="E606" s="107"/>
      <c r="F606" s="105"/>
    </row>
    <row r="607" spans="1:6" x14ac:dyDescent="0.25">
      <c r="A607" s="87"/>
      <c r="B607" s="79"/>
      <c r="C607" s="110"/>
      <c r="D607" s="110"/>
      <c r="E607" s="110"/>
      <c r="F607" s="110"/>
    </row>
    <row r="608" spans="1:6" x14ac:dyDescent="0.25">
      <c r="A608" s="87"/>
      <c r="B608" s="79"/>
      <c r="C608" s="110"/>
      <c r="D608" s="110"/>
      <c r="E608" s="110"/>
      <c r="F608" s="110"/>
    </row>
    <row r="609" spans="1:6" x14ac:dyDescent="0.25">
      <c r="A609" s="87"/>
      <c r="B609" s="79"/>
      <c r="C609" s="89"/>
      <c r="D609" s="89"/>
      <c r="E609" s="89"/>
      <c r="F609" s="90"/>
    </row>
    <row r="610" spans="1:6" x14ac:dyDescent="0.25">
      <c r="A610" s="87"/>
      <c r="B610" s="79"/>
      <c r="C610" s="92"/>
      <c r="D610" s="92"/>
      <c r="E610" s="92"/>
      <c r="F610" s="93"/>
    </row>
    <row r="611" spans="1:6" x14ac:dyDescent="0.25">
      <c r="A611" s="87"/>
      <c r="B611" s="79"/>
      <c r="C611" s="92"/>
      <c r="D611" s="92"/>
      <c r="E611" s="92"/>
      <c r="F611" s="93"/>
    </row>
    <row r="612" spans="1:6" x14ac:dyDescent="0.25">
      <c r="A612" s="87"/>
      <c r="B612" s="79" t="s">
        <v>591</v>
      </c>
      <c r="C612" s="92" t="s">
        <v>15</v>
      </c>
      <c r="D612" s="92"/>
      <c r="E612" s="92"/>
      <c r="F612" s="93"/>
    </row>
    <row r="613" spans="1:6" x14ac:dyDescent="0.25">
      <c r="A613" s="87"/>
      <c r="B613" s="79"/>
      <c r="C613" s="92"/>
      <c r="D613" s="92"/>
      <c r="E613" s="92"/>
      <c r="F613" s="93"/>
    </row>
    <row r="614" spans="1:6" x14ac:dyDescent="0.25">
      <c r="A614" s="87"/>
      <c r="B614" s="79"/>
      <c r="C614" s="92"/>
      <c r="D614" s="92"/>
      <c r="E614" s="92"/>
      <c r="F614" s="93"/>
    </row>
    <row r="615" spans="1:6" x14ac:dyDescent="0.25">
      <c r="A615" s="87"/>
      <c r="B615" s="79"/>
      <c r="C615" s="92"/>
      <c r="D615" s="92"/>
      <c r="E615" s="92"/>
      <c r="F615" s="93"/>
    </row>
    <row r="616" spans="1:6" x14ac:dyDescent="0.25">
      <c r="A616" s="87" t="s">
        <v>784</v>
      </c>
      <c r="B616" s="79" t="s">
        <v>785</v>
      </c>
      <c r="C616" s="92"/>
      <c r="D616" s="92"/>
      <c r="E616" s="92"/>
      <c r="F616" s="93"/>
    </row>
    <row r="617" spans="1:6" x14ac:dyDescent="0.25">
      <c r="A617" s="87"/>
      <c r="B617" s="79"/>
      <c r="C617" s="92"/>
      <c r="D617" s="92"/>
      <c r="E617" s="92"/>
      <c r="F617" s="93"/>
    </row>
    <row r="618" spans="1:6" x14ac:dyDescent="0.25">
      <c r="A618" s="87"/>
      <c r="B618" s="79"/>
      <c r="C618" s="92"/>
      <c r="D618" s="92"/>
      <c r="E618" s="92"/>
      <c r="F618" s="93"/>
    </row>
    <row r="619" spans="1:6" x14ac:dyDescent="0.25">
      <c r="A619" s="87"/>
      <c r="B619" s="79"/>
      <c r="C619" s="92"/>
      <c r="D619" s="92"/>
      <c r="E619" s="92"/>
      <c r="F619" s="93"/>
    </row>
    <row r="620" spans="1:6" x14ac:dyDescent="0.25">
      <c r="A620" s="87"/>
      <c r="B620" s="79" t="s">
        <v>591</v>
      </c>
      <c r="C620" s="92" t="s">
        <v>15</v>
      </c>
      <c r="D620" s="92"/>
      <c r="E620" s="92"/>
      <c r="F620" s="93"/>
    </row>
    <row r="621" spans="1:6" x14ac:dyDescent="0.25">
      <c r="A621" s="87"/>
      <c r="B621" s="79"/>
      <c r="C621" s="92"/>
      <c r="D621" s="92"/>
      <c r="E621" s="92"/>
      <c r="F621" s="93"/>
    </row>
    <row r="622" spans="1:6" x14ac:dyDescent="0.25">
      <c r="A622" s="87"/>
      <c r="B622" s="79"/>
      <c r="C622" s="92"/>
      <c r="D622" s="92"/>
      <c r="E622" s="92"/>
      <c r="F622" s="93"/>
    </row>
    <row r="623" spans="1:6" x14ac:dyDescent="0.25">
      <c r="A623" s="87"/>
      <c r="B623" s="79"/>
      <c r="C623" s="92"/>
      <c r="D623" s="92"/>
      <c r="E623" s="92"/>
      <c r="F623" s="93"/>
    </row>
    <row r="624" spans="1:6" x14ac:dyDescent="0.25">
      <c r="A624" s="87"/>
      <c r="B624" s="79"/>
      <c r="C624" s="92"/>
      <c r="D624" s="92"/>
      <c r="E624" s="92"/>
      <c r="F624" s="93"/>
    </row>
    <row r="625" spans="1:6" x14ac:dyDescent="0.25">
      <c r="A625" s="87" t="s">
        <v>786</v>
      </c>
      <c r="B625" s="79" t="s">
        <v>787</v>
      </c>
      <c r="C625" s="92"/>
      <c r="D625" s="92"/>
      <c r="E625" s="92"/>
      <c r="F625" s="93"/>
    </row>
    <row r="626" spans="1:6" x14ac:dyDescent="0.25">
      <c r="A626" s="87"/>
      <c r="B626" s="79"/>
      <c r="C626" s="92"/>
      <c r="D626" s="92"/>
      <c r="E626" s="92"/>
      <c r="F626" s="93"/>
    </row>
    <row r="627" spans="1:6" x14ac:dyDescent="0.25">
      <c r="A627" s="87"/>
      <c r="B627" s="79" t="s">
        <v>591</v>
      </c>
      <c r="C627" s="92" t="s">
        <v>15</v>
      </c>
      <c r="D627" s="92"/>
      <c r="E627" s="92"/>
      <c r="F627" s="93"/>
    </row>
    <row r="628" spans="1:6" x14ac:dyDescent="0.25">
      <c r="A628" s="87"/>
      <c r="B628" s="79"/>
      <c r="C628" s="92"/>
      <c r="D628" s="92"/>
      <c r="E628" s="92"/>
      <c r="F628" s="93"/>
    </row>
    <row r="629" spans="1:6" x14ac:dyDescent="0.25">
      <c r="A629" s="87"/>
      <c r="B629" s="79"/>
      <c r="C629" s="92"/>
      <c r="D629" s="92"/>
      <c r="E629" s="92"/>
      <c r="F629" s="93"/>
    </row>
    <row r="630" spans="1:6" x14ac:dyDescent="0.25">
      <c r="A630" s="87"/>
      <c r="B630" s="79"/>
      <c r="C630" s="92"/>
      <c r="D630" s="92"/>
      <c r="E630" s="92"/>
      <c r="F630" s="93"/>
    </row>
    <row r="631" spans="1:6" x14ac:dyDescent="0.25">
      <c r="A631" s="87"/>
      <c r="B631" s="79"/>
      <c r="C631" s="92"/>
      <c r="D631" s="92"/>
      <c r="E631" s="92"/>
      <c r="F631" s="93"/>
    </row>
    <row r="632" spans="1:6" x14ac:dyDescent="0.25">
      <c r="A632" s="87" t="s">
        <v>788</v>
      </c>
      <c r="B632" s="79" t="s">
        <v>789</v>
      </c>
      <c r="C632" s="92"/>
      <c r="D632" s="92"/>
      <c r="E632" s="92"/>
      <c r="F632" s="93"/>
    </row>
    <row r="633" spans="1:6" x14ac:dyDescent="0.25">
      <c r="A633" s="87"/>
      <c r="B633" s="79"/>
      <c r="C633" s="92"/>
      <c r="D633" s="92"/>
      <c r="E633" s="92"/>
      <c r="F633" s="93"/>
    </row>
    <row r="634" spans="1:6" x14ac:dyDescent="0.25">
      <c r="A634" s="87"/>
      <c r="B634" s="79" t="s">
        <v>591</v>
      </c>
      <c r="C634" s="92" t="s">
        <v>15</v>
      </c>
      <c r="D634" s="92"/>
      <c r="E634" s="92"/>
      <c r="F634" s="93"/>
    </row>
    <row r="635" spans="1:6" x14ac:dyDescent="0.25">
      <c r="A635" s="87"/>
      <c r="B635" s="79"/>
      <c r="C635" s="92"/>
      <c r="D635" s="92"/>
      <c r="E635" s="92"/>
      <c r="F635" s="93"/>
    </row>
    <row r="636" spans="1:6" x14ac:dyDescent="0.25">
      <c r="A636" s="87"/>
      <c r="B636" s="79"/>
      <c r="C636" s="92"/>
      <c r="D636" s="92"/>
      <c r="E636" s="92"/>
      <c r="F636" s="93"/>
    </row>
    <row r="637" spans="1:6" x14ac:dyDescent="0.25">
      <c r="A637" s="87"/>
      <c r="B637" s="79"/>
      <c r="C637" s="92"/>
      <c r="D637" s="92"/>
      <c r="E637" s="92"/>
      <c r="F637" s="93"/>
    </row>
    <row r="638" spans="1:6" x14ac:dyDescent="0.25">
      <c r="A638" s="87"/>
      <c r="B638" s="79"/>
      <c r="C638" s="92"/>
      <c r="D638" s="92"/>
      <c r="E638" s="92"/>
      <c r="F638" s="93"/>
    </row>
    <row r="639" spans="1:6" x14ac:dyDescent="0.25">
      <c r="A639" s="87"/>
      <c r="B639" s="111"/>
      <c r="C639" s="92"/>
      <c r="D639" s="92"/>
      <c r="E639" s="92"/>
      <c r="F639" s="93"/>
    </row>
    <row r="640" spans="1:6" x14ac:dyDescent="0.25">
      <c r="A640" s="87"/>
      <c r="B640" s="79"/>
      <c r="C640" s="92"/>
      <c r="D640" s="92"/>
      <c r="E640" s="92"/>
      <c r="F640" s="93"/>
    </row>
    <row r="641" spans="1:6" x14ac:dyDescent="0.25">
      <c r="A641" s="87" t="s">
        <v>790</v>
      </c>
      <c r="B641" s="109" t="s">
        <v>791</v>
      </c>
      <c r="C641" s="92"/>
      <c r="D641" s="92"/>
      <c r="E641" s="92"/>
      <c r="F641" s="93"/>
    </row>
    <row r="642" spans="1:6" x14ac:dyDescent="0.25">
      <c r="A642" s="87"/>
      <c r="B642" s="79"/>
      <c r="C642" s="92"/>
      <c r="D642" s="92"/>
      <c r="E642" s="92"/>
      <c r="F642" s="93"/>
    </row>
    <row r="643" spans="1:6" x14ac:dyDescent="0.25">
      <c r="A643" s="87"/>
      <c r="B643" s="79"/>
      <c r="C643" s="92"/>
      <c r="D643" s="92"/>
      <c r="E643" s="92"/>
      <c r="F643" s="93"/>
    </row>
    <row r="644" spans="1:6" x14ac:dyDescent="0.25">
      <c r="A644" s="87"/>
      <c r="B644" s="79"/>
      <c r="C644" s="92"/>
      <c r="D644" s="92"/>
      <c r="E644" s="92"/>
      <c r="F644" s="93"/>
    </row>
    <row r="645" spans="1:6" x14ac:dyDescent="0.25">
      <c r="A645" s="87"/>
      <c r="B645" s="79" t="s">
        <v>591</v>
      </c>
      <c r="C645" s="92" t="s">
        <v>15</v>
      </c>
      <c r="D645" s="92"/>
      <c r="E645" s="92"/>
      <c r="F645" s="93"/>
    </row>
    <row r="646" spans="1:6" x14ac:dyDescent="0.25">
      <c r="A646" s="87"/>
      <c r="B646" s="79"/>
      <c r="C646" s="92"/>
      <c r="D646" s="92"/>
      <c r="E646" s="92"/>
      <c r="F646" s="93"/>
    </row>
    <row r="647" spans="1:6" x14ac:dyDescent="0.25">
      <c r="A647" s="87"/>
      <c r="B647" s="79"/>
      <c r="C647" s="92"/>
      <c r="D647" s="92"/>
      <c r="E647" s="92"/>
      <c r="F647" s="93"/>
    </row>
    <row r="648" spans="1:6" x14ac:dyDescent="0.25">
      <c r="A648" s="87" t="s">
        <v>792</v>
      </c>
      <c r="B648" s="109" t="s">
        <v>793</v>
      </c>
      <c r="C648" s="92"/>
      <c r="D648" s="92"/>
      <c r="E648" s="92"/>
      <c r="F648" s="93"/>
    </row>
    <row r="649" spans="1:6" x14ac:dyDescent="0.25">
      <c r="A649" s="87"/>
      <c r="B649" s="79"/>
      <c r="C649" s="92"/>
      <c r="D649" s="92"/>
      <c r="E649" s="92"/>
      <c r="F649" s="93"/>
    </row>
    <row r="650" spans="1:6" x14ac:dyDescent="0.25">
      <c r="A650" s="87"/>
      <c r="B650" s="79"/>
      <c r="C650" s="92"/>
      <c r="D650" s="92"/>
      <c r="E650" s="92"/>
      <c r="F650" s="93"/>
    </row>
    <row r="651" spans="1:6" x14ac:dyDescent="0.25">
      <c r="A651" s="87"/>
      <c r="B651" s="79"/>
      <c r="C651" s="92"/>
      <c r="D651" s="92"/>
      <c r="E651" s="92"/>
      <c r="F651" s="93"/>
    </row>
    <row r="652" spans="1:6" x14ac:dyDescent="0.25">
      <c r="A652" s="87"/>
      <c r="B652" s="79" t="s">
        <v>591</v>
      </c>
      <c r="C652" s="92" t="s">
        <v>15</v>
      </c>
      <c r="D652" s="92"/>
      <c r="E652" s="92"/>
      <c r="F652" s="93"/>
    </row>
    <row r="653" spans="1:6" x14ac:dyDescent="0.25">
      <c r="A653" s="87"/>
      <c r="B653" s="79"/>
      <c r="C653" s="92"/>
      <c r="D653" s="92"/>
      <c r="E653" s="92"/>
      <c r="F653" s="93"/>
    </row>
    <row r="654" spans="1:6" x14ac:dyDescent="0.25">
      <c r="A654" s="87"/>
      <c r="B654" s="106" t="s">
        <v>602</v>
      </c>
      <c r="C654" s="92"/>
      <c r="D654" s="92"/>
      <c r="E654" s="107" t="s">
        <v>112</v>
      </c>
      <c r="F654" s="173">
        <f>F556</f>
        <v>0</v>
      </c>
    </row>
    <row r="655" spans="1:6" x14ac:dyDescent="0.25">
      <c r="A655" s="87"/>
      <c r="B655" s="79"/>
      <c r="C655" s="92"/>
      <c r="D655" s="92"/>
      <c r="E655" s="92"/>
      <c r="F655" s="93"/>
    </row>
    <row r="656" spans="1:6" x14ac:dyDescent="0.25">
      <c r="A656" s="87"/>
      <c r="B656" s="79"/>
      <c r="C656" s="92"/>
      <c r="D656" s="92"/>
      <c r="E656" s="92"/>
      <c r="F656" s="93"/>
    </row>
    <row r="657" spans="1:6" x14ac:dyDescent="0.25">
      <c r="A657" s="87"/>
      <c r="B657" s="79"/>
      <c r="C657" s="89" t="s">
        <v>1</v>
      </c>
      <c r="D657" s="89" t="s">
        <v>2</v>
      </c>
      <c r="E657" s="89" t="s">
        <v>3</v>
      </c>
      <c r="F657" s="90" t="s">
        <v>4</v>
      </c>
    </row>
    <row r="658" spans="1:6" x14ac:dyDescent="0.25">
      <c r="A658" s="87" t="s">
        <v>794</v>
      </c>
      <c r="B658" s="109" t="s">
        <v>795</v>
      </c>
      <c r="C658" s="92"/>
      <c r="D658" s="92"/>
      <c r="E658" s="92"/>
      <c r="F658" s="93"/>
    </row>
    <row r="659" spans="1:6" x14ac:dyDescent="0.25">
      <c r="A659" s="87"/>
      <c r="B659" s="79"/>
      <c r="C659" s="92"/>
      <c r="D659" s="92"/>
      <c r="E659" s="92"/>
      <c r="F659" s="93"/>
    </row>
    <row r="660" spans="1:6" x14ac:dyDescent="0.25">
      <c r="A660" s="87"/>
      <c r="B660" s="79" t="s">
        <v>591</v>
      </c>
      <c r="C660" s="92" t="s">
        <v>15</v>
      </c>
      <c r="D660" s="92"/>
      <c r="E660" s="92"/>
      <c r="F660" s="93"/>
    </row>
    <row r="661" spans="1:6" x14ac:dyDescent="0.25">
      <c r="A661" s="87"/>
      <c r="B661" s="79"/>
      <c r="C661" s="92"/>
      <c r="D661" s="92"/>
      <c r="E661" s="92"/>
      <c r="F661" s="93"/>
    </row>
    <row r="662" spans="1:6" x14ac:dyDescent="0.25">
      <c r="A662" s="87"/>
      <c r="B662" s="79"/>
      <c r="C662" s="92"/>
      <c r="D662" s="92"/>
      <c r="E662" s="92"/>
      <c r="F662" s="93"/>
    </row>
    <row r="663" spans="1:6" x14ac:dyDescent="0.25">
      <c r="A663" s="87"/>
      <c r="B663" s="79"/>
      <c r="C663" s="92"/>
      <c r="D663" s="92"/>
      <c r="E663" s="92"/>
      <c r="F663" s="93"/>
    </row>
    <row r="664" spans="1:6" x14ac:dyDescent="0.25">
      <c r="A664" s="87"/>
      <c r="B664" s="79"/>
      <c r="C664" s="92"/>
      <c r="D664" s="92"/>
      <c r="E664" s="92"/>
      <c r="F664" s="93"/>
    </row>
    <row r="665" spans="1:6" x14ac:dyDescent="0.25">
      <c r="A665" s="87"/>
      <c r="B665" s="79"/>
      <c r="C665" s="92"/>
      <c r="D665" s="92"/>
      <c r="E665" s="92"/>
      <c r="F665" s="93"/>
    </row>
    <row r="666" spans="1:6" x14ac:dyDescent="0.25">
      <c r="A666" s="87"/>
      <c r="B666" s="79"/>
      <c r="C666" s="92"/>
      <c r="D666" s="92"/>
      <c r="E666" s="92"/>
      <c r="F666" s="93"/>
    </row>
    <row r="667" spans="1:6" x14ac:dyDescent="0.25">
      <c r="A667" s="87"/>
      <c r="B667" s="79"/>
      <c r="C667" s="92"/>
      <c r="D667" s="92"/>
      <c r="E667" s="92"/>
      <c r="F667" s="93"/>
    </row>
    <row r="668" spans="1:6" x14ac:dyDescent="0.25">
      <c r="A668" s="87"/>
      <c r="B668" s="79"/>
      <c r="C668" s="92"/>
      <c r="D668" s="92"/>
      <c r="E668" s="92"/>
      <c r="F668" s="93"/>
    </row>
    <row r="669" spans="1:6" x14ac:dyDescent="0.25">
      <c r="A669" s="87"/>
      <c r="B669" s="79"/>
      <c r="C669" s="92"/>
      <c r="D669" s="92"/>
      <c r="E669" s="92"/>
      <c r="F669" s="93"/>
    </row>
    <row r="670" spans="1:6" x14ac:dyDescent="0.25">
      <c r="A670" s="87"/>
      <c r="B670" s="79"/>
      <c r="C670" s="92"/>
      <c r="D670" s="92"/>
      <c r="E670" s="92"/>
      <c r="F670" s="93"/>
    </row>
    <row r="671" spans="1:6" x14ac:dyDescent="0.25">
      <c r="A671" s="87"/>
      <c r="B671" s="125" t="s">
        <v>796</v>
      </c>
      <c r="C671" s="92"/>
      <c r="D671" s="92"/>
      <c r="E671" s="92"/>
      <c r="F671" s="93"/>
    </row>
    <row r="672" spans="1:6" x14ac:dyDescent="0.25">
      <c r="A672" s="87"/>
      <c r="B672" s="79"/>
      <c r="C672" s="92"/>
      <c r="D672" s="92"/>
      <c r="E672" s="92"/>
      <c r="F672" s="93"/>
    </row>
    <row r="673" spans="1:6" ht="25.5" x14ac:dyDescent="0.25">
      <c r="A673" s="87" t="s">
        <v>797</v>
      </c>
      <c r="B673" s="123" t="s">
        <v>798</v>
      </c>
      <c r="C673" s="92"/>
      <c r="D673" s="92"/>
      <c r="E673" s="92"/>
      <c r="F673" s="93"/>
    </row>
    <row r="674" spans="1:6" x14ac:dyDescent="0.25">
      <c r="A674" s="87"/>
      <c r="B674" s="79"/>
      <c r="C674" s="92"/>
      <c r="D674" s="92"/>
      <c r="E674" s="92"/>
      <c r="F674" s="93"/>
    </row>
    <row r="675" spans="1:6" x14ac:dyDescent="0.25">
      <c r="A675" s="87"/>
      <c r="B675" s="79"/>
      <c r="C675" s="92"/>
      <c r="D675" s="92"/>
      <c r="E675" s="92"/>
      <c r="F675" s="93"/>
    </row>
    <row r="676" spans="1:6" x14ac:dyDescent="0.25">
      <c r="A676" s="87"/>
      <c r="B676" s="79"/>
      <c r="C676" s="92"/>
      <c r="D676" s="92"/>
      <c r="E676" s="92"/>
      <c r="F676" s="93"/>
    </row>
    <row r="677" spans="1:6" x14ac:dyDescent="0.25">
      <c r="A677" s="87"/>
      <c r="B677" s="79" t="s">
        <v>591</v>
      </c>
      <c r="C677" s="92" t="s">
        <v>15</v>
      </c>
      <c r="D677" s="92"/>
      <c r="E677" s="92"/>
      <c r="F677" s="93"/>
    </row>
    <row r="678" spans="1:6" x14ac:dyDescent="0.25">
      <c r="A678" s="87"/>
      <c r="B678" s="79"/>
      <c r="C678" s="92"/>
      <c r="D678" s="92"/>
      <c r="E678" s="92"/>
      <c r="F678" s="93"/>
    </row>
    <row r="679" spans="1:6" x14ac:dyDescent="0.25">
      <c r="A679" s="87"/>
      <c r="B679" s="111"/>
      <c r="C679" s="92"/>
      <c r="D679" s="92"/>
      <c r="E679" s="92"/>
      <c r="F679" s="93"/>
    </row>
    <row r="680" spans="1:6" x14ac:dyDescent="0.25">
      <c r="A680" s="87" t="s">
        <v>799</v>
      </c>
      <c r="B680" s="123" t="s">
        <v>800</v>
      </c>
      <c r="C680" s="92"/>
      <c r="D680" s="92"/>
      <c r="E680" s="92"/>
      <c r="F680" s="93"/>
    </row>
    <row r="681" spans="1:6" x14ac:dyDescent="0.25">
      <c r="A681" s="87"/>
      <c r="B681" s="79"/>
      <c r="C681" s="92"/>
      <c r="D681" s="92"/>
      <c r="E681" s="92"/>
      <c r="F681" s="93"/>
    </row>
    <row r="682" spans="1:6" x14ac:dyDescent="0.25">
      <c r="A682" s="87"/>
      <c r="B682" s="79" t="s">
        <v>591</v>
      </c>
      <c r="C682" s="92" t="s">
        <v>15</v>
      </c>
      <c r="D682" s="92"/>
      <c r="E682" s="92"/>
      <c r="F682" s="93"/>
    </row>
    <row r="683" spans="1:6" x14ac:dyDescent="0.25">
      <c r="A683" s="87"/>
      <c r="B683" s="79"/>
      <c r="C683" s="92"/>
      <c r="D683" s="92"/>
      <c r="E683" s="92"/>
      <c r="F683" s="93"/>
    </row>
    <row r="684" spans="1:6" x14ac:dyDescent="0.25">
      <c r="A684" s="87"/>
      <c r="B684" s="79"/>
      <c r="C684" s="92"/>
      <c r="D684" s="92"/>
      <c r="E684" s="92"/>
      <c r="F684" s="93"/>
    </row>
    <row r="685" spans="1:6" x14ac:dyDescent="0.25">
      <c r="A685" s="87"/>
      <c r="B685" s="79"/>
      <c r="C685" s="92"/>
      <c r="D685" s="126"/>
      <c r="E685" s="92"/>
      <c r="F685" s="93"/>
    </row>
    <row r="686" spans="1:6" x14ac:dyDescent="0.25">
      <c r="A686" s="87"/>
      <c r="B686" s="79"/>
      <c r="C686" s="92"/>
      <c r="D686" s="126"/>
      <c r="E686" s="92"/>
      <c r="F686" s="93"/>
    </row>
    <row r="687" spans="1:6" x14ac:dyDescent="0.25">
      <c r="A687" s="87" t="s">
        <v>801</v>
      </c>
      <c r="B687" s="123" t="s">
        <v>802</v>
      </c>
      <c r="C687" s="92"/>
      <c r="D687" s="126"/>
      <c r="E687" s="92"/>
      <c r="F687" s="93"/>
    </row>
    <row r="688" spans="1:6" x14ac:dyDescent="0.25">
      <c r="A688" s="87"/>
      <c r="B688" s="79"/>
      <c r="C688" s="92"/>
      <c r="D688" s="126"/>
      <c r="E688" s="92"/>
      <c r="F688" s="93"/>
    </row>
    <row r="689" spans="1:6" x14ac:dyDescent="0.25">
      <c r="A689" s="87"/>
      <c r="B689" s="79"/>
      <c r="C689" s="92"/>
      <c r="D689" s="126"/>
      <c r="E689" s="92"/>
      <c r="F689" s="93"/>
    </row>
    <row r="690" spans="1:6" x14ac:dyDescent="0.25">
      <c r="A690" s="87"/>
      <c r="B690" s="79"/>
      <c r="C690" s="92"/>
      <c r="D690" s="126"/>
      <c r="E690" s="92"/>
      <c r="F690" s="93"/>
    </row>
    <row r="691" spans="1:6" x14ac:dyDescent="0.25">
      <c r="A691" s="87"/>
      <c r="B691" s="79" t="s">
        <v>591</v>
      </c>
      <c r="C691" s="92" t="s">
        <v>15</v>
      </c>
      <c r="D691" s="126"/>
      <c r="E691" s="92"/>
      <c r="F691" s="93"/>
    </row>
    <row r="692" spans="1:6" x14ac:dyDescent="0.25">
      <c r="A692" s="87"/>
      <c r="B692" s="79"/>
      <c r="C692" s="92"/>
      <c r="D692" s="126"/>
      <c r="E692" s="92"/>
      <c r="F692" s="93"/>
    </row>
    <row r="693" spans="1:6" x14ac:dyDescent="0.25">
      <c r="A693" s="87"/>
      <c r="B693" s="79"/>
      <c r="C693" s="92"/>
      <c r="D693" s="126"/>
      <c r="E693" s="92"/>
      <c r="F693" s="93"/>
    </row>
    <row r="694" spans="1:6" x14ac:dyDescent="0.25">
      <c r="A694" s="121"/>
      <c r="B694" s="106"/>
      <c r="C694" s="105"/>
      <c r="D694" s="127"/>
      <c r="E694" s="107"/>
      <c r="F694" s="105"/>
    </row>
    <row r="695" spans="1:6" x14ac:dyDescent="0.25">
      <c r="A695" s="87"/>
      <c r="B695" s="106"/>
      <c r="C695" s="105"/>
      <c r="D695" s="127"/>
      <c r="E695" s="107"/>
      <c r="F695" s="105"/>
    </row>
    <row r="696" spans="1:6" x14ac:dyDescent="0.25">
      <c r="A696" s="87"/>
      <c r="B696" s="79"/>
      <c r="C696" s="89"/>
      <c r="D696" s="89"/>
      <c r="E696" s="89"/>
      <c r="F696" s="90"/>
    </row>
    <row r="697" spans="1:6" x14ac:dyDescent="0.25">
      <c r="A697" s="87"/>
      <c r="B697" s="79"/>
      <c r="C697" s="92"/>
      <c r="D697" s="126"/>
      <c r="E697" s="92"/>
      <c r="F697" s="93"/>
    </row>
    <row r="698" spans="1:6" x14ac:dyDescent="0.25">
      <c r="A698" s="87"/>
      <c r="B698" s="79"/>
      <c r="C698" s="92"/>
      <c r="D698" s="126"/>
      <c r="E698" s="92"/>
      <c r="F698" s="93"/>
    </row>
    <row r="699" spans="1:6" x14ac:dyDescent="0.25">
      <c r="A699" s="87"/>
      <c r="B699" s="79"/>
      <c r="C699" s="92"/>
      <c r="D699" s="126"/>
      <c r="E699" s="92"/>
      <c r="F699" s="93"/>
    </row>
    <row r="700" spans="1:6" x14ac:dyDescent="0.25">
      <c r="A700" s="87" t="s">
        <v>803</v>
      </c>
      <c r="B700" s="128" t="s">
        <v>804</v>
      </c>
      <c r="C700" s="92"/>
      <c r="D700" s="126"/>
      <c r="E700" s="92"/>
      <c r="F700" s="93"/>
    </row>
    <row r="701" spans="1:6" x14ac:dyDescent="0.25">
      <c r="A701" s="87"/>
      <c r="B701" s="109"/>
      <c r="C701" s="92"/>
      <c r="D701" s="126"/>
      <c r="E701" s="92"/>
      <c r="F701" s="93"/>
    </row>
    <row r="702" spans="1:6" x14ac:dyDescent="0.25">
      <c r="A702" s="87"/>
      <c r="B702" s="79" t="s">
        <v>591</v>
      </c>
      <c r="C702" s="92" t="s">
        <v>15</v>
      </c>
      <c r="D702" s="126"/>
      <c r="E702" s="92"/>
      <c r="F702" s="93"/>
    </row>
    <row r="703" spans="1:6" x14ac:dyDescent="0.25">
      <c r="A703" s="87"/>
      <c r="B703" s="109"/>
      <c r="C703" s="89"/>
      <c r="D703" s="89"/>
      <c r="E703" s="89"/>
      <c r="F703" s="90"/>
    </row>
    <row r="704" spans="1:6" x14ac:dyDescent="0.25">
      <c r="A704" s="87"/>
      <c r="B704" s="112"/>
      <c r="C704" s="92"/>
      <c r="D704" s="92"/>
      <c r="E704" s="92"/>
      <c r="F704" s="93"/>
    </row>
    <row r="705" spans="1:6" x14ac:dyDescent="0.25">
      <c r="A705" s="87"/>
      <c r="B705" s="109"/>
      <c r="C705" s="92"/>
      <c r="D705" s="92"/>
      <c r="E705" s="92"/>
      <c r="F705" s="93"/>
    </row>
    <row r="706" spans="1:6" ht="25.5" x14ac:dyDescent="0.25">
      <c r="A706" s="87" t="s">
        <v>805</v>
      </c>
      <c r="B706" s="123" t="s">
        <v>806</v>
      </c>
      <c r="C706" s="92"/>
      <c r="D706" s="92"/>
      <c r="E706" s="92"/>
      <c r="F706" s="93"/>
    </row>
    <row r="707" spans="1:6" x14ac:dyDescent="0.25">
      <c r="A707" s="87"/>
      <c r="B707" s="109"/>
      <c r="C707" s="92"/>
      <c r="D707" s="92"/>
      <c r="E707" s="92"/>
      <c r="F707" s="93"/>
    </row>
    <row r="708" spans="1:6" x14ac:dyDescent="0.25">
      <c r="A708" s="87"/>
      <c r="B708" s="109"/>
      <c r="C708" s="92"/>
      <c r="D708" s="92"/>
      <c r="E708" s="92"/>
      <c r="F708" s="93"/>
    </row>
    <row r="709" spans="1:6" x14ac:dyDescent="0.25">
      <c r="A709" s="87"/>
      <c r="B709" s="109"/>
      <c r="C709" s="92"/>
      <c r="D709" s="92"/>
      <c r="E709" s="92"/>
      <c r="F709" s="93"/>
    </row>
    <row r="710" spans="1:6" x14ac:dyDescent="0.25">
      <c r="A710" s="87"/>
      <c r="B710" s="79" t="s">
        <v>591</v>
      </c>
      <c r="C710" s="92" t="s">
        <v>15</v>
      </c>
      <c r="D710" s="92"/>
      <c r="E710" s="92"/>
      <c r="F710" s="93"/>
    </row>
    <row r="711" spans="1:6" x14ac:dyDescent="0.25">
      <c r="A711" s="87"/>
      <c r="B711" s="109"/>
      <c r="C711" s="92"/>
      <c r="D711" s="92"/>
      <c r="E711" s="92"/>
      <c r="F711" s="93"/>
    </row>
    <row r="712" spans="1:6" x14ac:dyDescent="0.25">
      <c r="A712" s="87"/>
      <c r="B712" s="109"/>
      <c r="C712" s="92"/>
      <c r="D712" s="92"/>
      <c r="E712" s="92"/>
      <c r="F712" s="93"/>
    </row>
    <row r="713" spans="1:6" x14ac:dyDescent="0.25">
      <c r="A713" s="87"/>
      <c r="B713" s="109"/>
      <c r="C713" s="92"/>
      <c r="D713" s="92"/>
      <c r="E713" s="92"/>
      <c r="F713" s="93"/>
    </row>
    <row r="714" spans="1:6" x14ac:dyDescent="0.25">
      <c r="A714" s="87" t="s">
        <v>807</v>
      </c>
      <c r="B714" s="109" t="s">
        <v>808</v>
      </c>
      <c r="C714" s="92"/>
      <c r="D714" s="92"/>
      <c r="E714" s="92"/>
      <c r="F714" s="93"/>
    </row>
    <row r="715" spans="1:6" x14ac:dyDescent="0.25">
      <c r="A715" s="87"/>
      <c r="B715" s="109"/>
      <c r="C715" s="92"/>
      <c r="D715" s="92"/>
      <c r="E715" s="92"/>
      <c r="F715" s="93"/>
    </row>
    <row r="716" spans="1:6" x14ac:dyDescent="0.25">
      <c r="A716" s="87"/>
      <c r="B716" s="109"/>
      <c r="C716" s="92"/>
      <c r="D716" s="92"/>
      <c r="E716" s="92"/>
      <c r="F716" s="93"/>
    </row>
    <row r="717" spans="1:6" x14ac:dyDescent="0.25">
      <c r="A717" s="87"/>
      <c r="B717" s="109"/>
      <c r="C717" s="92"/>
      <c r="D717" s="92"/>
      <c r="E717" s="92"/>
      <c r="F717" s="93"/>
    </row>
    <row r="718" spans="1:6" x14ac:dyDescent="0.25">
      <c r="A718" s="87"/>
      <c r="B718" s="79" t="s">
        <v>591</v>
      </c>
      <c r="C718" s="92" t="s">
        <v>15</v>
      </c>
      <c r="D718" s="92"/>
      <c r="E718" s="92"/>
      <c r="F718" s="93"/>
    </row>
    <row r="719" spans="1:6" x14ac:dyDescent="0.25">
      <c r="A719" s="87"/>
      <c r="B719" s="109"/>
      <c r="C719" s="92"/>
      <c r="D719" s="92"/>
      <c r="E719" s="92"/>
      <c r="F719" s="93"/>
    </row>
    <row r="720" spans="1:6" x14ac:dyDescent="0.25">
      <c r="A720" s="87"/>
      <c r="B720" s="109"/>
      <c r="C720" s="92"/>
      <c r="D720" s="92"/>
      <c r="E720" s="92"/>
      <c r="F720" s="93"/>
    </row>
    <row r="721" spans="1:6" x14ac:dyDescent="0.25">
      <c r="A721" s="87"/>
      <c r="B721" s="109"/>
      <c r="C721" s="92"/>
      <c r="D721" s="92"/>
      <c r="E721" s="92"/>
      <c r="F721" s="93"/>
    </row>
    <row r="722" spans="1:6" x14ac:dyDescent="0.25">
      <c r="A722" s="87"/>
      <c r="B722" s="109"/>
      <c r="C722" s="92"/>
      <c r="D722" s="92"/>
      <c r="E722" s="92"/>
      <c r="F722" s="93"/>
    </row>
    <row r="723" spans="1:6" x14ac:dyDescent="0.25">
      <c r="A723" s="87" t="s">
        <v>809</v>
      </c>
      <c r="B723" s="109" t="s">
        <v>810</v>
      </c>
      <c r="C723" s="92"/>
      <c r="D723" s="92"/>
      <c r="E723" s="92"/>
      <c r="F723" s="93"/>
    </row>
    <row r="724" spans="1:6" x14ac:dyDescent="0.25">
      <c r="A724" s="87"/>
      <c r="B724" s="109"/>
      <c r="C724" s="92"/>
      <c r="D724" s="92"/>
      <c r="E724" s="92"/>
      <c r="F724" s="93"/>
    </row>
    <row r="725" spans="1:6" x14ac:dyDescent="0.25">
      <c r="A725" s="87"/>
      <c r="B725" s="79" t="s">
        <v>591</v>
      </c>
      <c r="C725" s="92" t="s">
        <v>15</v>
      </c>
      <c r="D725" s="92"/>
      <c r="E725" s="92"/>
      <c r="F725" s="93"/>
    </row>
    <row r="726" spans="1:6" x14ac:dyDescent="0.25">
      <c r="A726" s="87"/>
      <c r="B726" s="109"/>
      <c r="C726" s="92"/>
      <c r="D726" s="92"/>
      <c r="E726" s="92"/>
      <c r="F726" s="93"/>
    </row>
    <row r="727" spans="1:6" x14ac:dyDescent="0.25">
      <c r="A727" s="87"/>
      <c r="B727" s="109"/>
      <c r="C727" s="92"/>
      <c r="D727" s="92"/>
      <c r="E727" s="92"/>
      <c r="F727" s="93"/>
    </row>
    <row r="728" spans="1:6" x14ac:dyDescent="0.25">
      <c r="A728" s="87"/>
      <c r="B728" s="109"/>
      <c r="C728" s="92"/>
      <c r="D728" s="92"/>
      <c r="E728" s="92"/>
      <c r="F728" s="93"/>
    </row>
    <row r="729" spans="1:6" x14ac:dyDescent="0.25">
      <c r="A729" s="87"/>
      <c r="B729" s="109"/>
      <c r="C729" s="92"/>
      <c r="D729" s="92"/>
      <c r="E729" s="92"/>
      <c r="F729" s="93"/>
    </row>
    <row r="730" spans="1:6" x14ac:dyDescent="0.25">
      <c r="A730" s="87" t="s">
        <v>811</v>
      </c>
      <c r="B730" s="109" t="s">
        <v>812</v>
      </c>
      <c r="C730" s="92"/>
      <c r="D730" s="92"/>
      <c r="E730" s="92"/>
      <c r="F730" s="93"/>
    </row>
    <row r="731" spans="1:6" x14ac:dyDescent="0.25">
      <c r="A731" s="87"/>
      <c r="B731" s="109"/>
      <c r="C731" s="92"/>
      <c r="D731" s="92"/>
      <c r="E731" s="92"/>
      <c r="F731" s="93"/>
    </row>
    <row r="732" spans="1:6" x14ac:dyDescent="0.25">
      <c r="A732" s="87"/>
      <c r="B732" s="79" t="s">
        <v>591</v>
      </c>
      <c r="C732" s="92" t="s">
        <v>15</v>
      </c>
      <c r="D732" s="92"/>
      <c r="E732" s="92"/>
      <c r="F732" s="93"/>
    </row>
    <row r="733" spans="1:6" x14ac:dyDescent="0.25">
      <c r="A733" s="87"/>
      <c r="B733" s="109"/>
      <c r="C733" s="92"/>
      <c r="D733" s="92"/>
      <c r="E733" s="92"/>
      <c r="F733" s="93"/>
    </row>
    <row r="734" spans="1:6" x14ac:dyDescent="0.25">
      <c r="A734" s="87"/>
      <c r="B734" s="109"/>
      <c r="C734" s="92"/>
      <c r="D734" s="92"/>
      <c r="E734" s="92"/>
      <c r="F734" s="93"/>
    </row>
    <row r="735" spans="1:6" x14ac:dyDescent="0.25">
      <c r="A735" s="87"/>
      <c r="B735" s="109"/>
      <c r="C735" s="92"/>
      <c r="D735" s="92"/>
      <c r="E735" s="92"/>
      <c r="F735" s="93"/>
    </row>
    <row r="736" spans="1:6" x14ac:dyDescent="0.25">
      <c r="A736" s="87"/>
      <c r="B736" s="109"/>
      <c r="C736" s="92"/>
      <c r="D736" s="92"/>
      <c r="E736" s="92"/>
      <c r="F736" s="93"/>
    </row>
    <row r="737" spans="1:6" x14ac:dyDescent="0.25">
      <c r="A737" s="87"/>
      <c r="B737" s="109"/>
      <c r="C737" s="92"/>
      <c r="D737" s="92"/>
      <c r="E737" s="92"/>
      <c r="F737" s="93"/>
    </row>
    <row r="738" spans="1:6" x14ac:dyDescent="0.25">
      <c r="A738" s="87"/>
      <c r="B738" s="109"/>
      <c r="C738" s="92"/>
      <c r="D738" s="92"/>
      <c r="E738" s="92"/>
      <c r="F738" s="93"/>
    </row>
    <row r="739" spans="1:6" x14ac:dyDescent="0.25">
      <c r="A739" s="87"/>
      <c r="B739" s="109"/>
      <c r="C739" s="92"/>
      <c r="D739" s="92"/>
      <c r="E739" s="92"/>
      <c r="F739" s="93"/>
    </row>
    <row r="740" spans="1:6" x14ac:dyDescent="0.25">
      <c r="A740" s="87"/>
      <c r="B740" s="109"/>
      <c r="C740" s="92"/>
      <c r="D740" s="92"/>
      <c r="E740" s="92"/>
      <c r="F740" s="93"/>
    </row>
    <row r="741" spans="1:6" x14ac:dyDescent="0.25">
      <c r="A741" s="87"/>
      <c r="B741" s="109"/>
      <c r="C741" s="92"/>
      <c r="D741" s="92"/>
      <c r="E741" s="92"/>
      <c r="F741" s="93"/>
    </row>
    <row r="742" spans="1:6" x14ac:dyDescent="0.25">
      <c r="A742" s="87" t="s">
        <v>813</v>
      </c>
      <c r="B742" s="109" t="s">
        <v>814</v>
      </c>
      <c r="C742" s="92"/>
      <c r="D742" s="92"/>
      <c r="E742" s="92"/>
      <c r="F742" s="93"/>
    </row>
    <row r="743" spans="1:6" x14ac:dyDescent="0.25">
      <c r="A743" s="87"/>
      <c r="B743" s="112"/>
      <c r="C743" s="92"/>
      <c r="D743" s="92"/>
      <c r="E743" s="92"/>
      <c r="F743" s="93"/>
    </row>
    <row r="744" spans="1:6" x14ac:dyDescent="0.25">
      <c r="A744" s="87"/>
      <c r="B744" s="79" t="s">
        <v>591</v>
      </c>
      <c r="C744" s="92" t="s">
        <v>15</v>
      </c>
      <c r="D744" s="92"/>
      <c r="E744" s="92"/>
      <c r="F744" s="93"/>
    </row>
    <row r="745" spans="1:6" x14ac:dyDescent="0.25">
      <c r="A745" s="87"/>
      <c r="B745" s="109"/>
      <c r="C745" s="92"/>
      <c r="D745" s="92"/>
      <c r="E745" s="92"/>
      <c r="F745" s="93"/>
    </row>
    <row r="746" spans="1:6" x14ac:dyDescent="0.25">
      <c r="A746" s="87"/>
      <c r="B746" s="109"/>
      <c r="C746" s="92"/>
      <c r="D746" s="92"/>
      <c r="E746" s="92"/>
      <c r="F746" s="93"/>
    </row>
    <row r="747" spans="1:6" x14ac:dyDescent="0.25">
      <c r="A747" s="87"/>
      <c r="B747" s="109"/>
      <c r="C747" s="92"/>
      <c r="D747" s="92"/>
      <c r="E747" s="92"/>
      <c r="F747" s="93"/>
    </row>
    <row r="748" spans="1:6" x14ac:dyDescent="0.25">
      <c r="A748" s="87"/>
      <c r="B748" s="109"/>
      <c r="C748" s="92"/>
      <c r="D748" s="92"/>
      <c r="E748" s="92"/>
      <c r="F748" s="93"/>
    </row>
    <row r="749" spans="1:6" x14ac:dyDescent="0.25">
      <c r="A749" s="87" t="s">
        <v>815</v>
      </c>
      <c r="B749" s="109" t="s">
        <v>816</v>
      </c>
      <c r="C749" s="92"/>
      <c r="D749" s="92"/>
      <c r="E749" s="92"/>
      <c r="F749" s="93"/>
    </row>
    <row r="750" spans="1:6" x14ac:dyDescent="0.25">
      <c r="A750" s="87"/>
      <c r="B750" s="109"/>
      <c r="C750" s="92"/>
      <c r="D750" s="92"/>
      <c r="E750" s="92"/>
      <c r="F750" s="93"/>
    </row>
    <row r="751" spans="1:6" x14ac:dyDescent="0.25">
      <c r="A751" s="87"/>
      <c r="B751" s="79" t="s">
        <v>591</v>
      </c>
      <c r="C751" s="92" t="s">
        <v>15</v>
      </c>
      <c r="D751" s="92"/>
      <c r="E751" s="92"/>
      <c r="F751" s="93"/>
    </row>
    <row r="752" spans="1:6" x14ac:dyDescent="0.25">
      <c r="A752" s="87"/>
      <c r="B752" s="109"/>
      <c r="C752" s="92"/>
      <c r="D752" s="92"/>
      <c r="E752" s="92"/>
      <c r="F752" s="93"/>
    </row>
    <row r="753" spans="1:6" x14ac:dyDescent="0.25">
      <c r="A753" s="87"/>
      <c r="B753" s="109"/>
      <c r="C753" s="92"/>
      <c r="D753" s="92"/>
      <c r="E753" s="92"/>
      <c r="F753" s="93"/>
    </row>
    <row r="754" spans="1:6" x14ac:dyDescent="0.25">
      <c r="A754" s="87"/>
      <c r="B754" s="109"/>
      <c r="C754" s="92"/>
      <c r="D754" s="92"/>
      <c r="E754" s="92"/>
      <c r="F754" s="93"/>
    </row>
    <row r="755" spans="1:6" x14ac:dyDescent="0.25">
      <c r="A755" s="87"/>
      <c r="B755" s="109"/>
      <c r="C755" s="92"/>
      <c r="D755" s="92"/>
      <c r="E755" s="92"/>
      <c r="F755" s="93"/>
    </row>
    <row r="756" spans="1:6" x14ac:dyDescent="0.25">
      <c r="A756" s="87" t="s">
        <v>817</v>
      </c>
      <c r="B756" s="109" t="s">
        <v>818</v>
      </c>
      <c r="C756" s="92"/>
      <c r="D756" s="92"/>
      <c r="E756" s="92"/>
      <c r="F756" s="93"/>
    </row>
    <row r="757" spans="1:6" x14ac:dyDescent="0.25">
      <c r="A757" s="87"/>
      <c r="B757" s="109"/>
      <c r="C757" s="92"/>
      <c r="D757" s="92"/>
      <c r="E757" s="92"/>
      <c r="F757" s="93"/>
    </row>
    <row r="758" spans="1:6" x14ac:dyDescent="0.25">
      <c r="A758" s="87"/>
      <c r="B758" s="79" t="s">
        <v>591</v>
      </c>
      <c r="C758" s="92" t="s">
        <v>15</v>
      </c>
      <c r="D758" s="170">
        <v>1</v>
      </c>
      <c r="E758" s="171"/>
      <c r="F758" s="172"/>
    </row>
    <row r="759" spans="1:6" x14ac:dyDescent="0.25">
      <c r="A759" s="87"/>
      <c r="B759" s="109"/>
      <c r="C759" s="92"/>
      <c r="D759" s="92"/>
      <c r="E759" s="92"/>
      <c r="F759" s="93"/>
    </row>
    <row r="760" spans="1:6" x14ac:dyDescent="0.25">
      <c r="A760" s="87"/>
      <c r="B760" s="109"/>
      <c r="C760" s="92"/>
      <c r="D760" s="92"/>
      <c r="E760" s="92"/>
      <c r="F760" s="93"/>
    </row>
    <row r="761" spans="1:6" x14ac:dyDescent="0.25">
      <c r="A761" s="87"/>
      <c r="B761" s="109"/>
      <c r="C761" s="92"/>
      <c r="D761" s="92"/>
      <c r="E761" s="92"/>
      <c r="F761" s="93"/>
    </row>
    <row r="762" spans="1:6" x14ac:dyDescent="0.25">
      <c r="A762" s="87"/>
      <c r="B762" s="109"/>
      <c r="C762" s="92"/>
      <c r="D762" s="92"/>
      <c r="E762" s="92"/>
      <c r="F762" s="93"/>
    </row>
    <row r="763" spans="1:6" x14ac:dyDescent="0.25">
      <c r="A763" s="87"/>
      <c r="B763" s="109"/>
      <c r="C763" s="92"/>
      <c r="D763" s="92"/>
      <c r="E763" s="92"/>
      <c r="F763" s="93"/>
    </row>
    <row r="764" spans="1:6" x14ac:dyDescent="0.25">
      <c r="A764" s="87" t="s">
        <v>819</v>
      </c>
      <c r="B764" s="123" t="s">
        <v>820</v>
      </c>
      <c r="C764" s="92"/>
      <c r="D764" s="92"/>
      <c r="E764" s="92"/>
      <c r="F764" s="93"/>
    </row>
    <row r="765" spans="1:6" x14ac:dyDescent="0.25">
      <c r="A765" s="87"/>
      <c r="B765" s="109"/>
      <c r="C765" s="92"/>
      <c r="D765" s="92"/>
      <c r="E765" s="92"/>
      <c r="F765" s="93"/>
    </row>
    <row r="766" spans="1:6" x14ac:dyDescent="0.25">
      <c r="A766" s="87"/>
      <c r="B766" s="109"/>
      <c r="C766" s="92"/>
      <c r="D766" s="92"/>
      <c r="E766" s="92"/>
      <c r="F766" s="93"/>
    </row>
    <row r="767" spans="1:6" x14ac:dyDescent="0.25">
      <c r="A767" s="87"/>
      <c r="B767" s="109"/>
      <c r="C767" s="92"/>
      <c r="D767" s="92"/>
      <c r="E767" s="92"/>
      <c r="F767" s="93"/>
    </row>
    <row r="768" spans="1:6" x14ac:dyDescent="0.25">
      <c r="A768" s="87"/>
      <c r="B768" s="79" t="s">
        <v>591</v>
      </c>
      <c r="C768" s="92" t="s">
        <v>15</v>
      </c>
      <c r="D768" s="92"/>
      <c r="E768" s="92"/>
      <c r="F768" s="93"/>
    </row>
    <row r="769" spans="1:6" x14ac:dyDescent="0.25">
      <c r="A769" s="87"/>
      <c r="B769" s="109"/>
      <c r="C769" s="92"/>
      <c r="D769" s="92"/>
      <c r="E769" s="92"/>
      <c r="F769" s="93"/>
    </row>
    <row r="770" spans="1:6" x14ac:dyDescent="0.25">
      <c r="A770" s="87"/>
      <c r="B770" s="109"/>
      <c r="C770" s="92"/>
      <c r="D770" s="92"/>
      <c r="E770" s="92"/>
      <c r="F770" s="93"/>
    </row>
    <row r="771" spans="1:6" x14ac:dyDescent="0.25">
      <c r="A771" s="87"/>
      <c r="B771" s="106" t="s">
        <v>602</v>
      </c>
      <c r="C771" s="92"/>
      <c r="D771" s="92"/>
      <c r="E771" s="107" t="s">
        <v>112</v>
      </c>
      <c r="F771" s="173">
        <f>F758</f>
        <v>0</v>
      </c>
    </row>
    <row r="772" spans="1:6" x14ac:dyDescent="0.25">
      <c r="A772" s="87"/>
      <c r="B772" s="109"/>
      <c r="C772" s="92"/>
      <c r="D772" s="92"/>
      <c r="E772" s="92"/>
      <c r="F772" s="93"/>
    </row>
    <row r="773" spans="1:6" x14ac:dyDescent="0.25">
      <c r="A773" s="87"/>
      <c r="B773" s="109"/>
      <c r="C773" s="92"/>
      <c r="D773" s="92"/>
      <c r="E773" s="92"/>
      <c r="F773" s="93"/>
    </row>
    <row r="774" spans="1:6" x14ac:dyDescent="0.25">
      <c r="A774" s="87"/>
      <c r="B774" s="109"/>
      <c r="C774" s="92"/>
      <c r="D774" s="92"/>
      <c r="E774" s="92"/>
      <c r="F774" s="93"/>
    </row>
    <row r="775" spans="1:6" x14ac:dyDescent="0.25">
      <c r="A775" s="87" t="s">
        <v>821</v>
      </c>
      <c r="B775" s="109" t="s">
        <v>822</v>
      </c>
      <c r="C775" s="89" t="s">
        <v>1</v>
      </c>
      <c r="D775" s="89" t="s">
        <v>2</v>
      </c>
      <c r="E775" s="89" t="s">
        <v>3</v>
      </c>
      <c r="F775" s="90" t="s">
        <v>4</v>
      </c>
    </row>
    <row r="776" spans="1:6" x14ac:dyDescent="0.25">
      <c r="A776" s="87"/>
      <c r="B776" s="109"/>
      <c r="C776" s="92"/>
      <c r="D776" s="92"/>
      <c r="E776" s="92"/>
      <c r="F776" s="93"/>
    </row>
    <row r="777" spans="1:6" x14ac:dyDescent="0.25">
      <c r="A777" s="129"/>
      <c r="B777" s="79" t="s">
        <v>591</v>
      </c>
      <c r="C777" s="92" t="s">
        <v>15</v>
      </c>
      <c r="D777" s="92"/>
      <c r="E777" s="92"/>
      <c r="F777" s="93"/>
    </row>
    <row r="778" spans="1:6" x14ac:dyDescent="0.25">
      <c r="A778" s="87"/>
      <c r="B778" s="109"/>
      <c r="C778" s="92"/>
      <c r="D778" s="92"/>
      <c r="E778" s="92"/>
      <c r="F778" s="93"/>
    </row>
    <row r="779" spans="1:6" x14ac:dyDescent="0.25">
      <c r="A779" s="87"/>
      <c r="B779" s="109"/>
      <c r="C779" s="92"/>
      <c r="D779" s="92"/>
      <c r="E779" s="92"/>
      <c r="F779" s="93"/>
    </row>
    <row r="780" spans="1:6" x14ac:dyDescent="0.25">
      <c r="A780" s="87" t="s">
        <v>823</v>
      </c>
      <c r="B780" s="109" t="s">
        <v>824</v>
      </c>
      <c r="C780" s="92"/>
      <c r="D780" s="92"/>
      <c r="E780" s="92"/>
      <c r="F780" s="93"/>
    </row>
    <row r="781" spans="1:6" x14ac:dyDescent="0.25">
      <c r="A781" s="87"/>
      <c r="B781" s="109"/>
      <c r="C781" s="92"/>
      <c r="D781" s="92"/>
      <c r="E781" s="92"/>
      <c r="F781" s="93"/>
    </row>
    <row r="782" spans="1:6" x14ac:dyDescent="0.25">
      <c r="A782" s="129"/>
      <c r="B782" s="109"/>
      <c r="C782" s="92"/>
      <c r="D782" s="92"/>
      <c r="E782" s="92"/>
      <c r="F782" s="93"/>
    </row>
    <row r="783" spans="1:6" x14ac:dyDescent="0.25">
      <c r="A783" s="129"/>
      <c r="B783" s="109"/>
      <c r="C783" s="92"/>
      <c r="D783" s="92"/>
      <c r="E783" s="92"/>
      <c r="F783" s="93"/>
    </row>
    <row r="784" spans="1:6" x14ac:dyDescent="0.25">
      <c r="A784" s="129"/>
      <c r="B784" s="79" t="s">
        <v>591</v>
      </c>
      <c r="C784" s="92" t="s">
        <v>15</v>
      </c>
      <c r="D784" s="92"/>
      <c r="E784" s="92"/>
      <c r="F784" s="93"/>
    </row>
    <row r="785" spans="1:6" x14ac:dyDescent="0.25">
      <c r="A785" s="129"/>
      <c r="B785" s="109"/>
      <c r="C785" s="92"/>
      <c r="D785" s="92"/>
      <c r="E785" s="92"/>
      <c r="F785" s="93"/>
    </row>
    <row r="786" spans="1:6" x14ac:dyDescent="0.25">
      <c r="A786" s="87"/>
      <c r="B786" s="109"/>
      <c r="C786" s="92"/>
      <c r="D786" s="92"/>
      <c r="E786" s="92"/>
      <c r="F786" s="93"/>
    </row>
    <row r="787" spans="1:6" x14ac:dyDescent="0.25">
      <c r="A787" s="121"/>
      <c r="B787" s="130"/>
      <c r="C787" s="105"/>
      <c r="D787" s="105"/>
      <c r="E787" s="107"/>
      <c r="F787" s="105"/>
    </row>
    <row r="788" spans="1:6" x14ac:dyDescent="0.25">
      <c r="A788" s="87"/>
      <c r="B788" s="130"/>
      <c r="C788" s="105"/>
      <c r="D788" s="105"/>
      <c r="E788" s="107"/>
      <c r="F788" s="105"/>
    </row>
    <row r="789" spans="1:6" x14ac:dyDescent="0.25">
      <c r="A789" s="129" t="s">
        <v>825</v>
      </c>
      <c r="B789" s="109" t="s">
        <v>826</v>
      </c>
      <c r="C789" s="89"/>
      <c r="D789" s="89"/>
      <c r="E789" s="89"/>
      <c r="F789" s="90"/>
    </row>
    <row r="790" spans="1:6" x14ac:dyDescent="0.25">
      <c r="A790" s="87"/>
      <c r="B790" s="109"/>
      <c r="C790" s="92"/>
      <c r="D790" s="92"/>
      <c r="E790" s="92"/>
      <c r="F790" s="93"/>
    </row>
    <row r="791" spans="1:6" x14ac:dyDescent="0.25">
      <c r="A791" s="87"/>
      <c r="B791" s="109"/>
      <c r="C791" s="92"/>
      <c r="D791" s="92"/>
      <c r="E791" s="92"/>
      <c r="F791" s="93"/>
    </row>
    <row r="792" spans="1:6" x14ac:dyDescent="0.25">
      <c r="A792" s="87"/>
      <c r="B792" s="109"/>
      <c r="C792" s="92"/>
      <c r="D792" s="92"/>
      <c r="E792" s="92"/>
      <c r="F792" s="93"/>
    </row>
    <row r="793" spans="1:6" x14ac:dyDescent="0.25">
      <c r="A793" s="87"/>
      <c r="B793" s="109"/>
      <c r="C793" s="92"/>
      <c r="D793" s="92"/>
      <c r="E793" s="92"/>
      <c r="F793" s="93"/>
    </row>
    <row r="794" spans="1:6" x14ac:dyDescent="0.25">
      <c r="A794" s="87"/>
      <c r="B794" s="79" t="s">
        <v>591</v>
      </c>
      <c r="C794" s="92" t="s">
        <v>15</v>
      </c>
      <c r="D794" s="92"/>
      <c r="E794" s="92"/>
      <c r="F794" s="93"/>
    </row>
    <row r="795" spans="1:6" x14ac:dyDescent="0.25">
      <c r="A795" s="87"/>
      <c r="B795" s="109"/>
      <c r="C795" s="92"/>
      <c r="D795" s="92"/>
      <c r="E795" s="92"/>
      <c r="F795" s="93"/>
    </row>
    <row r="796" spans="1:6" x14ac:dyDescent="0.25">
      <c r="A796" s="87"/>
      <c r="B796" s="130"/>
      <c r="C796" s="92"/>
      <c r="D796" s="92"/>
      <c r="E796" s="92"/>
      <c r="F796" s="93"/>
    </row>
    <row r="797" spans="1:6" x14ac:dyDescent="0.25">
      <c r="A797" s="87"/>
      <c r="B797" s="109"/>
      <c r="C797" s="89"/>
      <c r="D797" s="89"/>
      <c r="E797" s="89"/>
      <c r="F797" s="90"/>
    </row>
    <row r="798" spans="1:6" x14ac:dyDescent="0.25">
      <c r="A798" s="87"/>
      <c r="B798" s="109"/>
      <c r="C798" s="92"/>
      <c r="D798" s="92"/>
      <c r="E798" s="92"/>
      <c r="F798" s="93"/>
    </row>
    <row r="799" spans="1:6" x14ac:dyDescent="0.25">
      <c r="A799" s="87"/>
      <c r="B799" s="109"/>
      <c r="C799" s="92"/>
      <c r="D799" s="92"/>
      <c r="E799" s="92"/>
      <c r="F799" s="93"/>
    </row>
    <row r="800" spans="1:6" x14ac:dyDescent="0.25">
      <c r="A800" s="87"/>
      <c r="B800" s="109"/>
      <c r="C800" s="92"/>
      <c r="D800" s="92"/>
      <c r="E800" s="92"/>
      <c r="F800" s="93"/>
    </row>
    <row r="801" spans="1:6" x14ac:dyDescent="0.25">
      <c r="A801" s="87"/>
      <c r="B801" s="109"/>
      <c r="C801" s="92"/>
      <c r="D801" s="92"/>
      <c r="E801" s="92"/>
      <c r="F801" s="93"/>
    </row>
    <row r="802" spans="1:6" x14ac:dyDescent="0.25">
      <c r="A802" s="87"/>
      <c r="B802" s="109"/>
      <c r="C802" s="92"/>
      <c r="D802" s="92"/>
      <c r="E802" s="92"/>
      <c r="F802" s="93"/>
    </row>
    <row r="803" spans="1:6" x14ac:dyDescent="0.25">
      <c r="A803" s="87"/>
      <c r="B803" s="109"/>
      <c r="C803" s="92"/>
      <c r="D803" s="92"/>
      <c r="E803" s="92"/>
      <c r="F803" s="93"/>
    </row>
    <row r="804" spans="1:6" x14ac:dyDescent="0.25">
      <c r="A804" s="87"/>
      <c r="B804" s="109"/>
      <c r="C804" s="92"/>
      <c r="D804" s="92"/>
      <c r="E804" s="92"/>
      <c r="F804" s="93"/>
    </row>
    <row r="805" spans="1:6" x14ac:dyDescent="0.25">
      <c r="A805" s="87"/>
      <c r="B805" s="109"/>
      <c r="C805" s="92"/>
      <c r="D805" s="92"/>
      <c r="E805" s="92"/>
      <c r="F805" s="93"/>
    </row>
    <row r="806" spans="1:6" x14ac:dyDescent="0.25">
      <c r="A806" s="87"/>
      <c r="B806" s="109"/>
      <c r="C806" s="92"/>
      <c r="D806" s="92"/>
      <c r="E806" s="92"/>
      <c r="F806" s="93"/>
    </row>
    <row r="807" spans="1:6" x14ac:dyDescent="0.25">
      <c r="A807" s="87"/>
      <c r="B807" s="109"/>
      <c r="C807" s="92"/>
      <c r="D807" s="92"/>
      <c r="E807" s="92"/>
      <c r="F807" s="93"/>
    </row>
    <row r="808" spans="1:6" x14ac:dyDescent="0.25">
      <c r="A808" s="87"/>
      <c r="B808" s="109"/>
      <c r="C808" s="92"/>
      <c r="D808" s="92"/>
      <c r="E808" s="92"/>
      <c r="F808" s="93"/>
    </row>
    <row r="809" spans="1:6" x14ac:dyDescent="0.25">
      <c r="A809" s="87"/>
      <c r="B809" s="109"/>
      <c r="C809" s="92"/>
      <c r="D809" s="92"/>
      <c r="E809" s="92"/>
      <c r="F809" s="93"/>
    </row>
    <row r="810" spans="1:6" x14ac:dyDescent="0.25">
      <c r="A810" s="87"/>
      <c r="B810" s="109"/>
      <c r="C810" s="92"/>
      <c r="D810" s="92"/>
      <c r="E810" s="92"/>
      <c r="F810" s="93"/>
    </row>
    <row r="811" spans="1:6" x14ac:dyDescent="0.25">
      <c r="A811" s="79"/>
      <c r="B811" s="109"/>
      <c r="C811" s="92"/>
      <c r="D811" s="92"/>
      <c r="E811" s="92"/>
      <c r="F811" s="93"/>
    </row>
    <row r="812" spans="1:6" x14ac:dyDescent="0.25">
      <c r="A812" s="87"/>
      <c r="B812" s="109"/>
      <c r="C812" s="92"/>
      <c r="D812" s="92"/>
      <c r="E812" s="92"/>
      <c r="F812" s="93"/>
    </row>
    <row r="813" spans="1:6" x14ac:dyDescent="0.25">
      <c r="A813" s="87"/>
      <c r="B813" s="109"/>
      <c r="C813" s="92"/>
      <c r="D813" s="92"/>
      <c r="E813" s="92"/>
      <c r="F813" s="93"/>
    </row>
    <row r="814" spans="1:6" x14ac:dyDescent="0.25">
      <c r="A814" s="87"/>
      <c r="B814" s="109"/>
      <c r="C814" s="92"/>
      <c r="D814" s="92"/>
      <c r="E814" s="92"/>
      <c r="F814" s="93"/>
    </row>
    <row r="815" spans="1:6" x14ac:dyDescent="0.25">
      <c r="A815" s="87"/>
      <c r="B815" s="130"/>
      <c r="C815" s="92"/>
      <c r="D815" s="92"/>
      <c r="E815" s="92"/>
      <c r="F815" s="93"/>
    </row>
    <row r="816" spans="1:6" x14ac:dyDescent="0.25">
      <c r="A816" s="87"/>
      <c r="B816" s="109"/>
      <c r="C816" s="89"/>
      <c r="D816" s="89"/>
      <c r="E816" s="89"/>
      <c r="F816" s="90"/>
    </row>
    <row r="817" spans="1:6" x14ac:dyDescent="0.25">
      <c r="A817" s="87"/>
      <c r="B817" s="112" t="s">
        <v>827</v>
      </c>
      <c r="C817" s="89"/>
      <c r="D817" s="89"/>
      <c r="E817" s="89"/>
      <c r="F817" s="90"/>
    </row>
    <row r="818" spans="1:6" x14ac:dyDescent="0.25">
      <c r="A818" s="87"/>
      <c r="B818" s="109"/>
      <c r="C818" s="92"/>
      <c r="D818" s="92"/>
      <c r="E818" s="92"/>
      <c r="F818" s="93"/>
    </row>
    <row r="819" spans="1:6" x14ac:dyDescent="0.25">
      <c r="A819" s="87" t="s">
        <v>828</v>
      </c>
      <c r="B819" s="112" t="s">
        <v>829</v>
      </c>
      <c r="C819" s="89"/>
      <c r="D819" s="89"/>
      <c r="E819" s="89"/>
      <c r="F819" s="90"/>
    </row>
    <row r="820" spans="1:6" x14ac:dyDescent="0.25">
      <c r="A820" s="87"/>
      <c r="B820" s="109"/>
      <c r="C820" s="92"/>
      <c r="D820" s="92"/>
      <c r="E820" s="92"/>
      <c r="F820" s="93"/>
    </row>
    <row r="821" spans="1:6" x14ac:dyDescent="0.25">
      <c r="A821" s="109"/>
      <c r="B821" s="109" t="s">
        <v>830</v>
      </c>
      <c r="C821" s="92"/>
      <c r="D821" s="92"/>
      <c r="E821" s="92"/>
      <c r="F821" s="93"/>
    </row>
    <row r="822" spans="1:6" x14ac:dyDescent="0.25">
      <c r="A822" s="87"/>
      <c r="B822" s="109" t="s">
        <v>831</v>
      </c>
      <c r="C822" s="92"/>
      <c r="D822" s="92"/>
      <c r="E822" s="92"/>
      <c r="F822" s="93"/>
    </row>
    <row r="823" spans="1:6" x14ac:dyDescent="0.25">
      <c r="A823" s="87"/>
      <c r="B823" s="109" t="s">
        <v>832</v>
      </c>
      <c r="C823" s="92"/>
      <c r="D823" s="92"/>
      <c r="E823" s="92"/>
      <c r="F823" s="93"/>
    </row>
    <row r="824" spans="1:6" x14ac:dyDescent="0.25">
      <c r="A824" s="87"/>
      <c r="B824" s="109" t="s">
        <v>833</v>
      </c>
      <c r="C824" s="92"/>
      <c r="D824" s="92"/>
      <c r="E824" s="92"/>
      <c r="F824" s="93"/>
    </row>
    <row r="825" spans="1:6" x14ac:dyDescent="0.25">
      <c r="A825" s="87"/>
      <c r="B825" s="109"/>
      <c r="C825" s="92"/>
      <c r="D825" s="92"/>
      <c r="E825" s="92"/>
      <c r="F825" s="93"/>
    </row>
    <row r="826" spans="1:6" x14ac:dyDescent="0.25">
      <c r="A826" s="87"/>
      <c r="B826" s="109" t="s">
        <v>16</v>
      </c>
      <c r="C826" s="92"/>
      <c r="D826" s="92"/>
      <c r="E826" s="92"/>
      <c r="F826" s="93"/>
    </row>
    <row r="827" spans="1:6" x14ac:dyDescent="0.25">
      <c r="A827" s="87"/>
      <c r="B827" s="109"/>
      <c r="C827" s="92"/>
      <c r="D827" s="92"/>
      <c r="E827" s="92"/>
      <c r="F827" s="93"/>
    </row>
    <row r="828" spans="1:6" x14ac:dyDescent="0.25">
      <c r="A828" s="87"/>
      <c r="B828" s="109" t="s">
        <v>591</v>
      </c>
      <c r="C828" s="92" t="s">
        <v>15</v>
      </c>
      <c r="D828" s="92"/>
      <c r="E828" s="92"/>
      <c r="F828" s="93"/>
    </row>
    <row r="829" spans="1:6" x14ac:dyDescent="0.25">
      <c r="A829" s="87"/>
      <c r="B829" s="109"/>
      <c r="C829" s="92"/>
      <c r="D829" s="92"/>
      <c r="E829" s="92"/>
      <c r="F829" s="93"/>
    </row>
    <row r="830" spans="1:6" x14ac:dyDescent="0.25">
      <c r="A830" s="87" t="s">
        <v>834</v>
      </c>
      <c r="B830" s="112" t="s">
        <v>835</v>
      </c>
      <c r="C830" s="92"/>
      <c r="D830" s="92"/>
      <c r="E830" s="92"/>
      <c r="F830" s="93"/>
    </row>
    <row r="831" spans="1:6" x14ac:dyDescent="0.25">
      <c r="A831" s="87"/>
      <c r="B831" s="109"/>
      <c r="C831" s="92"/>
      <c r="D831" s="92"/>
      <c r="E831" s="92"/>
      <c r="F831" s="93"/>
    </row>
    <row r="832" spans="1:6" x14ac:dyDescent="0.25">
      <c r="A832" s="87"/>
      <c r="B832" s="109" t="s">
        <v>16</v>
      </c>
      <c r="C832" s="92"/>
      <c r="D832" s="92"/>
      <c r="E832" s="92"/>
      <c r="F832" s="93"/>
    </row>
    <row r="833" spans="1:6" x14ac:dyDescent="0.25">
      <c r="A833" s="87"/>
      <c r="B833" s="109"/>
      <c r="C833" s="92"/>
      <c r="D833" s="92"/>
      <c r="E833" s="92"/>
      <c r="F833" s="93"/>
    </row>
    <row r="834" spans="1:6" x14ac:dyDescent="0.25">
      <c r="A834" s="87"/>
      <c r="B834" s="109" t="s">
        <v>836</v>
      </c>
      <c r="C834" s="92"/>
      <c r="D834" s="92"/>
      <c r="E834" s="92"/>
      <c r="F834" s="93"/>
    </row>
    <row r="835" spans="1:6" x14ac:dyDescent="0.25">
      <c r="A835" s="87"/>
      <c r="B835" s="109" t="s">
        <v>837</v>
      </c>
      <c r="C835" s="92"/>
      <c r="D835" s="92"/>
      <c r="E835" s="92"/>
      <c r="F835" s="93"/>
    </row>
    <row r="836" spans="1:6" x14ac:dyDescent="0.25">
      <c r="A836" s="87"/>
      <c r="B836" s="109" t="s">
        <v>838</v>
      </c>
      <c r="C836" s="92"/>
      <c r="D836" s="92"/>
      <c r="E836" s="92"/>
      <c r="F836" s="93"/>
    </row>
    <row r="837" spans="1:6" x14ac:dyDescent="0.25">
      <c r="A837" s="87"/>
      <c r="B837" s="109" t="s">
        <v>839</v>
      </c>
      <c r="C837" s="92"/>
      <c r="D837" s="92"/>
      <c r="E837" s="92"/>
      <c r="F837" s="93"/>
    </row>
    <row r="838" spans="1:6" x14ac:dyDescent="0.25">
      <c r="A838" s="87"/>
      <c r="B838" s="109" t="s">
        <v>840</v>
      </c>
      <c r="C838" s="92"/>
      <c r="D838" s="92"/>
      <c r="E838" s="92"/>
      <c r="F838" s="93"/>
    </row>
    <row r="839" spans="1:6" x14ac:dyDescent="0.25">
      <c r="A839" s="87"/>
      <c r="B839" s="109"/>
      <c r="C839" s="92"/>
      <c r="D839" s="92"/>
      <c r="E839" s="92"/>
      <c r="F839" s="93"/>
    </row>
    <row r="840" spans="1:6" x14ac:dyDescent="0.25">
      <c r="A840" s="87"/>
      <c r="B840" s="109" t="s">
        <v>16</v>
      </c>
      <c r="C840" s="92"/>
      <c r="D840" s="92"/>
      <c r="E840" s="92"/>
      <c r="F840" s="93"/>
    </row>
    <row r="841" spans="1:6" x14ac:dyDescent="0.25">
      <c r="A841" s="87"/>
      <c r="B841" s="109"/>
      <c r="C841" s="92"/>
      <c r="D841" s="92"/>
      <c r="E841" s="92"/>
      <c r="F841" s="93"/>
    </row>
    <row r="842" spans="1:6" x14ac:dyDescent="0.25">
      <c r="A842" s="87"/>
      <c r="B842" s="109" t="s">
        <v>591</v>
      </c>
      <c r="C842" s="92" t="s">
        <v>15</v>
      </c>
      <c r="D842" s="92"/>
      <c r="E842" s="92"/>
      <c r="F842" s="93"/>
    </row>
    <row r="843" spans="1:6" x14ac:dyDescent="0.25">
      <c r="A843" s="87"/>
      <c r="B843" s="109"/>
      <c r="C843" s="92"/>
      <c r="D843" s="92"/>
      <c r="E843" s="92"/>
      <c r="F843" s="93"/>
    </row>
    <row r="844" spans="1:6" x14ac:dyDescent="0.25">
      <c r="A844" s="87" t="s">
        <v>841</v>
      </c>
      <c r="B844" s="112" t="s">
        <v>842</v>
      </c>
      <c r="C844" s="92"/>
      <c r="D844" s="92"/>
      <c r="E844" s="92"/>
      <c r="F844" s="93"/>
    </row>
    <row r="845" spans="1:6" x14ac:dyDescent="0.25">
      <c r="A845" s="87"/>
      <c r="B845" s="109"/>
      <c r="C845" s="92"/>
      <c r="D845" s="92"/>
      <c r="E845" s="92"/>
      <c r="F845" s="93"/>
    </row>
    <row r="846" spans="1:6" x14ac:dyDescent="0.25">
      <c r="A846" s="87"/>
      <c r="B846" s="109" t="s">
        <v>16</v>
      </c>
      <c r="C846" s="92"/>
      <c r="D846" s="92"/>
      <c r="E846" s="92"/>
      <c r="F846" s="93"/>
    </row>
    <row r="847" spans="1:6" x14ac:dyDescent="0.25">
      <c r="A847" s="87"/>
      <c r="B847" s="109"/>
      <c r="C847" s="92"/>
      <c r="D847" s="92"/>
      <c r="E847" s="92"/>
      <c r="F847" s="93"/>
    </row>
    <row r="848" spans="1:6" x14ac:dyDescent="0.25">
      <c r="A848" s="87"/>
      <c r="B848" s="109" t="s">
        <v>843</v>
      </c>
      <c r="C848" s="92"/>
      <c r="D848" s="92"/>
      <c r="E848" s="92"/>
      <c r="F848" s="93"/>
    </row>
    <row r="849" spans="1:6" x14ac:dyDescent="0.25">
      <c r="A849" s="87"/>
      <c r="B849" s="109" t="s">
        <v>844</v>
      </c>
      <c r="C849" s="92"/>
      <c r="D849" s="92"/>
      <c r="E849" s="92"/>
      <c r="F849" s="93"/>
    </row>
    <row r="850" spans="1:6" x14ac:dyDescent="0.25">
      <c r="A850" s="87"/>
      <c r="B850" s="109" t="s">
        <v>845</v>
      </c>
      <c r="C850" s="92"/>
      <c r="D850" s="92"/>
      <c r="E850" s="92"/>
      <c r="F850" s="93"/>
    </row>
    <row r="851" spans="1:6" x14ac:dyDescent="0.25">
      <c r="A851" s="87"/>
      <c r="B851" s="109" t="s">
        <v>846</v>
      </c>
      <c r="C851" s="92"/>
      <c r="D851" s="92"/>
      <c r="E851" s="92"/>
      <c r="F851" s="93"/>
    </row>
    <row r="852" spans="1:6" x14ac:dyDescent="0.25">
      <c r="A852" s="87"/>
      <c r="B852" s="109"/>
      <c r="C852" s="92"/>
      <c r="D852" s="92"/>
      <c r="E852" s="92"/>
      <c r="F852" s="93"/>
    </row>
    <row r="853" spans="1:6" x14ac:dyDescent="0.25">
      <c r="A853" s="87"/>
      <c r="B853" s="109" t="s">
        <v>16</v>
      </c>
      <c r="C853" s="92"/>
      <c r="D853" s="92"/>
      <c r="E853" s="92"/>
      <c r="F853" s="93"/>
    </row>
    <row r="854" spans="1:6" x14ac:dyDescent="0.25">
      <c r="A854" s="87"/>
      <c r="B854" s="109"/>
      <c r="C854" s="92"/>
      <c r="D854" s="92"/>
      <c r="E854" s="92"/>
      <c r="F854" s="93"/>
    </row>
    <row r="855" spans="1:6" x14ac:dyDescent="0.25">
      <c r="A855" s="87"/>
      <c r="B855" s="109" t="s">
        <v>591</v>
      </c>
      <c r="C855" s="92" t="s">
        <v>15</v>
      </c>
      <c r="D855" s="92"/>
      <c r="E855" s="92"/>
      <c r="F855" s="93"/>
    </row>
    <row r="856" spans="1:6" x14ac:dyDescent="0.25">
      <c r="A856" s="87"/>
      <c r="B856" s="109"/>
      <c r="C856" s="92"/>
      <c r="D856" s="92"/>
      <c r="E856" s="92"/>
      <c r="F856" s="93"/>
    </row>
    <row r="857" spans="1:6" x14ac:dyDescent="0.25">
      <c r="A857" s="87" t="s">
        <v>847</v>
      </c>
      <c r="B857" s="112" t="s">
        <v>848</v>
      </c>
      <c r="C857" s="92"/>
      <c r="D857" s="92"/>
      <c r="E857" s="92"/>
      <c r="F857" s="93"/>
    </row>
    <row r="858" spans="1:6" x14ac:dyDescent="0.25">
      <c r="A858" s="87"/>
      <c r="B858" s="109"/>
      <c r="C858" s="92"/>
      <c r="D858" s="92"/>
      <c r="E858" s="92"/>
      <c r="F858" s="93"/>
    </row>
    <row r="859" spans="1:6" x14ac:dyDescent="0.25">
      <c r="A859" s="87"/>
      <c r="B859" s="109" t="s">
        <v>16</v>
      </c>
      <c r="C859" s="92"/>
      <c r="D859" s="92"/>
      <c r="E859" s="92"/>
      <c r="F859" s="93"/>
    </row>
    <row r="860" spans="1:6" x14ac:dyDescent="0.25">
      <c r="A860" s="87"/>
      <c r="B860" s="109"/>
      <c r="C860" s="92"/>
      <c r="D860" s="92"/>
      <c r="E860" s="92"/>
      <c r="F860" s="93"/>
    </row>
    <row r="861" spans="1:6" x14ac:dyDescent="0.25">
      <c r="A861" s="87"/>
      <c r="B861" s="120" t="s">
        <v>849</v>
      </c>
      <c r="C861" s="92"/>
      <c r="D861" s="92"/>
      <c r="E861" s="92"/>
      <c r="F861" s="93"/>
    </row>
    <row r="862" spans="1:6" x14ac:dyDescent="0.25">
      <c r="A862" s="87"/>
      <c r="B862" s="109" t="s">
        <v>850</v>
      </c>
      <c r="C862" s="92"/>
      <c r="D862" s="92"/>
      <c r="E862" s="92"/>
      <c r="F862" s="93"/>
    </row>
    <row r="863" spans="1:6" x14ac:dyDescent="0.25">
      <c r="A863" s="87"/>
      <c r="B863" s="109" t="s">
        <v>851</v>
      </c>
      <c r="C863" s="92"/>
      <c r="D863" s="92"/>
      <c r="E863" s="92"/>
      <c r="F863" s="93"/>
    </row>
    <row r="864" spans="1:6" x14ac:dyDescent="0.25">
      <c r="A864" s="87"/>
      <c r="B864" s="109"/>
      <c r="C864" s="92"/>
      <c r="D864" s="92"/>
      <c r="E864" s="92"/>
      <c r="F864" s="93"/>
    </row>
    <row r="865" spans="1:6" x14ac:dyDescent="0.25">
      <c r="A865" s="87"/>
      <c r="B865" s="109" t="s">
        <v>16</v>
      </c>
      <c r="C865" s="92"/>
      <c r="D865" s="92"/>
      <c r="E865" s="92"/>
      <c r="F865" s="93"/>
    </row>
    <row r="866" spans="1:6" x14ac:dyDescent="0.25">
      <c r="A866" s="87"/>
      <c r="B866" s="109"/>
      <c r="C866" s="92"/>
      <c r="D866" s="92"/>
      <c r="E866" s="92"/>
      <c r="F866" s="93"/>
    </row>
    <row r="867" spans="1:6" x14ac:dyDescent="0.25">
      <c r="A867" s="87"/>
      <c r="B867" s="109" t="s">
        <v>591</v>
      </c>
      <c r="C867" s="92" t="s">
        <v>15</v>
      </c>
      <c r="D867" s="92"/>
      <c r="E867" s="92"/>
      <c r="F867" s="93"/>
    </row>
    <row r="868" spans="1:6" x14ac:dyDescent="0.25">
      <c r="A868" s="87"/>
      <c r="B868" s="109"/>
      <c r="C868" s="92"/>
      <c r="D868" s="92"/>
      <c r="E868" s="92"/>
      <c r="F868" s="93"/>
    </row>
    <row r="869" spans="1:6" x14ac:dyDescent="0.25">
      <c r="A869" s="87"/>
      <c r="B869" s="109"/>
      <c r="C869" s="92"/>
      <c r="D869" s="92"/>
      <c r="E869" s="92"/>
      <c r="F869" s="93"/>
    </row>
    <row r="870" spans="1:6" x14ac:dyDescent="0.25">
      <c r="A870" s="87"/>
      <c r="B870" s="109"/>
      <c r="C870" s="92"/>
      <c r="D870" s="92"/>
      <c r="E870" s="92"/>
      <c r="F870" s="93"/>
    </row>
    <row r="871" spans="1:6" x14ac:dyDescent="0.25">
      <c r="A871" s="87"/>
      <c r="B871" s="109"/>
      <c r="C871" s="92"/>
      <c r="D871" s="92"/>
      <c r="E871" s="92"/>
      <c r="F871" s="93"/>
    </row>
    <row r="872" spans="1:6" x14ac:dyDescent="0.25">
      <c r="A872" s="87"/>
      <c r="B872" s="79"/>
      <c r="C872" s="92"/>
      <c r="D872" s="92"/>
      <c r="E872" s="92"/>
      <c r="F872" s="93"/>
    </row>
    <row r="873" spans="1:6" x14ac:dyDescent="0.25">
      <c r="A873" s="87"/>
      <c r="B873" s="79"/>
      <c r="C873" s="92"/>
      <c r="D873" s="92"/>
      <c r="E873" s="92"/>
      <c r="F873" s="93"/>
    </row>
    <row r="874" spans="1:6" x14ac:dyDescent="0.25">
      <c r="A874" s="87"/>
      <c r="B874" s="106"/>
      <c r="C874" s="92"/>
      <c r="D874" s="92"/>
      <c r="E874" s="92"/>
      <c r="F874" s="93"/>
    </row>
    <row r="875" spans="1:6" x14ac:dyDescent="0.25">
      <c r="A875" s="87" t="s">
        <v>852</v>
      </c>
      <c r="B875" s="111" t="s">
        <v>853</v>
      </c>
      <c r="C875" s="92"/>
      <c r="D875" s="92"/>
      <c r="E875" s="92"/>
      <c r="F875" s="93"/>
    </row>
    <row r="876" spans="1:6" x14ac:dyDescent="0.25">
      <c r="A876" s="87"/>
      <c r="B876" s="79"/>
      <c r="C876" s="92"/>
      <c r="D876" s="92"/>
      <c r="E876" s="92"/>
      <c r="F876" s="93"/>
    </row>
    <row r="877" spans="1:6" x14ac:dyDescent="0.25">
      <c r="A877" s="87"/>
      <c r="B877" s="79" t="s">
        <v>16</v>
      </c>
      <c r="C877" s="92"/>
      <c r="D877" s="92"/>
      <c r="E877" s="92"/>
      <c r="F877" s="93"/>
    </row>
    <row r="878" spans="1:6" x14ac:dyDescent="0.25">
      <c r="A878" s="87"/>
      <c r="B878" s="79"/>
      <c r="C878" s="92"/>
      <c r="D878" s="92"/>
      <c r="E878" s="92"/>
      <c r="F878" s="93"/>
    </row>
    <row r="879" spans="1:6" x14ac:dyDescent="0.25">
      <c r="A879" s="87"/>
      <c r="B879" s="79" t="s">
        <v>854</v>
      </c>
      <c r="C879" s="92"/>
      <c r="D879" s="92"/>
      <c r="E879" s="92"/>
      <c r="F879" s="93"/>
    </row>
    <row r="880" spans="1:6" x14ac:dyDescent="0.25">
      <c r="A880" s="87"/>
      <c r="B880" s="79" t="s">
        <v>855</v>
      </c>
      <c r="C880" s="92"/>
      <c r="D880" s="92"/>
      <c r="E880" s="92"/>
      <c r="F880" s="93"/>
    </row>
    <row r="881" spans="1:6" x14ac:dyDescent="0.25">
      <c r="A881" s="87"/>
      <c r="B881" s="79" t="s">
        <v>856</v>
      </c>
      <c r="C881" s="92"/>
      <c r="D881" s="92"/>
      <c r="E881" s="92"/>
      <c r="F881" s="93"/>
    </row>
    <row r="882" spans="1:6" x14ac:dyDescent="0.25">
      <c r="A882" s="87"/>
      <c r="B882" s="79" t="s">
        <v>857</v>
      </c>
      <c r="C882" s="92"/>
      <c r="D882" s="92"/>
      <c r="E882" s="92"/>
      <c r="F882" s="93"/>
    </row>
    <row r="883" spans="1:6" x14ac:dyDescent="0.25">
      <c r="A883" s="87"/>
      <c r="B883" s="79" t="s">
        <v>123</v>
      </c>
      <c r="C883" s="92"/>
      <c r="D883" s="92"/>
      <c r="E883" s="92"/>
      <c r="F883" s="93"/>
    </row>
    <row r="884" spans="1:6" x14ac:dyDescent="0.25">
      <c r="A884" s="87"/>
      <c r="B884" s="79"/>
      <c r="C884" s="92"/>
      <c r="D884" s="92"/>
      <c r="E884" s="92"/>
      <c r="F884" s="93"/>
    </row>
    <row r="885" spans="1:6" x14ac:dyDescent="0.25">
      <c r="A885" s="87"/>
      <c r="B885" s="79" t="s">
        <v>16</v>
      </c>
      <c r="C885" s="92"/>
      <c r="D885" s="92"/>
      <c r="E885" s="92"/>
      <c r="F885" s="93"/>
    </row>
    <row r="886" spans="1:6" x14ac:dyDescent="0.25">
      <c r="A886" s="87"/>
      <c r="B886" s="79"/>
      <c r="C886" s="92"/>
      <c r="D886" s="92"/>
      <c r="E886" s="92"/>
      <c r="F886" s="93"/>
    </row>
    <row r="887" spans="1:6" x14ac:dyDescent="0.25">
      <c r="A887" s="87"/>
      <c r="B887" s="79" t="s">
        <v>591</v>
      </c>
      <c r="C887" s="92" t="s">
        <v>15</v>
      </c>
      <c r="D887" s="92"/>
      <c r="E887" s="92"/>
      <c r="F887" s="93"/>
    </row>
    <row r="888" spans="1:6" x14ac:dyDescent="0.25">
      <c r="A888" s="87"/>
      <c r="B888" s="79"/>
      <c r="C888" s="92"/>
      <c r="D888" s="92"/>
      <c r="E888" s="92"/>
      <c r="F888" s="93"/>
    </row>
    <row r="889" spans="1:6" x14ac:dyDescent="0.25">
      <c r="A889" s="87"/>
      <c r="B889" s="79"/>
      <c r="C889" s="92"/>
      <c r="D889" s="92"/>
      <c r="E889" s="92"/>
      <c r="F889" s="93"/>
    </row>
    <row r="890" spans="1:6" x14ac:dyDescent="0.25">
      <c r="A890" s="87"/>
      <c r="B890" s="79"/>
      <c r="C890" s="92"/>
      <c r="D890" s="92"/>
      <c r="E890" s="92"/>
      <c r="F890" s="93"/>
    </row>
    <row r="891" spans="1:6" x14ac:dyDescent="0.25">
      <c r="A891" s="87"/>
      <c r="B891" s="79"/>
      <c r="C891" s="92"/>
      <c r="D891" s="92"/>
      <c r="E891" s="92"/>
      <c r="F891" s="93"/>
    </row>
    <row r="892" spans="1:6" x14ac:dyDescent="0.25">
      <c r="A892" s="87"/>
      <c r="B892" s="106" t="s">
        <v>602</v>
      </c>
      <c r="C892" s="105"/>
      <c r="D892" s="105"/>
      <c r="E892" s="107" t="s">
        <v>112</v>
      </c>
      <c r="F892" s="108"/>
    </row>
    <row r="893" spans="1:6" x14ac:dyDescent="0.25">
      <c r="A893" s="87" t="s">
        <v>858</v>
      </c>
      <c r="B893" s="112" t="s">
        <v>859</v>
      </c>
      <c r="C893" s="89" t="s">
        <v>1</v>
      </c>
      <c r="D893" s="89" t="s">
        <v>2</v>
      </c>
      <c r="E893" s="89" t="s">
        <v>3</v>
      </c>
      <c r="F893" s="90" t="s">
        <v>4</v>
      </c>
    </row>
    <row r="894" spans="1:6" x14ac:dyDescent="0.25">
      <c r="A894" s="87"/>
      <c r="B894" s="79" t="s">
        <v>854</v>
      </c>
      <c r="C894" s="92"/>
      <c r="D894" s="92"/>
      <c r="E894" s="92"/>
      <c r="F894" s="93"/>
    </row>
    <row r="895" spans="1:6" x14ac:dyDescent="0.25">
      <c r="A895" s="87"/>
      <c r="B895" s="79" t="s">
        <v>855</v>
      </c>
      <c r="C895" s="92"/>
      <c r="D895" s="92"/>
      <c r="E895" s="92"/>
      <c r="F895" s="93"/>
    </row>
    <row r="896" spans="1:6" x14ac:dyDescent="0.25">
      <c r="A896" s="87"/>
      <c r="B896" s="79" t="s">
        <v>860</v>
      </c>
      <c r="C896" s="92"/>
      <c r="D896" s="92"/>
      <c r="E896" s="92"/>
      <c r="F896" s="93"/>
    </row>
    <row r="897" spans="1:6" x14ac:dyDescent="0.25">
      <c r="A897" s="87"/>
      <c r="B897" s="79" t="s">
        <v>861</v>
      </c>
      <c r="C897" s="92"/>
      <c r="D897" s="92"/>
      <c r="E897" s="92"/>
      <c r="F897" s="93"/>
    </row>
    <row r="898" spans="1:6" x14ac:dyDescent="0.25">
      <c r="A898" s="87"/>
      <c r="B898" s="79"/>
      <c r="C898" s="92"/>
      <c r="D898" s="92"/>
      <c r="E898" s="92"/>
      <c r="F898" s="93"/>
    </row>
    <row r="899" spans="1:6" x14ac:dyDescent="0.25">
      <c r="A899" s="87"/>
      <c r="B899" s="79" t="s">
        <v>16</v>
      </c>
      <c r="C899" s="92"/>
      <c r="D899" s="92"/>
      <c r="E899" s="92"/>
      <c r="F899" s="93"/>
    </row>
    <row r="900" spans="1:6" x14ac:dyDescent="0.25">
      <c r="A900" s="87"/>
      <c r="B900" s="79"/>
      <c r="C900" s="92"/>
      <c r="D900" s="92"/>
      <c r="E900" s="92"/>
      <c r="F900" s="93"/>
    </row>
    <row r="901" spans="1:6" x14ac:dyDescent="0.25">
      <c r="A901" s="87"/>
      <c r="B901" s="79" t="s">
        <v>591</v>
      </c>
      <c r="C901" s="92" t="s">
        <v>15</v>
      </c>
      <c r="D901" s="92"/>
      <c r="E901" s="92"/>
      <c r="F901" s="93"/>
    </row>
    <row r="902" spans="1:6" x14ac:dyDescent="0.25">
      <c r="A902" s="87"/>
      <c r="B902" s="79"/>
      <c r="C902" s="92"/>
      <c r="D902" s="92"/>
      <c r="E902" s="92"/>
      <c r="F902" s="93"/>
    </row>
    <row r="903" spans="1:6" x14ac:dyDescent="0.25">
      <c r="A903" s="87"/>
      <c r="B903" s="106"/>
      <c r="C903" s="105"/>
      <c r="D903" s="105"/>
      <c r="E903" s="107"/>
      <c r="F903" s="105"/>
    </row>
    <row r="904" spans="1:6" x14ac:dyDescent="0.25">
      <c r="A904" s="87" t="s">
        <v>862</v>
      </c>
      <c r="B904" s="111" t="s">
        <v>863</v>
      </c>
      <c r="C904" s="92"/>
      <c r="D904" s="92"/>
      <c r="E904" s="92"/>
      <c r="F904" s="93"/>
    </row>
    <row r="905" spans="1:6" x14ac:dyDescent="0.25">
      <c r="A905" s="87"/>
      <c r="B905" s="79"/>
      <c r="C905" s="92"/>
      <c r="D905" s="92"/>
      <c r="E905" s="92"/>
      <c r="F905" s="93"/>
    </row>
    <row r="906" spans="1:6" x14ac:dyDescent="0.25">
      <c r="A906" s="87"/>
      <c r="B906" s="79" t="s">
        <v>16</v>
      </c>
      <c r="C906" s="92"/>
      <c r="D906" s="92"/>
      <c r="E906" s="92"/>
      <c r="F906" s="93"/>
    </row>
    <row r="907" spans="1:6" x14ac:dyDescent="0.25">
      <c r="A907" s="87"/>
      <c r="B907" s="79"/>
      <c r="C907" s="92"/>
      <c r="D907" s="92"/>
      <c r="E907" s="92"/>
      <c r="F907" s="93"/>
    </row>
    <row r="908" spans="1:6" x14ac:dyDescent="0.25">
      <c r="A908" s="87"/>
      <c r="B908" s="79" t="s">
        <v>864</v>
      </c>
      <c r="C908" s="89"/>
      <c r="D908" s="89"/>
      <c r="E908" s="89"/>
      <c r="F908" s="90"/>
    </row>
    <row r="909" spans="1:6" x14ac:dyDescent="0.25">
      <c r="A909" s="87"/>
      <c r="B909" s="79" t="s">
        <v>865</v>
      </c>
      <c r="C909" s="92"/>
      <c r="D909" s="92"/>
      <c r="E909" s="92"/>
      <c r="F909" s="93"/>
    </row>
    <row r="910" spans="1:6" x14ac:dyDescent="0.25">
      <c r="A910" s="87"/>
      <c r="B910" s="79"/>
      <c r="C910" s="92"/>
      <c r="D910" s="92"/>
      <c r="E910" s="92"/>
      <c r="F910" s="93"/>
    </row>
    <row r="911" spans="1:6" x14ac:dyDescent="0.25">
      <c r="A911" s="87"/>
      <c r="B911" s="79" t="s">
        <v>16</v>
      </c>
      <c r="C911" s="92"/>
      <c r="D911" s="92"/>
      <c r="E911" s="92"/>
      <c r="F911" s="93"/>
    </row>
    <row r="912" spans="1:6" x14ac:dyDescent="0.25">
      <c r="A912" s="87"/>
      <c r="B912" s="79"/>
      <c r="C912" s="92"/>
      <c r="D912" s="92"/>
      <c r="E912" s="92"/>
      <c r="F912" s="93"/>
    </row>
    <row r="913" spans="1:6" x14ac:dyDescent="0.25">
      <c r="A913" s="87"/>
      <c r="B913" s="79" t="s">
        <v>591</v>
      </c>
      <c r="C913" s="92" t="s">
        <v>15</v>
      </c>
      <c r="D913" s="92"/>
      <c r="E913" s="92"/>
      <c r="F913" s="93"/>
    </row>
    <row r="914" spans="1:6" x14ac:dyDescent="0.25">
      <c r="A914" s="87"/>
      <c r="B914" s="79"/>
      <c r="C914" s="89"/>
      <c r="D914" s="89"/>
      <c r="E914" s="89"/>
      <c r="F914" s="90"/>
    </row>
    <row r="915" spans="1:6" x14ac:dyDescent="0.25">
      <c r="A915" s="87"/>
      <c r="B915" s="106"/>
      <c r="C915" s="92"/>
      <c r="D915" s="92"/>
      <c r="E915" s="92"/>
      <c r="F915" s="93"/>
    </row>
    <row r="916" spans="1:6" x14ac:dyDescent="0.25">
      <c r="A916" s="87" t="s">
        <v>866</v>
      </c>
      <c r="B916" s="103" t="s">
        <v>867</v>
      </c>
      <c r="C916" s="89"/>
      <c r="D916" s="89"/>
      <c r="E916" s="89"/>
      <c r="F916" s="90"/>
    </row>
    <row r="917" spans="1:6" x14ac:dyDescent="0.25">
      <c r="A917" s="87"/>
      <c r="B917" s="79"/>
      <c r="C917" s="92"/>
      <c r="D917" s="92"/>
      <c r="E917" s="92"/>
      <c r="F917" s="93"/>
    </row>
    <row r="918" spans="1:6" ht="25.5" x14ac:dyDescent="0.25">
      <c r="A918" s="87"/>
      <c r="B918" s="98" t="s">
        <v>868</v>
      </c>
      <c r="C918" s="92"/>
      <c r="D918" s="92"/>
      <c r="E918" s="92"/>
      <c r="F918" s="93"/>
    </row>
    <row r="919" spans="1:6" x14ac:dyDescent="0.25">
      <c r="A919" s="87"/>
      <c r="B919" s="79"/>
      <c r="C919" s="92"/>
      <c r="D919" s="92"/>
      <c r="E919" s="92"/>
      <c r="F919" s="93"/>
    </row>
    <row r="920" spans="1:6" x14ac:dyDescent="0.25">
      <c r="A920" s="87"/>
      <c r="B920" s="79"/>
      <c r="C920" s="92"/>
      <c r="D920" s="92"/>
      <c r="E920" s="92"/>
      <c r="F920" s="93"/>
    </row>
    <row r="921" spans="1:6" x14ac:dyDescent="0.25">
      <c r="A921" s="87"/>
      <c r="B921" s="79"/>
      <c r="C921" s="92"/>
      <c r="D921" s="92"/>
      <c r="E921" s="92"/>
      <c r="F921" s="93"/>
    </row>
    <row r="922" spans="1:6" x14ac:dyDescent="0.25">
      <c r="A922" s="87"/>
      <c r="B922" s="79"/>
      <c r="C922" s="92"/>
      <c r="D922" s="92"/>
      <c r="E922" s="92"/>
      <c r="F922" s="93"/>
    </row>
    <row r="923" spans="1:6" x14ac:dyDescent="0.25">
      <c r="A923" s="87"/>
      <c r="B923" s="79"/>
      <c r="C923" s="92"/>
      <c r="D923" s="92"/>
      <c r="E923" s="92"/>
      <c r="F923" s="93"/>
    </row>
    <row r="924" spans="1:6" x14ac:dyDescent="0.25">
      <c r="A924" s="87"/>
      <c r="B924" s="79"/>
      <c r="C924" s="92"/>
      <c r="D924" s="92"/>
      <c r="E924" s="92"/>
      <c r="F924" s="93"/>
    </row>
    <row r="925" spans="1:6" x14ac:dyDescent="0.25">
      <c r="A925" s="87"/>
      <c r="B925" s="79"/>
      <c r="C925" s="92"/>
      <c r="D925" s="92"/>
      <c r="E925" s="92"/>
      <c r="F925" s="93"/>
    </row>
    <row r="926" spans="1:6" x14ac:dyDescent="0.25">
      <c r="A926" s="87"/>
      <c r="B926" s="79"/>
      <c r="C926" s="92"/>
      <c r="D926" s="92"/>
      <c r="E926" s="92"/>
      <c r="F926" s="93"/>
    </row>
    <row r="927" spans="1:6" x14ac:dyDescent="0.25">
      <c r="A927" s="87"/>
      <c r="B927" s="79"/>
      <c r="C927" s="92"/>
      <c r="D927" s="92"/>
      <c r="E927" s="92"/>
      <c r="F927" s="93"/>
    </row>
    <row r="928" spans="1:6" x14ac:dyDescent="0.25">
      <c r="A928" s="87"/>
      <c r="B928" s="79"/>
      <c r="C928" s="92"/>
      <c r="D928" s="92"/>
      <c r="E928" s="92"/>
      <c r="F928" s="93"/>
    </row>
    <row r="929" spans="1:6" x14ac:dyDescent="0.25">
      <c r="A929" s="87"/>
      <c r="B929" s="79"/>
      <c r="C929" s="92"/>
      <c r="D929" s="92"/>
      <c r="E929" s="92"/>
      <c r="F929" s="93"/>
    </row>
    <row r="930" spans="1:6" x14ac:dyDescent="0.25">
      <c r="A930" s="87"/>
      <c r="B930" s="79"/>
      <c r="C930" s="92"/>
      <c r="D930" s="92"/>
      <c r="E930" s="92"/>
      <c r="F930" s="93"/>
    </row>
    <row r="931" spans="1:6" x14ac:dyDescent="0.25">
      <c r="A931" s="87"/>
      <c r="B931" s="79"/>
      <c r="C931" s="92"/>
      <c r="D931" s="92"/>
      <c r="E931" s="92"/>
      <c r="F931" s="93"/>
    </row>
    <row r="932" spans="1:6" x14ac:dyDescent="0.25">
      <c r="A932" s="87"/>
      <c r="B932" s="79"/>
      <c r="C932" s="92"/>
      <c r="D932" s="92"/>
      <c r="E932" s="92"/>
      <c r="F932" s="93"/>
    </row>
    <row r="933" spans="1:6" x14ac:dyDescent="0.25">
      <c r="A933" s="87"/>
      <c r="B933" s="79"/>
      <c r="C933" s="92"/>
      <c r="D933" s="92"/>
      <c r="E933" s="92"/>
      <c r="F933" s="93"/>
    </row>
    <row r="934" spans="1:6" x14ac:dyDescent="0.25">
      <c r="A934" s="87"/>
      <c r="B934" s="79"/>
      <c r="C934" s="92"/>
      <c r="D934" s="92"/>
      <c r="E934" s="92"/>
      <c r="F934" s="93"/>
    </row>
    <row r="935" spans="1:6" x14ac:dyDescent="0.25">
      <c r="A935" s="87"/>
      <c r="B935" s="79"/>
      <c r="C935" s="92"/>
      <c r="D935" s="92"/>
      <c r="E935" s="92"/>
      <c r="F935" s="93"/>
    </row>
    <row r="936" spans="1:6" x14ac:dyDescent="0.25">
      <c r="A936" s="87"/>
      <c r="B936" s="79" t="s">
        <v>16</v>
      </c>
      <c r="C936" s="92"/>
      <c r="D936" s="92"/>
      <c r="E936" s="92"/>
      <c r="F936" s="93"/>
    </row>
    <row r="937" spans="1:6" x14ac:dyDescent="0.25">
      <c r="A937" s="87"/>
      <c r="B937" s="79"/>
      <c r="C937" s="92"/>
      <c r="D937" s="92"/>
      <c r="E937" s="92"/>
      <c r="F937" s="93"/>
    </row>
    <row r="938" spans="1:6" x14ac:dyDescent="0.25">
      <c r="A938" s="87"/>
      <c r="B938" s="79" t="s">
        <v>591</v>
      </c>
      <c r="C938" s="92" t="s">
        <v>15</v>
      </c>
      <c r="D938" s="92"/>
      <c r="E938" s="92"/>
      <c r="F938" s="93"/>
    </row>
    <row r="939" spans="1:6" x14ac:dyDescent="0.25">
      <c r="A939" s="87"/>
      <c r="B939" s="79"/>
      <c r="C939" s="92"/>
      <c r="D939" s="92"/>
      <c r="E939" s="92"/>
      <c r="F939" s="93"/>
    </row>
    <row r="940" spans="1:6" x14ac:dyDescent="0.25">
      <c r="A940" s="87"/>
      <c r="B940" s="79"/>
      <c r="C940" s="92"/>
      <c r="D940" s="92"/>
      <c r="E940" s="92"/>
      <c r="F940" s="93"/>
    </row>
    <row r="941" spans="1:6" x14ac:dyDescent="0.25">
      <c r="A941" s="87" t="s">
        <v>869</v>
      </c>
      <c r="B941" s="131" t="s">
        <v>870</v>
      </c>
      <c r="C941" s="92"/>
      <c r="D941" s="92"/>
      <c r="E941" s="92"/>
      <c r="F941" s="93"/>
    </row>
    <row r="942" spans="1:6" x14ac:dyDescent="0.25">
      <c r="A942" s="87"/>
      <c r="B942" s="79"/>
      <c r="C942" s="92"/>
      <c r="D942" s="92"/>
      <c r="E942" s="92"/>
      <c r="F942" s="93"/>
    </row>
    <row r="943" spans="1:6" ht="108" x14ac:dyDescent="0.25">
      <c r="A943" s="87"/>
      <c r="B943" s="132" t="s">
        <v>871</v>
      </c>
      <c r="C943" s="92"/>
      <c r="D943" s="92"/>
      <c r="E943" s="92"/>
      <c r="F943" s="93"/>
    </row>
    <row r="944" spans="1:6" x14ac:dyDescent="0.25">
      <c r="A944" s="87"/>
      <c r="B944" s="79" t="s">
        <v>591</v>
      </c>
      <c r="C944" s="92" t="s">
        <v>15</v>
      </c>
      <c r="D944" s="92"/>
      <c r="E944" s="92"/>
      <c r="F944" s="93"/>
    </row>
    <row r="945" spans="1:6" x14ac:dyDescent="0.25">
      <c r="A945" s="87"/>
      <c r="B945" s="79"/>
      <c r="C945" s="92"/>
      <c r="D945" s="92"/>
      <c r="E945" s="92"/>
      <c r="F945" s="93"/>
    </row>
    <row r="946" spans="1:6" x14ac:dyDescent="0.25">
      <c r="A946" s="87"/>
      <c r="B946" s="79"/>
      <c r="C946" s="92"/>
      <c r="D946" s="92"/>
      <c r="E946" s="92"/>
      <c r="F946" s="93"/>
    </row>
    <row r="947" spans="1:6" x14ac:dyDescent="0.25">
      <c r="A947" s="109"/>
      <c r="B947" s="79"/>
      <c r="C947" s="110"/>
      <c r="D947" s="92"/>
      <c r="E947" s="92"/>
      <c r="F947" s="93"/>
    </row>
    <row r="948" spans="1:6" x14ac:dyDescent="0.25">
      <c r="A948" s="87"/>
      <c r="B948" s="79"/>
      <c r="C948" s="110"/>
      <c r="D948" s="92"/>
      <c r="E948" s="92"/>
      <c r="F948" s="93"/>
    </row>
    <row r="949" spans="1:6" x14ac:dyDescent="0.25">
      <c r="A949" s="87"/>
      <c r="B949" s="79"/>
      <c r="C949" s="110"/>
      <c r="D949" s="92"/>
      <c r="E949" s="92"/>
      <c r="F949" s="93"/>
    </row>
    <row r="950" spans="1:6" x14ac:dyDescent="0.25">
      <c r="A950" s="87"/>
      <c r="B950" s="79"/>
      <c r="C950" s="110"/>
      <c r="D950" s="92"/>
      <c r="E950" s="92"/>
      <c r="F950" s="93"/>
    </row>
    <row r="951" spans="1:6" x14ac:dyDescent="0.25">
      <c r="A951" s="87"/>
      <c r="B951" s="79"/>
      <c r="C951" s="110"/>
      <c r="D951" s="92"/>
      <c r="E951" s="92"/>
      <c r="F951" s="93"/>
    </row>
    <row r="952" spans="1:6" x14ac:dyDescent="0.25">
      <c r="A952" s="87"/>
      <c r="B952" s="79"/>
      <c r="C952" s="110"/>
      <c r="D952" s="92"/>
      <c r="E952" s="92"/>
      <c r="F952" s="93"/>
    </row>
    <row r="953" spans="1:6" x14ac:dyDescent="0.25">
      <c r="A953" s="87"/>
      <c r="B953" s="79"/>
      <c r="C953" s="110"/>
      <c r="D953" s="92"/>
      <c r="E953" s="92"/>
      <c r="F953" s="93"/>
    </row>
    <row r="954" spans="1:6" x14ac:dyDescent="0.25">
      <c r="A954" s="87"/>
      <c r="B954" s="79"/>
      <c r="C954" s="110"/>
      <c r="D954" s="92"/>
      <c r="E954" s="92"/>
      <c r="F954" s="93"/>
    </row>
    <row r="955" spans="1:6" x14ac:dyDescent="0.25">
      <c r="A955" s="87"/>
      <c r="B955" s="79"/>
      <c r="C955" s="110"/>
      <c r="D955" s="92"/>
      <c r="E955" s="92"/>
      <c r="F955" s="93"/>
    </row>
    <row r="956" spans="1:6" x14ac:dyDescent="0.25">
      <c r="A956" s="87"/>
      <c r="B956" s="79"/>
      <c r="C956" s="110"/>
      <c r="D956" s="92"/>
      <c r="E956" s="92"/>
      <c r="F956" s="93"/>
    </row>
    <row r="957" spans="1:6" x14ac:dyDescent="0.25">
      <c r="A957" s="87"/>
      <c r="B957" s="79"/>
      <c r="C957" s="110"/>
      <c r="D957" s="92"/>
      <c r="E957" s="92"/>
      <c r="F957" s="93"/>
    </row>
    <row r="958" spans="1:6" x14ac:dyDescent="0.25">
      <c r="A958" s="87"/>
      <c r="B958" s="79"/>
      <c r="C958" s="110"/>
      <c r="D958" s="92"/>
      <c r="E958" s="92"/>
      <c r="F958" s="93"/>
    </row>
    <row r="959" spans="1:6" x14ac:dyDescent="0.25">
      <c r="A959" s="87"/>
      <c r="B959" s="79"/>
      <c r="C959" s="92"/>
      <c r="D959" s="92"/>
      <c r="E959" s="92"/>
      <c r="F959" s="93"/>
    </row>
    <row r="960" spans="1:6" x14ac:dyDescent="0.25">
      <c r="A960" s="87"/>
      <c r="B960" s="79"/>
      <c r="C960" s="92"/>
      <c r="D960" s="92"/>
      <c r="E960" s="92"/>
      <c r="F960" s="93"/>
    </row>
    <row r="961" spans="1:6" x14ac:dyDescent="0.25">
      <c r="A961" s="87"/>
      <c r="B961" s="79"/>
      <c r="C961" s="92"/>
      <c r="D961" s="92"/>
      <c r="E961" s="92"/>
      <c r="F961" s="93"/>
    </row>
    <row r="962" spans="1:6" x14ac:dyDescent="0.25">
      <c r="A962" s="87"/>
      <c r="B962" s="79"/>
      <c r="C962" s="92"/>
      <c r="D962" s="92"/>
      <c r="E962" s="92"/>
      <c r="F962" s="93"/>
    </row>
    <row r="963" spans="1:6" x14ac:dyDescent="0.25">
      <c r="A963" s="87"/>
      <c r="B963" s="79"/>
      <c r="C963" s="92"/>
      <c r="D963" s="92"/>
      <c r="E963" s="92"/>
      <c r="F963" s="93"/>
    </row>
    <row r="964" spans="1:6" x14ac:dyDescent="0.25">
      <c r="A964" s="87"/>
      <c r="B964" s="79"/>
      <c r="C964" s="92"/>
      <c r="D964" s="92"/>
      <c r="E964" s="92"/>
      <c r="F964" s="93"/>
    </row>
    <row r="965" spans="1:6" x14ac:dyDescent="0.25">
      <c r="A965" s="87"/>
      <c r="B965" s="79"/>
      <c r="C965" s="92"/>
      <c r="D965" s="92"/>
      <c r="E965" s="92"/>
      <c r="F965" s="93"/>
    </row>
    <row r="966" spans="1:6" x14ac:dyDescent="0.25">
      <c r="A966" s="87"/>
      <c r="B966" s="79"/>
      <c r="C966" s="92"/>
      <c r="D966" s="92"/>
      <c r="E966" s="92"/>
      <c r="F966" s="93"/>
    </row>
    <row r="967" spans="1:6" x14ac:dyDescent="0.25">
      <c r="A967" s="87" t="s">
        <v>872</v>
      </c>
      <c r="B967" s="131" t="s">
        <v>873</v>
      </c>
      <c r="C967" s="92"/>
      <c r="D967" s="92"/>
      <c r="E967" s="92"/>
      <c r="F967" s="93"/>
    </row>
    <row r="968" spans="1:6" x14ac:dyDescent="0.25">
      <c r="A968" s="87"/>
      <c r="B968" s="133"/>
      <c r="C968" s="92"/>
      <c r="D968" s="92"/>
      <c r="E968" s="92"/>
      <c r="F968" s="93"/>
    </row>
    <row r="969" spans="1:6" ht="24" x14ac:dyDescent="0.25">
      <c r="A969" s="87"/>
      <c r="B969" s="134" t="s">
        <v>874</v>
      </c>
      <c r="C969" s="92"/>
      <c r="D969" s="92"/>
      <c r="E969" s="92"/>
      <c r="F969" s="93"/>
    </row>
    <row r="970" spans="1:6" x14ac:dyDescent="0.25">
      <c r="A970" s="87"/>
      <c r="B970" s="133"/>
      <c r="C970" s="92"/>
      <c r="D970" s="92"/>
      <c r="E970" s="92"/>
      <c r="F970" s="93"/>
    </row>
    <row r="971" spans="1:6" ht="36" x14ac:dyDescent="0.25">
      <c r="A971" s="87"/>
      <c r="B971" s="134" t="s">
        <v>875</v>
      </c>
      <c r="C971" s="92"/>
      <c r="D971" s="92"/>
      <c r="E971" s="92"/>
      <c r="F971" s="93"/>
    </row>
    <row r="972" spans="1:6" x14ac:dyDescent="0.25">
      <c r="A972" s="87"/>
      <c r="B972" s="79"/>
      <c r="C972" s="92"/>
      <c r="D972" s="92"/>
      <c r="E972" s="92"/>
      <c r="F972" s="93"/>
    </row>
    <row r="973" spans="1:6" x14ac:dyDescent="0.25">
      <c r="A973" s="87"/>
      <c r="B973" s="79" t="s">
        <v>591</v>
      </c>
      <c r="C973" s="92" t="s">
        <v>15</v>
      </c>
      <c r="D973" s="92"/>
      <c r="E973" s="92"/>
      <c r="F973" s="93"/>
    </row>
    <row r="974" spans="1:6" x14ac:dyDescent="0.25">
      <c r="A974" s="87"/>
      <c r="B974" s="79"/>
      <c r="C974" s="92"/>
      <c r="D974" s="92"/>
      <c r="E974" s="92"/>
      <c r="F974" s="93"/>
    </row>
    <row r="975" spans="1:6" x14ac:dyDescent="0.25">
      <c r="A975" s="87"/>
      <c r="B975" s="79"/>
      <c r="C975" s="92"/>
      <c r="D975" s="92"/>
      <c r="E975" s="92"/>
      <c r="F975" s="93"/>
    </row>
    <row r="976" spans="1:6" x14ac:dyDescent="0.25">
      <c r="A976" s="87"/>
      <c r="B976" s="79"/>
      <c r="C976" s="92"/>
      <c r="D976" s="92"/>
      <c r="E976" s="92"/>
      <c r="F976" s="93"/>
    </row>
    <row r="977" spans="1:6" x14ac:dyDescent="0.25">
      <c r="A977" s="87"/>
      <c r="B977" s="131"/>
      <c r="C977" s="92"/>
      <c r="D977" s="92"/>
      <c r="E977" s="92"/>
      <c r="F977" s="93"/>
    </row>
    <row r="978" spans="1:6" x14ac:dyDescent="0.25">
      <c r="A978" s="87"/>
      <c r="B978" s="79"/>
      <c r="C978" s="92"/>
      <c r="D978" s="92"/>
      <c r="E978" s="92"/>
      <c r="F978" s="93"/>
    </row>
    <row r="979" spans="1:6" x14ac:dyDescent="0.25">
      <c r="A979" s="87"/>
      <c r="B979" s="135"/>
      <c r="C979" s="92"/>
      <c r="D979" s="92"/>
      <c r="E979" s="92"/>
      <c r="F979" s="93"/>
    </row>
    <row r="980" spans="1:6" x14ac:dyDescent="0.25">
      <c r="A980" s="87"/>
      <c r="B980" s="135"/>
      <c r="C980" s="92"/>
      <c r="D980" s="92"/>
      <c r="E980" s="92"/>
      <c r="F980" s="93"/>
    </row>
    <row r="981" spans="1:6" x14ac:dyDescent="0.25">
      <c r="A981" s="87"/>
      <c r="B981" s="136"/>
      <c r="C981" s="92"/>
      <c r="D981" s="92"/>
      <c r="E981" s="92"/>
      <c r="F981" s="93"/>
    </row>
    <row r="982" spans="1:6" x14ac:dyDescent="0.25">
      <c r="A982" s="87"/>
      <c r="B982" s="135"/>
      <c r="C982" s="92"/>
      <c r="D982" s="92"/>
      <c r="E982" s="92"/>
      <c r="F982" s="93"/>
    </row>
    <row r="983" spans="1:6" x14ac:dyDescent="0.25">
      <c r="A983" s="87"/>
      <c r="B983" s="106"/>
      <c r="C983" s="92"/>
      <c r="D983" s="92"/>
      <c r="E983" s="92"/>
      <c r="F983" s="93"/>
    </row>
    <row r="984" spans="1:6" x14ac:dyDescent="0.25">
      <c r="A984" s="87" t="s">
        <v>876</v>
      </c>
      <c r="B984" s="112" t="s">
        <v>877</v>
      </c>
      <c r="C984" s="89"/>
      <c r="D984" s="89"/>
      <c r="E984" s="89"/>
      <c r="F984" s="90"/>
    </row>
    <row r="985" spans="1:6" ht="24" x14ac:dyDescent="0.25">
      <c r="A985" s="87"/>
      <c r="B985" s="137" t="s">
        <v>878</v>
      </c>
      <c r="C985" s="92"/>
      <c r="D985" s="92"/>
      <c r="E985" s="92"/>
      <c r="F985" s="93"/>
    </row>
    <row r="986" spans="1:6" x14ac:dyDescent="0.25">
      <c r="A986" s="87"/>
      <c r="B986" s="79"/>
      <c r="C986" s="92"/>
      <c r="D986" s="92"/>
      <c r="E986" s="92"/>
      <c r="F986" s="93"/>
    </row>
    <row r="987" spans="1:6" x14ac:dyDescent="0.25">
      <c r="A987" s="87"/>
      <c r="B987" s="79"/>
      <c r="C987" s="92"/>
      <c r="D987" s="92"/>
      <c r="E987" s="92"/>
      <c r="F987" s="93"/>
    </row>
    <row r="988" spans="1:6" x14ac:dyDescent="0.25">
      <c r="A988" s="87"/>
      <c r="B988" s="138"/>
      <c r="C988" s="92"/>
      <c r="D988" s="92"/>
      <c r="E988" s="92"/>
      <c r="F988" s="93"/>
    </row>
    <row r="989" spans="1:6" x14ac:dyDescent="0.25">
      <c r="A989" s="87"/>
      <c r="B989" s="79"/>
      <c r="C989" s="92"/>
      <c r="D989" s="92"/>
      <c r="E989" s="92"/>
      <c r="F989" s="93"/>
    </row>
    <row r="990" spans="1:6" x14ac:dyDescent="0.25">
      <c r="A990" s="87"/>
      <c r="B990" s="138"/>
      <c r="C990" s="92"/>
      <c r="D990" s="92"/>
      <c r="E990" s="92"/>
      <c r="F990" s="93"/>
    </row>
    <row r="991" spans="1:6" x14ac:dyDescent="0.25">
      <c r="A991" s="87"/>
      <c r="B991" s="138"/>
      <c r="C991" s="92"/>
      <c r="D991" s="92"/>
      <c r="E991" s="92"/>
      <c r="F991" s="93"/>
    </row>
    <row r="992" spans="1:6" x14ac:dyDescent="0.25">
      <c r="A992" s="87"/>
      <c r="B992" s="139"/>
      <c r="C992" s="92"/>
      <c r="D992" s="92"/>
      <c r="E992" s="92"/>
      <c r="F992" s="93"/>
    </row>
    <row r="993" spans="1:6" x14ac:dyDescent="0.25">
      <c r="A993" s="79"/>
      <c r="B993" s="140" t="s">
        <v>879</v>
      </c>
      <c r="C993" s="92"/>
      <c r="D993" s="92"/>
      <c r="E993" s="92"/>
      <c r="F993" s="93"/>
    </row>
    <row r="994" spans="1:6" x14ac:dyDescent="0.25">
      <c r="A994" s="87"/>
      <c r="B994" s="138"/>
      <c r="C994" s="92"/>
      <c r="D994" s="92"/>
      <c r="E994" s="92"/>
      <c r="F994" s="93"/>
    </row>
    <row r="995" spans="1:6" x14ac:dyDescent="0.25">
      <c r="A995" s="87"/>
      <c r="B995" s="79" t="s">
        <v>591</v>
      </c>
      <c r="C995" s="92" t="s">
        <v>15</v>
      </c>
      <c r="D995" s="92"/>
      <c r="E995" s="92"/>
      <c r="F995" s="93"/>
    </row>
    <row r="996" spans="1:6" x14ac:dyDescent="0.25">
      <c r="A996" s="87"/>
      <c r="B996" s="135"/>
      <c r="C996" s="92"/>
      <c r="D996" s="92"/>
      <c r="E996" s="92"/>
      <c r="F996" s="93"/>
    </row>
    <row r="997" spans="1:6" x14ac:dyDescent="0.25">
      <c r="A997" s="87"/>
      <c r="B997" s="106"/>
      <c r="C997" s="92"/>
      <c r="D997" s="92"/>
      <c r="E997" s="115"/>
      <c r="F997" s="93"/>
    </row>
    <row r="998" spans="1:6" x14ac:dyDescent="0.25">
      <c r="A998" s="87" t="s">
        <v>880</v>
      </c>
      <c r="B998" s="140" t="s">
        <v>881</v>
      </c>
      <c r="C998" s="141"/>
      <c r="D998" s="141"/>
      <c r="E998" s="141"/>
      <c r="F998" s="142"/>
    </row>
    <row r="999" spans="1:6" x14ac:dyDescent="0.25">
      <c r="A999" s="87"/>
      <c r="B999" s="138"/>
      <c r="C999" s="92"/>
      <c r="D999" s="92"/>
      <c r="E999" s="92"/>
      <c r="F999" s="93"/>
    </row>
    <row r="1000" spans="1:6" x14ac:dyDescent="0.25">
      <c r="A1000" s="87"/>
      <c r="B1000" s="79" t="s">
        <v>591</v>
      </c>
      <c r="C1000" s="92" t="s">
        <v>15</v>
      </c>
      <c r="D1000" s="92"/>
      <c r="E1000" s="92"/>
      <c r="F1000" s="93"/>
    </row>
    <row r="1001" spans="1:6" x14ac:dyDescent="0.25">
      <c r="A1001" s="87"/>
      <c r="B1001" s="106" t="s">
        <v>602</v>
      </c>
      <c r="C1001" s="105"/>
      <c r="D1001" s="105"/>
      <c r="E1001" s="107" t="s">
        <v>112</v>
      </c>
      <c r="F1001" s="108"/>
    </row>
    <row r="1002" spans="1:6" x14ac:dyDescent="0.25">
      <c r="A1002" s="87"/>
      <c r="B1002" s="79"/>
      <c r="C1002" s="89" t="s">
        <v>1</v>
      </c>
      <c r="D1002" s="89" t="s">
        <v>2</v>
      </c>
      <c r="E1002" s="89" t="s">
        <v>3</v>
      </c>
      <c r="F1002" s="90" t="s">
        <v>4</v>
      </c>
    </row>
    <row r="1003" spans="1:6" ht="24" x14ac:dyDescent="0.25">
      <c r="A1003" s="87" t="s">
        <v>882</v>
      </c>
      <c r="B1003" s="140" t="s">
        <v>883</v>
      </c>
      <c r="C1003" s="89"/>
      <c r="D1003" s="89"/>
      <c r="E1003" s="89"/>
      <c r="F1003" s="90"/>
    </row>
    <row r="1004" spans="1:6" x14ac:dyDescent="0.25">
      <c r="A1004" s="87"/>
      <c r="B1004" s="135"/>
      <c r="C1004" s="92"/>
      <c r="D1004" s="92"/>
      <c r="E1004" s="92"/>
      <c r="F1004" s="93"/>
    </row>
    <row r="1005" spans="1:6" ht="24" x14ac:dyDescent="0.25">
      <c r="A1005" s="79"/>
      <c r="B1005" s="135" t="s">
        <v>884</v>
      </c>
      <c r="C1005" s="92"/>
      <c r="D1005" s="92"/>
      <c r="E1005" s="92"/>
      <c r="F1005" s="93"/>
    </row>
    <row r="1006" spans="1:6" x14ac:dyDescent="0.25">
      <c r="A1006" s="87"/>
      <c r="B1006" s="79" t="s">
        <v>591</v>
      </c>
      <c r="C1006" s="92" t="s">
        <v>15</v>
      </c>
      <c r="D1006" s="92"/>
      <c r="E1006" s="92"/>
      <c r="F1006" s="93"/>
    </row>
    <row r="1007" spans="1:6" x14ac:dyDescent="0.25">
      <c r="A1007" s="87"/>
      <c r="B1007" s="139"/>
      <c r="C1007" s="92"/>
      <c r="D1007" s="92"/>
      <c r="E1007" s="92"/>
      <c r="F1007" s="93"/>
    </row>
    <row r="1008" spans="1:6" x14ac:dyDescent="0.25">
      <c r="A1008" s="87" t="s">
        <v>885</v>
      </c>
      <c r="B1008" s="135" t="s">
        <v>886</v>
      </c>
      <c r="C1008" s="92"/>
      <c r="D1008" s="92"/>
      <c r="E1008" s="92"/>
      <c r="F1008" s="93"/>
    </row>
    <row r="1009" spans="1:6" x14ac:dyDescent="0.25">
      <c r="A1009" s="87"/>
      <c r="B1009" s="135"/>
      <c r="C1009" s="92"/>
      <c r="D1009" s="92"/>
      <c r="E1009" s="92"/>
      <c r="F1009" s="93"/>
    </row>
    <row r="1010" spans="1:6" x14ac:dyDescent="0.25">
      <c r="A1010" s="87"/>
      <c r="B1010" s="79" t="s">
        <v>591</v>
      </c>
      <c r="C1010" s="92" t="s">
        <v>15</v>
      </c>
      <c r="D1010" s="92"/>
      <c r="E1010" s="92"/>
      <c r="F1010" s="93"/>
    </row>
    <row r="1011" spans="1:6" x14ac:dyDescent="0.25">
      <c r="A1011" s="87"/>
      <c r="B1011" s="139"/>
      <c r="C1011" s="92"/>
      <c r="D1011" s="92"/>
      <c r="E1011" s="92"/>
      <c r="F1011" s="93"/>
    </row>
    <row r="1012" spans="1:6" x14ac:dyDescent="0.25">
      <c r="A1012" s="87"/>
      <c r="B1012" s="106"/>
      <c r="C1012" s="92"/>
      <c r="D1012" s="92"/>
      <c r="E1012" s="92"/>
      <c r="F1012" s="93"/>
    </row>
    <row r="1013" spans="1:6" x14ac:dyDescent="0.25">
      <c r="A1013" s="87"/>
      <c r="B1013" s="143" t="s">
        <v>887</v>
      </c>
      <c r="C1013" s="89"/>
      <c r="D1013" s="89"/>
      <c r="E1013" s="89"/>
      <c r="F1013" s="90"/>
    </row>
    <row r="1014" spans="1:6" x14ac:dyDescent="0.25">
      <c r="A1014" s="87"/>
      <c r="B1014" s="139"/>
      <c r="C1014" s="92"/>
      <c r="D1014" s="92"/>
      <c r="E1014" s="92"/>
      <c r="F1014" s="93"/>
    </row>
    <row r="1015" spans="1:6" ht="25.5" x14ac:dyDescent="0.25">
      <c r="A1015" s="87" t="s">
        <v>888</v>
      </c>
      <c r="B1015" s="98" t="s">
        <v>889</v>
      </c>
      <c r="C1015" s="92"/>
      <c r="D1015" s="92"/>
      <c r="E1015" s="92"/>
      <c r="F1015" s="93"/>
    </row>
    <row r="1016" spans="1:6" x14ac:dyDescent="0.25">
      <c r="A1016" s="87"/>
      <c r="B1016" s="139"/>
      <c r="C1016" s="92"/>
      <c r="D1016" s="92"/>
      <c r="E1016" s="92"/>
      <c r="F1016" s="93"/>
    </row>
    <row r="1017" spans="1:6" x14ac:dyDescent="0.25">
      <c r="A1017" s="87"/>
      <c r="B1017" s="79" t="s">
        <v>591</v>
      </c>
      <c r="C1017" s="92" t="s">
        <v>15</v>
      </c>
      <c r="D1017" s="92"/>
      <c r="E1017" s="92"/>
      <c r="F1017" s="93"/>
    </row>
    <row r="1018" spans="1:6" x14ac:dyDescent="0.25">
      <c r="A1018" s="87"/>
      <c r="B1018" s="79"/>
      <c r="C1018" s="92"/>
      <c r="D1018" s="92"/>
      <c r="E1018" s="92"/>
      <c r="F1018" s="93"/>
    </row>
    <row r="1019" spans="1:6" x14ac:dyDescent="0.25">
      <c r="A1019" s="87"/>
      <c r="B1019" s="144" t="s">
        <v>890</v>
      </c>
      <c r="C1019" s="92"/>
      <c r="D1019" s="92"/>
      <c r="E1019" s="92"/>
      <c r="F1019" s="93"/>
    </row>
    <row r="1020" spans="1:6" x14ac:dyDescent="0.25">
      <c r="A1020" s="87"/>
      <c r="B1020" s="133"/>
      <c r="C1020" s="92"/>
      <c r="D1020" s="92"/>
      <c r="E1020" s="92"/>
      <c r="F1020" s="93"/>
    </row>
    <row r="1021" spans="1:6" ht="72" x14ac:dyDescent="0.25">
      <c r="A1021" s="87" t="s">
        <v>891</v>
      </c>
      <c r="B1021" s="135" t="s">
        <v>892</v>
      </c>
      <c r="C1021" s="92"/>
      <c r="D1021" s="92"/>
      <c r="E1021" s="92"/>
      <c r="F1021" s="93"/>
    </row>
    <row r="1022" spans="1:6" ht="51" x14ac:dyDescent="0.25">
      <c r="A1022" s="87"/>
      <c r="B1022" s="139" t="s">
        <v>893</v>
      </c>
      <c r="C1022" s="92"/>
      <c r="D1022" s="92"/>
      <c r="E1022" s="92"/>
      <c r="F1022" s="93"/>
    </row>
    <row r="1023" spans="1:6" x14ac:dyDescent="0.25">
      <c r="A1023" s="87"/>
      <c r="B1023" s="79" t="s">
        <v>591</v>
      </c>
      <c r="C1023" s="92" t="s">
        <v>15</v>
      </c>
      <c r="D1023" s="92" t="str">
        <f>[3]DATA!$H$112</f>
        <v/>
      </c>
      <c r="E1023" s="92"/>
      <c r="F1023" s="93"/>
    </row>
    <row r="1024" spans="1:6" x14ac:dyDescent="0.25">
      <c r="A1024" s="87"/>
      <c r="B1024" s="139"/>
      <c r="C1024" s="92"/>
      <c r="D1024" s="92"/>
      <c r="E1024" s="92"/>
      <c r="F1024" s="93"/>
    </row>
    <row r="1025" spans="1:6" x14ac:dyDescent="0.25">
      <c r="A1025" s="87"/>
      <c r="B1025" s="139"/>
      <c r="C1025" s="92"/>
      <c r="D1025" s="92"/>
      <c r="E1025" s="92"/>
      <c r="F1025" s="93"/>
    </row>
    <row r="1026" spans="1:6" x14ac:dyDescent="0.25">
      <c r="A1026" s="87"/>
      <c r="B1026" s="139"/>
      <c r="C1026" s="92"/>
      <c r="D1026" s="92"/>
      <c r="E1026" s="92"/>
      <c r="F1026" s="93"/>
    </row>
    <row r="1027" spans="1:6" x14ac:dyDescent="0.25">
      <c r="A1027" s="79"/>
      <c r="B1027" s="111" t="s">
        <v>894</v>
      </c>
      <c r="C1027" s="92"/>
      <c r="D1027" s="92"/>
      <c r="E1027" s="92"/>
      <c r="F1027" s="93"/>
    </row>
    <row r="1028" spans="1:6" x14ac:dyDescent="0.25">
      <c r="A1028" s="79"/>
      <c r="B1028" s="111"/>
      <c r="C1028" s="92"/>
      <c r="D1028" s="92"/>
      <c r="E1028" s="92"/>
      <c r="F1028" s="93"/>
    </row>
    <row r="1029" spans="1:6" ht="25.5" x14ac:dyDescent="0.25">
      <c r="A1029" s="109" t="s">
        <v>895</v>
      </c>
      <c r="B1029" s="98" t="s">
        <v>896</v>
      </c>
      <c r="C1029" s="92"/>
      <c r="D1029" s="92"/>
      <c r="E1029" s="92"/>
      <c r="F1029" s="93"/>
    </row>
    <row r="1030" spans="1:6" x14ac:dyDescent="0.25">
      <c r="A1030" s="109"/>
      <c r="B1030" s="98" t="s">
        <v>897</v>
      </c>
      <c r="C1030" s="92"/>
      <c r="D1030" s="92"/>
      <c r="E1030" s="92"/>
      <c r="F1030" s="93"/>
    </row>
    <row r="1031" spans="1:6" x14ac:dyDescent="0.25">
      <c r="A1031" s="109"/>
      <c r="B1031" s="79"/>
      <c r="C1031" s="92"/>
      <c r="D1031" s="92"/>
      <c r="E1031" s="92"/>
      <c r="F1031" s="93"/>
    </row>
    <row r="1032" spans="1:6" x14ac:dyDescent="0.25">
      <c r="A1032" s="109"/>
      <c r="B1032" s="106"/>
      <c r="C1032" s="92"/>
      <c r="D1032" s="92"/>
      <c r="E1032" s="92"/>
      <c r="F1032" s="93"/>
    </row>
    <row r="1033" spans="1:6" x14ac:dyDescent="0.25">
      <c r="A1033" s="109"/>
      <c r="B1033" s="128" t="s">
        <v>898</v>
      </c>
      <c r="C1033" s="141"/>
      <c r="D1033" s="141"/>
      <c r="E1033" s="141"/>
      <c r="F1033" s="142"/>
    </row>
    <row r="1034" spans="1:6" x14ac:dyDescent="0.25">
      <c r="A1034" s="109"/>
      <c r="B1034" s="128" t="s">
        <v>899</v>
      </c>
      <c r="C1034" s="92"/>
      <c r="D1034" s="92"/>
      <c r="E1034" s="92"/>
      <c r="F1034" s="93"/>
    </row>
    <row r="1035" spans="1:6" x14ac:dyDescent="0.25">
      <c r="A1035" s="109"/>
      <c r="B1035" s="128" t="s">
        <v>900</v>
      </c>
      <c r="C1035" s="89"/>
      <c r="D1035" s="89"/>
      <c r="E1035" s="89"/>
      <c r="F1035" s="90"/>
    </row>
    <row r="1036" spans="1:6" ht="38.25" x14ac:dyDescent="0.25">
      <c r="A1036" s="109"/>
      <c r="B1036" s="98" t="s">
        <v>901</v>
      </c>
      <c r="C1036" s="92"/>
      <c r="D1036" s="92"/>
      <c r="E1036" s="92"/>
      <c r="F1036" s="93"/>
    </row>
    <row r="1037" spans="1:6" x14ac:dyDescent="0.25">
      <c r="A1037" s="109"/>
      <c r="B1037" s="98" t="s">
        <v>902</v>
      </c>
      <c r="C1037" s="92"/>
      <c r="D1037" s="92"/>
      <c r="E1037" s="92"/>
      <c r="F1037" s="93"/>
    </row>
    <row r="1038" spans="1:6" ht="51" x14ac:dyDescent="0.25">
      <c r="A1038" s="109"/>
      <c r="B1038" s="98" t="s">
        <v>903</v>
      </c>
      <c r="C1038" s="92"/>
      <c r="D1038" s="92"/>
      <c r="E1038" s="92"/>
      <c r="F1038" s="93"/>
    </row>
    <row r="1039" spans="1:6" x14ac:dyDescent="0.25">
      <c r="A1039" s="109"/>
      <c r="B1039" s="79" t="s">
        <v>591</v>
      </c>
      <c r="C1039" s="92" t="s">
        <v>15</v>
      </c>
      <c r="D1039" s="92"/>
      <c r="E1039" s="92"/>
      <c r="F1039" s="93"/>
    </row>
    <row r="1040" spans="1:6" x14ac:dyDescent="0.25">
      <c r="A1040" s="109"/>
      <c r="B1040" s="79"/>
      <c r="C1040" s="92"/>
      <c r="D1040" s="92"/>
      <c r="E1040" s="92"/>
      <c r="F1040" s="93"/>
    </row>
    <row r="1041" spans="1:6" x14ac:dyDescent="0.25">
      <c r="A1041" s="109"/>
      <c r="B1041" s="106"/>
      <c r="C1041" s="105"/>
      <c r="D1041" s="105"/>
      <c r="E1041" s="107"/>
      <c r="F1041" s="108"/>
    </row>
    <row r="1042" spans="1:6" x14ac:dyDescent="0.25">
      <c r="A1042" s="109" t="s">
        <v>904</v>
      </c>
      <c r="B1042" s="145" t="s">
        <v>905</v>
      </c>
      <c r="C1042" s="92"/>
      <c r="D1042" s="92"/>
      <c r="E1042" s="92"/>
      <c r="F1042" s="93"/>
    </row>
    <row r="1043" spans="1:6" ht="25.5" x14ac:dyDescent="0.25">
      <c r="A1043" s="109"/>
      <c r="B1043" s="123" t="s">
        <v>906</v>
      </c>
      <c r="C1043" s="92"/>
      <c r="D1043" s="92"/>
      <c r="E1043" s="92"/>
      <c r="F1043" s="93"/>
    </row>
    <row r="1044" spans="1:6" x14ac:dyDescent="0.25">
      <c r="A1044" s="87"/>
      <c r="B1044" s="79" t="s">
        <v>591</v>
      </c>
      <c r="C1044" s="92" t="s">
        <v>15</v>
      </c>
      <c r="D1044" s="92"/>
      <c r="E1044" s="92"/>
      <c r="F1044" s="93"/>
    </row>
    <row r="1045" spans="1:6" x14ac:dyDescent="0.25">
      <c r="A1045" s="87"/>
      <c r="B1045" s="106" t="s">
        <v>602</v>
      </c>
      <c r="C1045" s="105"/>
      <c r="D1045" s="105"/>
      <c r="E1045" s="107" t="s">
        <v>112</v>
      </c>
      <c r="F1045" s="108"/>
    </row>
    <row r="1046" spans="1:6" x14ac:dyDescent="0.25">
      <c r="A1046" s="87"/>
      <c r="B1046" s="79"/>
      <c r="C1046" s="92"/>
      <c r="D1046" s="92"/>
      <c r="E1046" s="92"/>
      <c r="F1046" s="9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view="pageLayout" zoomScaleSheetLayoutView="100" workbookViewId="0">
      <selection activeCell="F12" sqref="F12"/>
    </sheetView>
  </sheetViews>
  <sheetFormatPr defaultColWidth="9.140625" defaultRowHeight="15" x14ac:dyDescent="0.25"/>
  <cols>
    <col min="1" max="1" width="9.5703125" style="74" customWidth="1"/>
    <col min="2" max="2" width="60.5703125" style="74" customWidth="1"/>
    <col min="3" max="3" width="5.5703125" style="74" customWidth="1"/>
    <col min="4" max="5" width="10.5703125" style="74" customWidth="1"/>
    <col min="6" max="6" width="11.5703125" style="74" customWidth="1"/>
    <col min="7" max="16384" width="9.140625" style="74"/>
  </cols>
  <sheetData>
    <row r="1" spans="2:6" x14ac:dyDescent="0.25">
      <c r="B1" s="27" t="s">
        <v>315</v>
      </c>
      <c r="C1" s="27"/>
      <c r="D1" s="29"/>
      <c r="F1" s="34"/>
    </row>
    <row r="2" spans="2:6" x14ac:dyDescent="0.25">
      <c r="B2" s="27"/>
      <c r="C2" s="27"/>
      <c r="D2" s="29"/>
      <c r="F2" s="34"/>
    </row>
    <row r="3" spans="2:6" x14ac:dyDescent="0.25">
      <c r="B3" s="27" t="s">
        <v>305</v>
      </c>
      <c r="C3" s="27"/>
      <c r="D3" s="29"/>
      <c r="F3" s="34"/>
    </row>
    <row r="4" spans="2:6" x14ac:dyDescent="0.25">
      <c r="B4" s="27"/>
      <c r="C4" s="27"/>
      <c r="D4" s="29"/>
      <c r="F4" s="34"/>
    </row>
    <row r="5" spans="2:6" x14ac:dyDescent="0.25">
      <c r="B5" s="27" t="s">
        <v>314</v>
      </c>
      <c r="C5" s="27"/>
      <c r="D5" s="29"/>
      <c r="F5" s="34"/>
    </row>
    <row r="6" spans="2:6" x14ac:dyDescent="0.25">
      <c r="B6" s="27"/>
      <c r="C6" s="27"/>
      <c r="D6" s="29"/>
      <c r="F6" s="34"/>
    </row>
    <row r="7" spans="2:6" x14ac:dyDescent="0.25">
      <c r="B7" s="28" t="s">
        <v>307</v>
      </c>
      <c r="C7" s="27"/>
      <c r="D7" s="29"/>
      <c r="F7" s="34"/>
    </row>
    <row r="8" spans="2:6" x14ac:dyDescent="0.25">
      <c r="B8" s="27"/>
      <c r="C8" s="27"/>
      <c r="D8" s="29"/>
      <c r="F8" s="34"/>
    </row>
    <row r="9" spans="2:6" ht="30" x14ac:dyDescent="0.25">
      <c r="B9" s="27"/>
      <c r="C9" s="73" t="s">
        <v>309</v>
      </c>
      <c r="D9" s="29"/>
      <c r="F9" s="72" t="s">
        <v>310</v>
      </c>
    </row>
    <row r="10" spans="2:6" x14ac:dyDescent="0.25">
      <c r="B10" s="27"/>
      <c r="C10" s="69"/>
      <c r="D10" s="29"/>
      <c r="F10" s="34"/>
    </row>
    <row r="11" spans="2:6" x14ac:dyDescent="0.25">
      <c r="B11" s="27" t="s">
        <v>311</v>
      </c>
      <c r="C11" s="70">
        <v>-1</v>
      </c>
      <c r="D11" s="29"/>
      <c r="F11" s="34"/>
    </row>
    <row r="12" spans="2:6" x14ac:dyDescent="0.25">
      <c r="B12" s="27"/>
      <c r="C12" s="70"/>
      <c r="D12" s="29"/>
      <c r="F12" s="34"/>
    </row>
    <row r="13" spans="2:6" x14ac:dyDescent="0.25">
      <c r="B13" s="27"/>
      <c r="C13" s="70">
        <v>-2</v>
      </c>
      <c r="D13" s="29"/>
      <c r="F13" s="34"/>
    </row>
    <row r="14" spans="2:6" x14ac:dyDescent="0.25">
      <c r="B14" s="27"/>
      <c r="C14" s="70"/>
      <c r="D14" s="29"/>
      <c r="F14" s="34"/>
    </row>
    <row r="15" spans="2:6" x14ac:dyDescent="0.25">
      <c r="B15" s="27"/>
      <c r="C15" s="70">
        <v>-3</v>
      </c>
      <c r="D15" s="29"/>
      <c r="F15" s="34"/>
    </row>
    <row r="16" spans="2:6" x14ac:dyDescent="0.25">
      <c r="B16" s="27"/>
      <c r="C16" s="70"/>
      <c r="D16" s="29"/>
      <c r="F16" s="34"/>
    </row>
    <row r="17" spans="2:6" x14ac:dyDescent="0.25">
      <c r="B17" s="27"/>
      <c r="C17" s="70">
        <v>-4</v>
      </c>
      <c r="D17" s="29"/>
      <c r="F17" s="34"/>
    </row>
    <row r="18" spans="2:6" x14ac:dyDescent="0.25">
      <c r="B18" s="27"/>
      <c r="C18" s="70"/>
      <c r="D18" s="29"/>
      <c r="F18" s="34"/>
    </row>
    <row r="19" spans="2:6" x14ac:dyDescent="0.25">
      <c r="B19" s="27"/>
      <c r="C19" s="70">
        <v>-5</v>
      </c>
      <c r="D19" s="29"/>
      <c r="F19" s="34"/>
    </row>
    <row r="20" spans="2:6" x14ac:dyDescent="0.25">
      <c r="B20" s="27"/>
      <c r="C20" s="70"/>
      <c r="D20" s="29"/>
      <c r="F20" s="34"/>
    </row>
    <row r="21" spans="2:6" x14ac:dyDescent="0.25">
      <c r="B21" s="27"/>
      <c r="C21" s="70">
        <v>-6</v>
      </c>
      <c r="D21" s="29"/>
      <c r="F21" s="34"/>
    </row>
    <row r="22" spans="2:6" x14ac:dyDescent="0.25">
      <c r="B22" s="27"/>
      <c r="C22" s="70"/>
      <c r="D22" s="29"/>
      <c r="F22" s="34"/>
    </row>
    <row r="23" spans="2:6" x14ac:dyDescent="0.25">
      <c r="B23" s="27"/>
      <c r="C23" s="70">
        <v>-7</v>
      </c>
      <c r="D23" s="29"/>
      <c r="F23" s="34"/>
    </row>
    <row r="24" spans="2:6" x14ac:dyDescent="0.25">
      <c r="B24" s="27"/>
      <c r="C24" s="70"/>
      <c r="D24" s="29"/>
      <c r="F24" s="34"/>
    </row>
    <row r="25" spans="2:6" x14ac:dyDescent="0.25">
      <c r="B25" s="27"/>
      <c r="C25" s="70">
        <v>-8</v>
      </c>
      <c r="D25" s="29"/>
      <c r="F25" s="34"/>
    </row>
    <row r="26" spans="2:6" x14ac:dyDescent="0.25">
      <c r="B26" s="27"/>
      <c r="C26" s="70"/>
      <c r="D26" s="29"/>
      <c r="F26" s="34"/>
    </row>
    <row r="27" spans="2:6" x14ac:dyDescent="0.25">
      <c r="B27" s="27"/>
      <c r="C27" s="70">
        <v>-9</v>
      </c>
      <c r="D27" s="29"/>
      <c r="F27" s="34"/>
    </row>
    <row r="28" spans="2:6" x14ac:dyDescent="0.25">
      <c r="B28" s="27"/>
      <c r="C28" s="70"/>
      <c r="D28" s="29"/>
      <c r="F28" s="34"/>
    </row>
    <row r="29" spans="2:6" x14ac:dyDescent="0.25">
      <c r="B29" s="27"/>
      <c r="C29" s="70">
        <v>-10</v>
      </c>
      <c r="D29" s="29"/>
      <c r="F29" s="34"/>
    </row>
    <row r="30" spans="2:6" x14ac:dyDescent="0.25">
      <c r="B30" s="27"/>
      <c r="C30" s="70"/>
      <c r="D30" s="29"/>
      <c r="F30" s="34"/>
    </row>
    <row r="31" spans="2:6" x14ac:dyDescent="0.25">
      <c r="B31" s="27"/>
      <c r="C31" s="70">
        <v>-11</v>
      </c>
      <c r="D31" s="29"/>
      <c r="F31" s="34"/>
    </row>
    <row r="32" spans="2:6" x14ac:dyDescent="0.25">
      <c r="B32" s="27"/>
      <c r="C32" s="70"/>
      <c r="D32" s="29"/>
      <c r="F32" s="34"/>
    </row>
    <row r="33" spans="2:6" x14ac:dyDescent="0.25">
      <c r="B33" s="27"/>
      <c r="C33" s="27"/>
      <c r="D33" s="29"/>
      <c r="F33" s="34"/>
    </row>
    <row r="34" spans="2:6" x14ac:dyDescent="0.25">
      <c r="B34" s="27"/>
      <c r="C34" s="27"/>
      <c r="D34" s="29"/>
      <c r="F34" s="34"/>
    </row>
    <row r="35" spans="2:6" x14ac:dyDescent="0.25">
      <c r="B35" s="27"/>
      <c r="C35" s="27"/>
      <c r="D35" s="29"/>
      <c r="F35" s="34"/>
    </row>
    <row r="36" spans="2:6" x14ac:dyDescent="0.25">
      <c r="B36" s="27"/>
      <c r="C36" s="27"/>
      <c r="D36" s="29"/>
      <c r="F36" s="34"/>
    </row>
    <row r="37" spans="2:6" x14ac:dyDescent="0.25">
      <c r="B37" s="27"/>
      <c r="C37" s="27"/>
      <c r="D37" s="29"/>
      <c r="F37" s="34"/>
    </row>
    <row r="38" spans="2:6" x14ac:dyDescent="0.25">
      <c r="B38" s="27"/>
      <c r="C38" s="27"/>
      <c r="D38" s="29"/>
      <c r="F38" s="34"/>
    </row>
    <row r="39" spans="2:6" x14ac:dyDescent="0.25">
      <c r="B39" s="27"/>
      <c r="C39" s="27"/>
      <c r="D39" s="29"/>
      <c r="F39" s="34"/>
    </row>
    <row r="40" spans="2:6" x14ac:dyDescent="0.25">
      <c r="B40" s="27"/>
      <c r="C40" s="27"/>
      <c r="D40" s="29"/>
      <c r="F40" s="34"/>
    </row>
    <row r="41" spans="2:6" x14ac:dyDescent="0.25">
      <c r="B41" s="27"/>
      <c r="C41" s="27"/>
      <c r="D41" s="29"/>
      <c r="F41" s="34"/>
    </row>
    <row r="42" spans="2:6" x14ac:dyDescent="0.25">
      <c r="B42" s="27"/>
      <c r="C42" s="27"/>
      <c r="D42" s="29"/>
      <c r="F42" s="34"/>
    </row>
    <row r="43" spans="2:6" x14ac:dyDescent="0.25">
      <c r="B43" s="27"/>
      <c r="C43" s="27"/>
      <c r="D43" s="29"/>
      <c r="F43" s="34"/>
    </row>
    <row r="44" spans="2:6" x14ac:dyDescent="0.25">
      <c r="B44" s="27"/>
      <c r="C44" s="27"/>
      <c r="D44" s="29"/>
      <c r="F44" s="34"/>
    </row>
    <row r="45" spans="2:6" x14ac:dyDescent="0.25">
      <c r="B45" s="27"/>
      <c r="C45" s="27"/>
      <c r="D45" s="29"/>
      <c r="F45" s="34"/>
    </row>
    <row r="46" spans="2:6" x14ac:dyDescent="0.25">
      <c r="B46" s="27"/>
      <c r="C46" s="27"/>
      <c r="D46" s="29"/>
      <c r="F46" s="34"/>
    </row>
    <row r="47" spans="2:6" x14ac:dyDescent="0.25">
      <c r="B47" s="27"/>
      <c r="C47" s="27"/>
      <c r="D47" s="29"/>
      <c r="F47" s="34"/>
    </row>
    <row r="48" spans="2:6" x14ac:dyDescent="0.25">
      <c r="B48" s="27"/>
      <c r="C48" s="27"/>
      <c r="D48" s="29"/>
      <c r="F48" s="34"/>
    </row>
    <row r="49" spans="1:6" x14ac:dyDescent="0.25">
      <c r="B49" s="27"/>
      <c r="C49" s="27"/>
      <c r="D49" s="29"/>
      <c r="F49" s="34"/>
    </row>
    <row r="50" spans="1:6" x14ac:dyDescent="0.25">
      <c r="B50" s="27"/>
      <c r="C50" s="27"/>
      <c r="D50" s="29"/>
      <c r="F50" s="34"/>
    </row>
    <row r="51" spans="1:6" x14ac:dyDescent="0.25">
      <c r="B51" s="27"/>
      <c r="C51" s="27"/>
      <c r="D51" s="29"/>
      <c r="F51" s="34"/>
    </row>
    <row r="52" spans="1:6" x14ac:dyDescent="0.25">
      <c r="B52" s="27"/>
      <c r="C52" s="27"/>
      <c r="D52" s="29"/>
      <c r="F52" s="35"/>
    </row>
    <row r="53" spans="1:6" x14ac:dyDescent="0.25">
      <c r="B53" s="37" t="s">
        <v>316</v>
      </c>
      <c r="C53" s="27"/>
      <c r="D53" s="29"/>
      <c r="E53" s="24" t="s">
        <v>112</v>
      </c>
      <c r="F53" s="34"/>
    </row>
    <row r="54" spans="1:6" ht="15.75" thickBot="1" x14ac:dyDescent="0.3">
      <c r="B54" s="27"/>
      <c r="C54" s="27"/>
      <c r="D54" s="29"/>
      <c r="F54" s="36"/>
    </row>
    <row r="55" spans="1:6" ht="15.75" thickTop="1" x14ac:dyDescent="0.25">
      <c r="B55" s="27"/>
      <c r="C55" s="27"/>
      <c r="D55" s="29"/>
      <c r="F55" s="34"/>
    </row>
    <row r="56" spans="1:6" x14ac:dyDescent="0.25">
      <c r="A56" s="51"/>
      <c r="B56" s="51"/>
      <c r="C56" s="51"/>
      <c r="D56" s="146"/>
      <c r="E56" s="51"/>
      <c r="F56" s="43"/>
    </row>
    <row r="57" spans="1:6" x14ac:dyDescent="0.25">
      <c r="D57" s="20"/>
      <c r="F57" s="25"/>
    </row>
    <row r="58" spans="1:6" x14ac:dyDescent="0.25">
      <c r="D58" s="20"/>
      <c r="F58" s="25"/>
    </row>
    <row r="59" spans="1:6" x14ac:dyDescent="0.25">
      <c r="D59" s="20"/>
      <c r="F59" s="25"/>
    </row>
    <row r="60" spans="1:6" x14ac:dyDescent="0.25">
      <c r="D60" s="20"/>
    </row>
    <row r="61" spans="1:6" x14ac:dyDescent="0.25">
      <c r="D61" s="20"/>
    </row>
    <row r="62" spans="1:6" x14ac:dyDescent="0.25">
      <c r="D62" s="20"/>
    </row>
    <row r="63" spans="1:6" x14ac:dyDescent="0.25">
      <c r="D63" s="23"/>
    </row>
    <row r="64" spans="1:6" x14ac:dyDescent="0.25">
      <c r="D64" s="23"/>
    </row>
    <row r="65" spans="4:4" x14ac:dyDescent="0.25">
      <c r="D65" s="23"/>
    </row>
    <row r="66" spans="4:4" x14ac:dyDescent="0.25">
      <c r="D66" s="23"/>
    </row>
    <row r="67" spans="4:4" x14ac:dyDescent="0.25">
      <c r="D67" s="23"/>
    </row>
    <row r="68" spans="4:4" x14ac:dyDescent="0.25">
      <c r="D68" s="24"/>
    </row>
    <row r="69" spans="4:4" x14ac:dyDescent="0.25">
      <c r="D69" s="24"/>
    </row>
  </sheetData>
  <pageMargins left="0.70866141732283472" right="0.70866141732283472" top="0.74803149606299213" bottom="0.74803149606299213" header="0.31496062992125984" footer="0.31496062992125984"/>
  <pageSetup paperSize="9" scale="80" fitToHeight="0" orientation="portrait" r:id="rId1"/>
  <headerFooter>
    <oddHeader>&amp;R&amp;"-,Bold"&amp;10WARD 32 COMMUNITY HALL</oddHeader>
    <oddFooter>&amp;L&amp;"-,Bold"&amp;10SECTION 1: Preliminaries
Bill No.1
Preliminaries
NEW HALL&amp;C12</oddFooter>
    <firstFooter>&amp;C4</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88"/>
  <sheetViews>
    <sheetView view="pageLayout" zoomScaleSheetLayoutView="100" workbookViewId="0">
      <selection activeCell="B10" sqref="B10"/>
    </sheetView>
  </sheetViews>
  <sheetFormatPr defaultRowHeight="15" x14ac:dyDescent="0.25"/>
  <cols>
    <col min="1" max="1" width="9.5703125" style="2" customWidth="1"/>
    <col min="2" max="2" width="60.5703125" customWidth="1"/>
    <col min="3" max="3" width="5.5703125" customWidth="1"/>
    <col min="4" max="5" width="10.5703125" customWidth="1"/>
    <col min="6" max="6" width="11.5703125" customWidth="1"/>
  </cols>
  <sheetData>
    <row r="1" spans="1:6" ht="15.75" x14ac:dyDescent="0.25">
      <c r="A1" s="1" t="s">
        <v>5</v>
      </c>
      <c r="B1" s="26" t="s">
        <v>0</v>
      </c>
      <c r="C1" s="26" t="s">
        <v>1</v>
      </c>
      <c r="D1" s="26" t="s">
        <v>2</v>
      </c>
      <c r="E1" s="1" t="s">
        <v>3</v>
      </c>
      <c r="F1" s="32" t="s">
        <v>4</v>
      </c>
    </row>
    <row r="2" spans="1:6" x14ac:dyDescent="0.25">
      <c r="B2" s="27"/>
      <c r="C2" s="27"/>
      <c r="D2" s="27"/>
      <c r="F2" s="33"/>
    </row>
    <row r="3" spans="1:6" s="74" customFormat="1" x14ac:dyDescent="0.25">
      <c r="B3" s="28" t="s">
        <v>1047</v>
      </c>
      <c r="C3" s="27"/>
      <c r="D3" s="27"/>
      <c r="F3" s="33"/>
    </row>
    <row r="4" spans="1:6" s="74" customFormat="1" x14ac:dyDescent="0.25">
      <c r="B4" s="27"/>
      <c r="C4" s="27"/>
      <c r="D4" s="27"/>
      <c r="F4" s="33"/>
    </row>
    <row r="5" spans="1:6" x14ac:dyDescent="0.25">
      <c r="B5" s="28" t="s">
        <v>6</v>
      </c>
      <c r="C5" s="27"/>
      <c r="D5" s="27"/>
      <c r="F5" s="33"/>
    </row>
    <row r="6" spans="1:6" x14ac:dyDescent="0.25">
      <c r="B6" s="28"/>
      <c r="C6" s="27"/>
      <c r="D6" s="27"/>
      <c r="F6" s="33"/>
    </row>
    <row r="7" spans="1:6" x14ac:dyDescent="0.25">
      <c r="B7" s="28" t="s">
        <v>7</v>
      </c>
      <c r="C7" s="27"/>
      <c r="D7" s="27"/>
      <c r="F7" s="33"/>
    </row>
    <row r="8" spans="1:6" x14ac:dyDescent="0.25">
      <c r="B8" s="28"/>
      <c r="C8" s="27"/>
      <c r="D8" s="27"/>
      <c r="F8" s="33"/>
    </row>
    <row r="9" spans="1:6" s="19" customFormat="1" x14ac:dyDescent="0.25">
      <c r="B9" s="27" t="s">
        <v>135</v>
      </c>
      <c r="C9" s="27"/>
      <c r="D9" s="27"/>
      <c r="F9" s="33"/>
    </row>
    <row r="10" spans="1:6" s="19" customFormat="1" x14ac:dyDescent="0.25">
      <c r="B10" s="27" t="s">
        <v>136</v>
      </c>
      <c r="C10" s="27"/>
      <c r="D10" s="27"/>
      <c r="F10" s="33"/>
    </row>
    <row r="11" spans="1:6" s="19" customFormat="1" x14ac:dyDescent="0.25">
      <c r="B11" s="27"/>
      <c r="C11" s="27"/>
      <c r="D11" s="27"/>
      <c r="F11" s="33"/>
    </row>
    <row r="12" spans="1:6" s="19" customFormat="1" x14ac:dyDescent="0.25">
      <c r="B12" s="28" t="s">
        <v>134</v>
      </c>
      <c r="C12" s="27"/>
      <c r="D12" s="27"/>
      <c r="F12" s="33"/>
    </row>
    <row r="13" spans="1:6" s="19" customFormat="1" x14ac:dyDescent="0.25">
      <c r="B13" s="27"/>
      <c r="C13" s="27"/>
      <c r="D13" s="27"/>
      <c r="F13" s="33"/>
    </row>
    <row r="14" spans="1:6" s="19" customFormat="1" x14ac:dyDescent="0.25">
      <c r="B14" s="28" t="s">
        <v>137</v>
      </c>
      <c r="C14" s="27"/>
      <c r="D14" s="27"/>
      <c r="F14" s="33"/>
    </row>
    <row r="15" spans="1:6" s="19" customFormat="1" x14ac:dyDescent="0.25">
      <c r="B15" s="27"/>
      <c r="C15" s="27"/>
      <c r="D15" s="27"/>
      <c r="F15" s="33"/>
    </row>
    <row r="16" spans="1:6" s="19" customFormat="1" x14ac:dyDescent="0.25">
      <c r="B16" s="27" t="s">
        <v>138</v>
      </c>
      <c r="C16" s="27"/>
      <c r="D16" s="27"/>
      <c r="F16" s="33"/>
    </row>
    <row r="17" spans="1:6" s="19" customFormat="1" x14ac:dyDescent="0.25">
      <c r="B17" s="27" t="s">
        <v>140</v>
      </c>
      <c r="C17" s="27"/>
      <c r="D17" s="27"/>
      <c r="F17" s="33"/>
    </row>
    <row r="18" spans="1:6" s="19" customFormat="1" x14ac:dyDescent="0.25">
      <c r="B18" s="27" t="s">
        <v>139</v>
      </c>
      <c r="C18" s="27"/>
      <c r="D18" s="27"/>
      <c r="F18" s="33"/>
    </row>
    <row r="19" spans="1:6" s="19" customFormat="1" x14ac:dyDescent="0.25">
      <c r="B19" s="27"/>
      <c r="C19" s="27"/>
      <c r="D19" s="27"/>
      <c r="F19" s="33"/>
    </row>
    <row r="20" spans="1:6" s="19" customFormat="1" x14ac:dyDescent="0.25">
      <c r="B20" s="48" t="s">
        <v>133</v>
      </c>
      <c r="C20" s="27"/>
      <c r="D20" s="27"/>
      <c r="F20" s="33"/>
    </row>
    <row r="21" spans="1:6" s="19" customFormat="1" x14ac:dyDescent="0.25">
      <c r="B21" s="27"/>
      <c r="C21" s="27"/>
      <c r="D21" s="27"/>
      <c r="F21" s="33"/>
    </row>
    <row r="22" spans="1:6" s="19" customFormat="1" x14ac:dyDescent="0.25">
      <c r="B22" s="27" t="s">
        <v>141</v>
      </c>
      <c r="C22" s="27"/>
      <c r="D22" s="27"/>
      <c r="F22" s="33"/>
    </row>
    <row r="23" spans="1:6" s="19" customFormat="1" x14ac:dyDescent="0.25">
      <c r="B23" s="27" t="s">
        <v>142</v>
      </c>
      <c r="C23" s="27"/>
      <c r="D23" s="27"/>
      <c r="F23" s="33"/>
    </row>
    <row r="24" spans="1:6" s="19" customFormat="1" x14ac:dyDescent="0.25">
      <c r="B24" s="27" t="s">
        <v>303</v>
      </c>
      <c r="C24" s="27"/>
      <c r="D24" s="27"/>
      <c r="F24" s="33"/>
    </row>
    <row r="25" spans="1:6" s="19" customFormat="1" x14ac:dyDescent="0.25">
      <c r="B25" s="27" t="s">
        <v>304</v>
      </c>
      <c r="C25" s="27"/>
      <c r="D25" s="27"/>
      <c r="F25" s="33"/>
    </row>
    <row r="26" spans="1:6" s="19" customFormat="1" x14ac:dyDescent="0.25">
      <c r="B26" s="49"/>
      <c r="C26" s="27"/>
      <c r="D26" s="27"/>
      <c r="F26" s="33"/>
    </row>
    <row r="27" spans="1:6" s="19" customFormat="1" x14ac:dyDescent="0.25">
      <c r="B27" s="28"/>
      <c r="C27" s="27"/>
      <c r="D27" s="27"/>
      <c r="F27" s="33"/>
    </row>
    <row r="28" spans="1:6" x14ac:dyDescent="0.25">
      <c r="B28" s="28" t="s">
        <v>23</v>
      </c>
      <c r="C28" s="27"/>
      <c r="D28" s="27"/>
      <c r="F28" s="33"/>
    </row>
    <row r="29" spans="1:6" x14ac:dyDescent="0.25">
      <c r="B29" s="28"/>
      <c r="C29" s="27"/>
      <c r="D29" s="27"/>
      <c r="F29" s="33"/>
    </row>
    <row r="30" spans="1:6" x14ac:dyDescent="0.25">
      <c r="B30" s="28" t="s">
        <v>24</v>
      </c>
      <c r="C30" s="27"/>
      <c r="D30" s="27"/>
      <c r="F30" s="33"/>
    </row>
    <row r="31" spans="1:6" s="3" customFormat="1" x14ac:dyDescent="0.25">
      <c r="B31" s="27"/>
      <c r="C31" s="27"/>
      <c r="D31" s="27"/>
      <c r="F31" s="33"/>
    </row>
    <row r="32" spans="1:6" s="3" customFormat="1" x14ac:dyDescent="0.25">
      <c r="A32" s="3">
        <v>1</v>
      </c>
      <c r="B32" s="27" t="s">
        <v>25</v>
      </c>
      <c r="C32" s="27" t="s">
        <v>9</v>
      </c>
      <c r="D32" s="29">
        <v>102</v>
      </c>
      <c r="E32" s="25"/>
      <c r="F32" s="34"/>
    </row>
    <row r="33" spans="1:6" s="3" customFormat="1" x14ac:dyDescent="0.25">
      <c r="B33" s="27"/>
      <c r="C33" s="27"/>
      <c r="D33" s="29"/>
      <c r="E33" s="25"/>
      <c r="F33" s="34"/>
    </row>
    <row r="34" spans="1:6" s="3" customFormat="1" x14ac:dyDescent="0.25">
      <c r="A34" s="3">
        <v>2</v>
      </c>
      <c r="B34" s="27" t="s">
        <v>26</v>
      </c>
      <c r="C34" s="27" t="s">
        <v>9</v>
      </c>
      <c r="D34" s="30">
        <v>140</v>
      </c>
      <c r="E34" s="25"/>
      <c r="F34" s="34"/>
    </row>
    <row r="35" spans="1:6" s="3" customFormat="1" x14ac:dyDescent="0.25">
      <c r="B35" s="27"/>
      <c r="C35" s="27"/>
      <c r="D35" s="29"/>
      <c r="E35" s="25"/>
      <c r="F35" s="34"/>
    </row>
    <row r="36" spans="1:6" s="3" customFormat="1" x14ac:dyDescent="0.25">
      <c r="A36" s="3">
        <v>3</v>
      </c>
      <c r="B36" s="27" t="s">
        <v>27</v>
      </c>
      <c r="C36" s="27" t="s">
        <v>9</v>
      </c>
      <c r="D36" s="30">
        <v>40</v>
      </c>
      <c r="E36" s="25"/>
      <c r="F36" s="168"/>
    </row>
    <row r="37" spans="1:6" s="3" customFormat="1" x14ac:dyDescent="0.25">
      <c r="B37" s="27"/>
      <c r="C37" s="27"/>
      <c r="D37" s="29"/>
      <c r="E37" s="25"/>
      <c r="F37" s="34"/>
    </row>
    <row r="38" spans="1:6" x14ac:dyDescent="0.25">
      <c r="B38" s="28" t="s">
        <v>104</v>
      </c>
      <c r="C38" s="27"/>
      <c r="D38" s="29"/>
      <c r="E38" s="25"/>
      <c r="F38" s="34"/>
    </row>
    <row r="39" spans="1:6" x14ac:dyDescent="0.25">
      <c r="B39" s="28"/>
      <c r="C39" s="27"/>
      <c r="D39" s="29"/>
      <c r="E39" s="25"/>
      <c r="F39" s="34"/>
    </row>
    <row r="40" spans="1:6" x14ac:dyDescent="0.25">
      <c r="A40" s="2">
        <v>4</v>
      </c>
      <c r="B40" s="27" t="s">
        <v>8</v>
      </c>
      <c r="C40" s="27" t="s">
        <v>9</v>
      </c>
      <c r="D40" s="29">
        <v>20</v>
      </c>
      <c r="E40" s="25"/>
      <c r="F40" s="34"/>
    </row>
    <row r="41" spans="1:6" x14ac:dyDescent="0.25">
      <c r="B41" s="27"/>
      <c r="C41" s="27"/>
      <c r="D41" s="29"/>
      <c r="E41" s="25"/>
      <c r="F41" s="34"/>
    </row>
    <row r="42" spans="1:6" x14ac:dyDescent="0.25">
      <c r="A42" s="2">
        <v>5</v>
      </c>
      <c r="B42" s="27" t="s">
        <v>10</v>
      </c>
      <c r="C42" s="27" t="s">
        <v>9</v>
      </c>
      <c r="D42" s="29">
        <v>8</v>
      </c>
      <c r="E42" s="25"/>
      <c r="F42" s="168"/>
    </row>
    <row r="43" spans="1:6" x14ac:dyDescent="0.25">
      <c r="B43" s="27"/>
      <c r="C43" s="27"/>
      <c r="D43" s="29"/>
      <c r="E43" s="25"/>
      <c r="F43" s="34"/>
    </row>
    <row r="44" spans="1:6" x14ac:dyDescent="0.25">
      <c r="B44" s="28" t="s">
        <v>11</v>
      </c>
      <c r="C44" s="27"/>
      <c r="D44" s="29"/>
      <c r="E44" s="25"/>
      <c r="F44" s="34"/>
    </row>
    <row r="45" spans="1:6" x14ac:dyDescent="0.25">
      <c r="B45" s="27"/>
      <c r="C45" s="27"/>
      <c r="D45" s="29"/>
      <c r="E45" s="25"/>
      <c r="F45" s="34"/>
    </row>
    <row r="46" spans="1:6" x14ac:dyDescent="0.25">
      <c r="A46" s="2">
        <v>6</v>
      </c>
      <c r="B46" s="27" t="s">
        <v>302</v>
      </c>
      <c r="C46" s="27" t="s">
        <v>9</v>
      </c>
      <c r="D46" s="29">
        <v>280</v>
      </c>
      <c r="E46" s="25"/>
      <c r="F46" s="34"/>
    </row>
    <row r="47" spans="1:6" x14ac:dyDescent="0.25">
      <c r="B47" s="27" t="s">
        <v>301</v>
      </c>
      <c r="C47" s="27"/>
      <c r="D47" s="29"/>
      <c r="E47" s="25"/>
      <c r="F47" s="34"/>
    </row>
    <row r="48" spans="1:6" s="74" customFormat="1" x14ac:dyDescent="0.25">
      <c r="B48" s="27"/>
      <c r="C48" s="27"/>
      <c r="D48" s="29"/>
      <c r="E48" s="25"/>
      <c r="F48" s="34"/>
    </row>
    <row r="49" spans="1:6" s="74" customFormat="1" x14ac:dyDescent="0.25">
      <c r="A49" s="2"/>
      <c r="B49" s="31" t="s">
        <v>12</v>
      </c>
      <c r="C49" s="27"/>
      <c r="D49" s="29"/>
      <c r="E49" s="25"/>
      <c r="F49" s="34"/>
    </row>
    <row r="50" spans="1:6" s="74" customFormat="1" x14ac:dyDescent="0.25">
      <c r="A50" s="2"/>
      <c r="B50" s="27"/>
      <c r="C50" s="27"/>
      <c r="D50" s="29"/>
      <c r="E50" s="25"/>
      <c r="F50" s="34"/>
    </row>
    <row r="51" spans="1:6" s="74" customFormat="1" x14ac:dyDescent="0.25">
      <c r="A51" s="2">
        <v>7</v>
      </c>
      <c r="B51" s="27" t="s">
        <v>300</v>
      </c>
      <c r="C51" s="27" t="s">
        <v>13</v>
      </c>
      <c r="D51" s="30">
        <v>450</v>
      </c>
      <c r="E51" s="25"/>
      <c r="F51" s="168"/>
    </row>
    <row r="52" spans="1:6" s="74" customFormat="1" x14ac:dyDescent="0.25">
      <c r="B52" s="27"/>
      <c r="C52" s="27"/>
      <c r="D52" s="29"/>
      <c r="E52" s="25"/>
      <c r="F52" s="34"/>
    </row>
    <row r="53" spans="1:6" s="74" customFormat="1" x14ac:dyDescent="0.25">
      <c r="B53" s="27"/>
      <c r="C53" s="27"/>
      <c r="D53" s="29"/>
      <c r="E53" s="25"/>
      <c r="F53" s="34"/>
    </row>
    <row r="54" spans="1:6" s="74" customFormat="1" x14ac:dyDescent="0.25">
      <c r="B54" s="27"/>
      <c r="C54" s="27"/>
      <c r="D54" s="29"/>
      <c r="F54" s="35"/>
    </row>
    <row r="55" spans="1:6" s="74" customFormat="1" x14ac:dyDescent="0.25">
      <c r="B55" s="37" t="s">
        <v>299</v>
      </c>
      <c r="C55" s="27"/>
      <c r="D55" s="29"/>
      <c r="E55" s="24" t="s">
        <v>112</v>
      </c>
      <c r="F55" s="168"/>
    </row>
    <row r="56" spans="1:6" s="74" customFormat="1" ht="15.75" thickBot="1" x14ac:dyDescent="0.3">
      <c r="B56" s="27"/>
      <c r="C56" s="27"/>
      <c r="D56" s="29"/>
      <c r="F56" s="36"/>
    </row>
    <row r="57" spans="1:6" s="74" customFormat="1" ht="15.75" thickTop="1" x14ac:dyDescent="0.25">
      <c r="B57" s="27"/>
      <c r="C57" s="27"/>
      <c r="D57" s="29"/>
      <c r="E57" s="41"/>
      <c r="F57" s="43"/>
    </row>
    <row r="58" spans="1:6" s="74" customFormat="1" x14ac:dyDescent="0.25">
      <c r="B58" s="51"/>
      <c r="C58" s="51"/>
      <c r="D58" s="146"/>
      <c r="E58" s="43"/>
      <c r="F58" s="43"/>
    </row>
    <row r="59" spans="1:6" s="74" customFormat="1" x14ac:dyDescent="0.25">
      <c r="B59" s="51"/>
      <c r="C59" s="51"/>
      <c r="D59" s="146"/>
      <c r="E59" s="43"/>
      <c r="F59" s="43"/>
    </row>
    <row r="60" spans="1:6" s="74" customFormat="1" x14ac:dyDescent="0.25">
      <c r="A60" s="2"/>
      <c r="B60" s="28" t="s">
        <v>14</v>
      </c>
      <c r="C60" s="27"/>
      <c r="D60" s="29"/>
      <c r="E60" s="41"/>
      <c r="F60" s="43"/>
    </row>
    <row r="61" spans="1:6" s="74" customFormat="1" x14ac:dyDescent="0.25">
      <c r="A61" s="2"/>
      <c r="B61" s="27"/>
      <c r="C61" s="27"/>
      <c r="D61" s="29"/>
      <c r="E61" s="25"/>
      <c r="F61" s="34"/>
    </row>
    <row r="62" spans="1:6" s="74" customFormat="1" x14ac:dyDescent="0.25">
      <c r="A62" s="2">
        <v>8</v>
      </c>
      <c r="B62" s="27" t="s">
        <v>556</v>
      </c>
      <c r="C62" s="27" t="s">
        <v>15</v>
      </c>
      <c r="D62" s="29">
        <v>1</v>
      </c>
      <c r="E62" s="25"/>
      <c r="F62" s="34"/>
    </row>
    <row r="63" spans="1:6" s="74" customFormat="1" x14ac:dyDescent="0.25">
      <c r="A63" s="2"/>
      <c r="B63" s="27"/>
      <c r="C63" s="27"/>
      <c r="D63" s="29"/>
      <c r="E63" s="25"/>
      <c r="F63" s="34"/>
    </row>
    <row r="64" spans="1:6" s="74" customFormat="1" x14ac:dyDescent="0.25">
      <c r="A64" s="2"/>
      <c r="B64" s="27"/>
      <c r="C64" s="27"/>
      <c r="D64" s="29"/>
      <c r="E64" s="25"/>
      <c r="F64" s="34"/>
    </row>
    <row r="65" spans="1:6" s="74" customFormat="1" x14ac:dyDescent="0.25">
      <c r="A65" s="2"/>
      <c r="B65" s="28" t="s">
        <v>18</v>
      </c>
      <c r="C65" s="27"/>
      <c r="D65" s="29"/>
      <c r="E65" s="25"/>
      <c r="F65" s="34"/>
    </row>
    <row r="66" spans="1:6" s="74" customFormat="1" x14ac:dyDescent="0.25">
      <c r="A66" s="2"/>
      <c r="B66" s="27"/>
      <c r="C66" s="27"/>
      <c r="D66" s="29"/>
      <c r="E66" s="25"/>
      <c r="F66" s="34"/>
    </row>
    <row r="67" spans="1:6" s="74" customFormat="1" x14ac:dyDescent="0.25">
      <c r="A67" s="2"/>
      <c r="B67" s="28" t="s">
        <v>19</v>
      </c>
      <c r="C67" s="27"/>
      <c r="D67" s="29"/>
      <c r="E67" s="25"/>
      <c r="F67" s="34"/>
    </row>
    <row r="68" spans="1:6" s="74" customFormat="1" x14ac:dyDescent="0.25">
      <c r="A68" s="2"/>
      <c r="B68" s="28" t="s">
        <v>105</v>
      </c>
      <c r="C68" s="27"/>
      <c r="D68" s="29"/>
      <c r="E68" s="25"/>
      <c r="F68" s="34"/>
    </row>
    <row r="69" spans="1:6" s="74" customFormat="1" x14ac:dyDescent="0.25">
      <c r="A69" s="2"/>
      <c r="B69" s="27"/>
      <c r="C69" s="27"/>
      <c r="D69" s="29"/>
      <c r="E69" s="25"/>
      <c r="F69" s="34"/>
    </row>
    <row r="70" spans="1:6" s="74" customFormat="1" x14ac:dyDescent="0.25">
      <c r="A70" s="2">
        <v>9</v>
      </c>
      <c r="B70" s="27" t="s">
        <v>28</v>
      </c>
      <c r="C70" s="27" t="s">
        <v>9</v>
      </c>
      <c r="D70" s="22">
        <v>45</v>
      </c>
      <c r="E70" s="25"/>
      <c r="F70" s="34"/>
    </row>
    <row r="71" spans="1:6" s="74" customFormat="1" x14ac:dyDescent="0.25">
      <c r="A71" s="4"/>
      <c r="B71" s="27"/>
      <c r="C71" s="27"/>
      <c r="D71" s="29"/>
      <c r="E71" s="25"/>
      <c r="F71" s="34"/>
    </row>
    <row r="72" spans="1:6" s="74" customFormat="1" x14ac:dyDescent="0.25">
      <c r="A72" s="2">
        <v>10</v>
      </c>
      <c r="B72" s="27" t="s">
        <v>29</v>
      </c>
      <c r="C72" s="27" t="s">
        <v>9</v>
      </c>
      <c r="D72" s="30">
        <v>95</v>
      </c>
      <c r="E72" s="25"/>
      <c r="F72" s="34"/>
    </row>
    <row r="73" spans="1:6" s="74" customFormat="1" x14ac:dyDescent="0.25">
      <c r="A73" s="4"/>
      <c r="B73" s="27"/>
      <c r="C73" s="27"/>
      <c r="D73" s="29"/>
      <c r="E73" s="25"/>
      <c r="F73" s="34"/>
    </row>
    <row r="74" spans="1:6" s="74" customFormat="1" x14ac:dyDescent="0.25">
      <c r="A74" s="4"/>
      <c r="B74" s="28" t="s">
        <v>106</v>
      </c>
      <c r="C74" s="27"/>
      <c r="D74" s="29"/>
      <c r="E74" s="25"/>
      <c r="F74" s="34"/>
    </row>
    <row r="75" spans="1:6" s="74" customFormat="1" x14ac:dyDescent="0.25">
      <c r="A75" s="4"/>
      <c r="B75" s="28" t="s">
        <v>107</v>
      </c>
      <c r="C75" s="27"/>
      <c r="D75" s="29"/>
      <c r="E75" s="25"/>
      <c r="F75" s="34"/>
    </row>
    <row r="76" spans="1:6" s="74" customFormat="1" x14ac:dyDescent="0.25">
      <c r="A76" s="4"/>
      <c r="B76" s="27"/>
      <c r="C76" s="27"/>
      <c r="D76" s="29"/>
      <c r="E76" s="25"/>
      <c r="F76" s="34"/>
    </row>
    <row r="77" spans="1:6" s="74" customFormat="1" x14ac:dyDescent="0.25">
      <c r="A77" s="4">
        <v>11</v>
      </c>
      <c r="B77" s="27" t="s">
        <v>108</v>
      </c>
      <c r="C77" s="27" t="s">
        <v>9</v>
      </c>
      <c r="D77" s="29">
        <v>40</v>
      </c>
      <c r="E77" s="25"/>
      <c r="F77" s="34"/>
    </row>
    <row r="78" spans="1:6" s="74" customFormat="1" x14ac:dyDescent="0.25">
      <c r="A78" s="4"/>
      <c r="B78" s="27"/>
      <c r="C78" s="27"/>
      <c r="D78" s="29"/>
      <c r="E78" s="25"/>
      <c r="F78" s="34"/>
    </row>
    <row r="79" spans="1:6" s="74" customFormat="1" x14ac:dyDescent="0.25">
      <c r="A79" s="2"/>
      <c r="B79" s="28" t="s">
        <v>20</v>
      </c>
      <c r="C79" s="27"/>
      <c r="D79" s="29"/>
      <c r="E79" s="25"/>
      <c r="F79" s="34"/>
    </row>
    <row r="80" spans="1:6" s="74" customFormat="1" x14ac:dyDescent="0.25">
      <c r="A80" s="2"/>
      <c r="B80" s="27"/>
      <c r="C80" s="27"/>
      <c r="D80" s="29"/>
      <c r="E80" s="25"/>
      <c r="F80" s="34"/>
    </row>
    <row r="81" spans="1:6" s="74" customFormat="1" x14ac:dyDescent="0.25">
      <c r="A81" s="2">
        <v>12</v>
      </c>
      <c r="B81" s="27" t="s">
        <v>559</v>
      </c>
      <c r="C81" s="27" t="s">
        <v>13</v>
      </c>
      <c r="D81" s="22">
        <v>303</v>
      </c>
      <c r="E81" s="25"/>
      <c r="F81" s="34"/>
    </row>
    <row r="82" spans="1:6" s="74" customFormat="1" x14ac:dyDescent="0.25">
      <c r="A82" s="2"/>
      <c r="B82" s="27" t="s">
        <v>560</v>
      </c>
      <c r="C82" s="27"/>
      <c r="D82" s="29"/>
      <c r="E82" s="25"/>
      <c r="F82" s="34"/>
    </row>
    <row r="83" spans="1:6" s="74" customFormat="1" x14ac:dyDescent="0.25">
      <c r="A83" s="2"/>
      <c r="B83" s="27" t="s">
        <v>561</v>
      </c>
      <c r="C83" s="27"/>
      <c r="D83" s="29"/>
      <c r="E83" s="25"/>
      <c r="F83" s="34"/>
    </row>
    <row r="84" spans="1:6" s="74" customFormat="1" x14ac:dyDescent="0.25">
      <c r="A84" s="2"/>
      <c r="B84" s="27" t="s">
        <v>562</v>
      </c>
      <c r="C84" s="27"/>
      <c r="D84" s="29"/>
      <c r="E84" s="25"/>
      <c r="F84" s="34"/>
    </row>
    <row r="85" spans="1:6" s="74" customFormat="1" x14ac:dyDescent="0.25">
      <c r="A85" s="2"/>
      <c r="B85" s="27"/>
      <c r="C85" s="27"/>
      <c r="D85" s="29"/>
      <c r="E85" s="25"/>
      <c r="F85" s="34"/>
    </row>
    <row r="86" spans="1:6" s="74" customFormat="1" x14ac:dyDescent="0.25">
      <c r="A86" s="2"/>
      <c r="B86" s="28" t="s">
        <v>21</v>
      </c>
      <c r="C86" s="27"/>
      <c r="D86" s="29"/>
      <c r="E86" s="25"/>
      <c r="F86" s="34"/>
    </row>
    <row r="87" spans="1:6" s="74" customFormat="1" x14ac:dyDescent="0.25">
      <c r="A87" s="2"/>
      <c r="B87" s="27"/>
      <c r="C87" s="27"/>
      <c r="D87" s="29"/>
      <c r="E87" s="25"/>
      <c r="F87" s="34"/>
    </row>
    <row r="88" spans="1:6" s="74" customFormat="1" x14ac:dyDescent="0.25">
      <c r="A88" s="2">
        <v>13</v>
      </c>
      <c r="B88" s="27" t="s">
        <v>22</v>
      </c>
      <c r="C88" s="27" t="s">
        <v>17</v>
      </c>
      <c r="D88" s="29">
        <v>4</v>
      </c>
      <c r="E88" s="25"/>
      <c r="F88" s="34"/>
    </row>
    <row r="89" spans="1:6" s="74" customFormat="1" x14ac:dyDescent="0.25">
      <c r="B89" s="27"/>
      <c r="C89" s="27"/>
      <c r="D89" s="29"/>
      <c r="E89" s="25"/>
      <c r="F89" s="34"/>
    </row>
    <row r="90" spans="1:6" x14ac:dyDescent="0.25">
      <c r="B90" s="28" t="s">
        <v>30</v>
      </c>
      <c r="C90" s="27"/>
      <c r="D90" s="29"/>
      <c r="E90" s="25"/>
      <c r="F90" s="34"/>
    </row>
    <row r="91" spans="1:6" x14ac:dyDescent="0.25">
      <c r="B91" s="28"/>
      <c r="C91" s="27"/>
      <c r="D91" s="29"/>
      <c r="E91" s="25"/>
      <c r="F91" s="34"/>
    </row>
    <row r="92" spans="1:6" x14ac:dyDescent="0.25">
      <c r="B92" s="28" t="s">
        <v>111</v>
      </c>
      <c r="C92" s="27"/>
      <c r="D92" s="29"/>
      <c r="E92" s="25"/>
      <c r="F92" s="34"/>
    </row>
    <row r="93" spans="1:6" x14ac:dyDescent="0.25">
      <c r="B93" s="27"/>
      <c r="C93" s="27"/>
      <c r="D93" s="29"/>
      <c r="E93" s="25"/>
      <c r="F93" s="34"/>
    </row>
    <row r="94" spans="1:6" x14ac:dyDescent="0.25">
      <c r="A94" s="2">
        <v>14</v>
      </c>
      <c r="B94" s="27" t="s">
        <v>109</v>
      </c>
      <c r="C94" s="27" t="s">
        <v>13</v>
      </c>
      <c r="D94" s="29">
        <f>D81</f>
        <v>303</v>
      </c>
      <c r="E94" s="25"/>
      <c r="F94" s="34"/>
    </row>
    <row r="95" spans="1:6" x14ac:dyDescent="0.25">
      <c r="B95" s="27" t="s">
        <v>110</v>
      </c>
      <c r="C95" s="27"/>
      <c r="D95" s="29"/>
      <c r="E95" s="25"/>
      <c r="F95" s="34"/>
    </row>
    <row r="96" spans="1:6" x14ac:dyDescent="0.25">
      <c r="B96" s="27"/>
      <c r="C96" s="27"/>
      <c r="D96" s="29"/>
      <c r="E96" s="25"/>
      <c r="F96" s="34"/>
    </row>
    <row r="97" spans="1:6" x14ac:dyDescent="0.25">
      <c r="A97" s="2">
        <v>15</v>
      </c>
      <c r="B97" s="27" t="s">
        <v>31</v>
      </c>
      <c r="C97" s="27" t="s">
        <v>13</v>
      </c>
      <c r="D97" s="30">
        <v>544</v>
      </c>
      <c r="E97" s="25"/>
      <c r="F97" s="34"/>
    </row>
    <row r="98" spans="1:6" x14ac:dyDescent="0.25">
      <c r="B98" s="27"/>
      <c r="C98" s="27"/>
      <c r="D98" s="29"/>
      <c r="F98" s="34"/>
    </row>
    <row r="99" spans="1:6" x14ac:dyDescent="0.25">
      <c r="B99" s="27"/>
      <c r="C99" s="27"/>
      <c r="D99" s="27"/>
      <c r="E99" s="39"/>
    </row>
    <row r="100" spans="1:6" x14ac:dyDescent="0.25">
      <c r="B100" s="27"/>
      <c r="C100" s="27"/>
      <c r="D100" s="27"/>
      <c r="E100" s="39"/>
    </row>
    <row r="101" spans="1:6" x14ac:dyDescent="0.25">
      <c r="B101" s="27"/>
      <c r="C101" s="27"/>
      <c r="D101" s="27"/>
      <c r="E101" s="39"/>
    </row>
    <row r="102" spans="1:6" x14ac:dyDescent="0.25">
      <c r="B102" s="27"/>
      <c r="C102" s="27"/>
      <c r="D102" s="27"/>
      <c r="E102" s="39"/>
    </row>
    <row r="103" spans="1:6" x14ac:dyDescent="0.25">
      <c r="B103" s="27"/>
      <c r="C103" s="27"/>
      <c r="D103" s="27"/>
      <c r="E103" s="39"/>
    </row>
    <row r="104" spans="1:6" x14ac:dyDescent="0.25">
      <c r="B104" s="27"/>
      <c r="C104" s="27"/>
      <c r="D104" s="27"/>
      <c r="E104" s="39"/>
    </row>
    <row r="105" spans="1:6" s="4" customFormat="1" x14ac:dyDescent="0.25">
      <c r="B105" s="27"/>
      <c r="C105" s="27"/>
      <c r="D105" s="27"/>
      <c r="E105" s="39"/>
    </row>
    <row r="106" spans="1:6" x14ac:dyDescent="0.25">
      <c r="B106" s="27"/>
      <c r="C106" s="27"/>
      <c r="D106" s="27"/>
      <c r="E106" s="39"/>
    </row>
    <row r="107" spans="1:6" s="4" customFormat="1" x14ac:dyDescent="0.25">
      <c r="B107" s="27"/>
      <c r="C107" s="27"/>
      <c r="D107" s="27"/>
      <c r="E107" s="39"/>
    </row>
    <row r="108" spans="1:6" s="4" customFormat="1" x14ac:dyDescent="0.25">
      <c r="B108" s="27"/>
      <c r="C108" s="27"/>
      <c r="D108" s="27"/>
      <c r="E108" s="39"/>
    </row>
    <row r="109" spans="1:6" s="4" customFormat="1" x14ac:dyDescent="0.25">
      <c r="B109" s="27"/>
      <c r="C109" s="27"/>
      <c r="D109" s="27"/>
      <c r="E109" s="39"/>
    </row>
    <row r="110" spans="1:6" s="4" customFormat="1" x14ac:dyDescent="0.25">
      <c r="B110" s="27"/>
      <c r="C110" s="27"/>
      <c r="D110" s="27"/>
      <c r="E110" s="39"/>
    </row>
    <row r="111" spans="1:6" s="4" customFormat="1" x14ac:dyDescent="0.25">
      <c r="B111" s="27"/>
      <c r="C111" s="27"/>
      <c r="D111" s="27"/>
      <c r="E111" s="39"/>
    </row>
    <row r="112" spans="1:6" s="4" customFormat="1" x14ac:dyDescent="0.25">
      <c r="B112" s="27"/>
      <c r="C112" s="27"/>
      <c r="D112" s="27"/>
      <c r="E112" s="39"/>
    </row>
    <row r="113" spans="2:6" x14ac:dyDescent="0.25">
      <c r="B113" s="27"/>
      <c r="C113" s="27"/>
      <c r="D113" s="29"/>
      <c r="E113" s="74"/>
      <c r="F113" s="35"/>
    </row>
    <row r="114" spans="2:6" x14ac:dyDescent="0.25">
      <c r="B114" s="37" t="s">
        <v>299</v>
      </c>
      <c r="C114" s="27"/>
      <c r="D114" s="29"/>
      <c r="E114" s="24" t="s">
        <v>112</v>
      </c>
      <c r="F114" s="34"/>
    </row>
    <row r="115" spans="2:6" ht="15.75" thickBot="1" x14ac:dyDescent="0.3">
      <c r="B115" s="27"/>
      <c r="C115" s="27"/>
      <c r="D115" s="29"/>
      <c r="E115" s="74"/>
      <c r="F115" s="36"/>
    </row>
    <row r="116" spans="2:6" ht="15.75" thickTop="1" x14ac:dyDescent="0.25">
      <c r="B116" s="27"/>
      <c r="C116" s="27"/>
      <c r="D116" s="29"/>
      <c r="E116" s="41"/>
      <c r="F116" s="43"/>
    </row>
    <row r="117" spans="2:6" s="74" customFormat="1" x14ac:dyDescent="0.25">
      <c r="B117" s="51"/>
      <c r="C117" s="51"/>
      <c r="D117" s="146"/>
      <c r="E117" s="43"/>
      <c r="F117" s="43"/>
    </row>
    <row r="118" spans="2:6" x14ac:dyDescent="0.25">
      <c r="B118" s="51"/>
      <c r="C118" s="51"/>
      <c r="D118" s="51"/>
      <c r="E118" s="51"/>
    </row>
    <row r="119" spans="2:6" s="74" customFormat="1" x14ac:dyDescent="0.25">
      <c r="B119" s="27" t="s">
        <v>308</v>
      </c>
      <c r="C119" s="27"/>
      <c r="D119" s="29"/>
      <c r="F119" s="34"/>
    </row>
    <row r="120" spans="2:6" s="74" customFormat="1" x14ac:dyDescent="0.25">
      <c r="B120" s="27"/>
      <c r="C120" s="27"/>
      <c r="D120" s="29"/>
      <c r="F120" s="34"/>
    </row>
    <row r="121" spans="2:6" s="74" customFormat="1" x14ac:dyDescent="0.25">
      <c r="B121" s="27" t="s">
        <v>305</v>
      </c>
      <c r="C121" s="27"/>
      <c r="D121" s="29"/>
      <c r="F121" s="34"/>
    </row>
    <row r="122" spans="2:6" s="74" customFormat="1" x14ac:dyDescent="0.25">
      <c r="B122" s="27"/>
      <c r="C122" s="27"/>
      <c r="D122" s="29"/>
      <c r="F122" s="34"/>
    </row>
    <row r="123" spans="2:6" s="74" customFormat="1" x14ac:dyDescent="0.25">
      <c r="B123" s="27" t="s">
        <v>306</v>
      </c>
      <c r="C123" s="27"/>
      <c r="D123" s="29"/>
      <c r="F123" s="34"/>
    </row>
    <row r="124" spans="2:6" s="74" customFormat="1" x14ac:dyDescent="0.25">
      <c r="B124" s="27"/>
      <c r="C124" s="27"/>
      <c r="D124" s="29"/>
      <c r="F124" s="34"/>
    </row>
    <row r="125" spans="2:6" s="74" customFormat="1" x14ac:dyDescent="0.25">
      <c r="B125" s="28" t="s">
        <v>307</v>
      </c>
      <c r="C125" s="27"/>
      <c r="D125" s="29"/>
      <c r="F125" s="34"/>
    </row>
    <row r="126" spans="2:6" s="74" customFormat="1" x14ac:dyDescent="0.25">
      <c r="B126" s="27"/>
      <c r="C126" s="27"/>
      <c r="D126" s="29"/>
      <c r="F126" s="34"/>
    </row>
    <row r="127" spans="2:6" s="74" customFormat="1" ht="30" x14ac:dyDescent="0.25">
      <c r="B127" s="27"/>
      <c r="C127" s="73" t="s">
        <v>309</v>
      </c>
      <c r="D127" s="29"/>
      <c r="F127" s="72" t="s">
        <v>310</v>
      </c>
    </row>
    <row r="128" spans="2:6" s="74" customFormat="1" x14ac:dyDescent="0.25">
      <c r="B128" s="27"/>
      <c r="C128" s="69"/>
      <c r="D128" s="29"/>
      <c r="F128" s="34"/>
    </row>
    <row r="129" spans="2:6" s="74" customFormat="1" x14ac:dyDescent="0.25">
      <c r="B129" s="27" t="s">
        <v>311</v>
      </c>
      <c r="C129" s="70">
        <v>-13</v>
      </c>
      <c r="D129" s="29"/>
      <c r="F129" s="34"/>
    </row>
    <row r="130" spans="2:6" s="74" customFormat="1" x14ac:dyDescent="0.25">
      <c r="B130" s="27"/>
      <c r="C130" s="70"/>
      <c r="D130" s="29"/>
      <c r="F130" s="34"/>
    </row>
    <row r="131" spans="2:6" s="74" customFormat="1" x14ac:dyDescent="0.25">
      <c r="B131" s="27"/>
      <c r="C131" s="70">
        <v>-14</v>
      </c>
      <c r="D131" s="29"/>
      <c r="F131" s="34"/>
    </row>
    <row r="132" spans="2:6" s="74" customFormat="1" x14ac:dyDescent="0.25">
      <c r="B132" s="27"/>
      <c r="C132" s="70"/>
      <c r="D132" s="29"/>
      <c r="F132" s="34"/>
    </row>
    <row r="133" spans="2:6" s="74" customFormat="1" x14ac:dyDescent="0.25">
      <c r="B133" s="27"/>
      <c r="C133" s="70"/>
      <c r="D133" s="29"/>
      <c r="F133" s="34"/>
    </row>
    <row r="134" spans="2:6" s="74" customFormat="1" x14ac:dyDescent="0.25">
      <c r="B134" s="27"/>
      <c r="C134" s="27"/>
      <c r="D134" s="29"/>
      <c r="F134" s="34"/>
    </row>
    <row r="135" spans="2:6" s="74" customFormat="1" x14ac:dyDescent="0.25">
      <c r="B135" s="27"/>
      <c r="C135" s="27"/>
      <c r="D135" s="29"/>
      <c r="F135" s="34"/>
    </row>
    <row r="136" spans="2:6" s="74" customFormat="1" x14ac:dyDescent="0.25">
      <c r="B136" s="27"/>
      <c r="C136" s="27"/>
      <c r="D136" s="29"/>
      <c r="F136" s="34"/>
    </row>
    <row r="137" spans="2:6" s="74" customFormat="1" x14ac:dyDescent="0.25">
      <c r="B137" s="27"/>
      <c r="C137" s="27"/>
      <c r="D137" s="29"/>
      <c r="F137" s="34"/>
    </row>
    <row r="138" spans="2:6" s="74" customFormat="1" x14ac:dyDescent="0.25">
      <c r="B138" s="27"/>
      <c r="C138" s="27"/>
      <c r="D138" s="29"/>
      <c r="F138" s="34"/>
    </row>
    <row r="139" spans="2:6" s="74" customFormat="1" x14ac:dyDescent="0.25">
      <c r="B139" s="27"/>
      <c r="C139" s="27"/>
      <c r="D139" s="29"/>
      <c r="F139" s="34"/>
    </row>
    <row r="140" spans="2:6" s="74" customFormat="1" x14ac:dyDescent="0.25">
      <c r="B140" s="27"/>
      <c r="C140" s="27"/>
      <c r="D140" s="29"/>
      <c r="F140" s="34"/>
    </row>
    <row r="141" spans="2:6" s="74" customFormat="1" x14ac:dyDescent="0.25">
      <c r="B141" s="27"/>
      <c r="C141" s="27"/>
      <c r="D141" s="29"/>
      <c r="F141" s="34"/>
    </row>
    <row r="142" spans="2:6" s="74" customFormat="1" x14ac:dyDescent="0.25">
      <c r="B142" s="27"/>
      <c r="C142" s="27"/>
      <c r="D142" s="29"/>
      <c r="F142" s="34"/>
    </row>
    <row r="143" spans="2:6" s="74" customFormat="1" x14ac:dyDescent="0.25">
      <c r="B143" s="27"/>
      <c r="C143" s="27"/>
      <c r="D143" s="29"/>
      <c r="F143" s="34"/>
    </row>
    <row r="144" spans="2:6" s="74" customFormat="1" x14ac:dyDescent="0.25">
      <c r="B144" s="27"/>
      <c r="C144" s="27"/>
      <c r="D144" s="29"/>
      <c r="F144" s="34"/>
    </row>
    <row r="145" spans="2:6" s="74" customFormat="1" x14ac:dyDescent="0.25">
      <c r="B145" s="27"/>
      <c r="C145" s="27"/>
      <c r="D145" s="29"/>
      <c r="F145" s="34"/>
    </row>
    <row r="146" spans="2:6" s="74" customFormat="1" x14ac:dyDescent="0.25">
      <c r="B146" s="27"/>
      <c r="C146" s="27"/>
      <c r="D146" s="29"/>
      <c r="F146" s="34"/>
    </row>
    <row r="147" spans="2:6" s="74" customFormat="1" x14ac:dyDescent="0.25">
      <c r="B147" s="27"/>
      <c r="C147" s="27"/>
      <c r="D147" s="29"/>
      <c r="F147" s="34"/>
    </row>
    <row r="148" spans="2:6" s="74" customFormat="1" x14ac:dyDescent="0.25">
      <c r="B148" s="27"/>
      <c r="C148" s="27"/>
      <c r="D148" s="29"/>
      <c r="F148" s="34"/>
    </row>
    <row r="149" spans="2:6" s="74" customFormat="1" x14ac:dyDescent="0.25">
      <c r="B149" s="27"/>
      <c r="C149" s="27"/>
      <c r="D149" s="29"/>
      <c r="F149" s="34"/>
    </row>
    <row r="150" spans="2:6" s="74" customFormat="1" x14ac:dyDescent="0.25">
      <c r="B150" s="27"/>
      <c r="C150" s="27"/>
      <c r="D150" s="29"/>
      <c r="F150" s="34"/>
    </row>
    <row r="151" spans="2:6" s="74" customFormat="1" x14ac:dyDescent="0.25">
      <c r="B151" s="27"/>
      <c r="C151" s="27"/>
      <c r="D151" s="29"/>
      <c r="F151" s="34"/>
    </row>
    <row r="152" spans="2:6" s="74" customFormat="1" x14ac:dyDescent="0.25">
      <c r="B152" s="27"/>
      <c r="C152" s="27"/>
      <c r="D152" s="29"/>
      <c r="F152" s="34"/>
    </row>
    <row r="153" spans="2:6" s="74" customFormat="1" x14ac:dyDescent="0.25">
      <c r="B153" s="27"/>
      <c r="C153" s="27"/>
      <c r="D153" s="29"/>
      <c r="F153" s="34"/>
    </row>
    <row r="154" spans="2:6" s="74" customFormat="1" x14ac:dyDescent="0.25">
      <c r="B154" s="27"/>
      <c r="C154" s="27"/>
      <c r="D154" s="29"/>
      <c r="F154" s="34"/>
    </row>
    <row r="155" spans="2:6" s="74" customFormat="1" x14ac:dyDescent="0.25">
      <c r="B155" s="27"/>
      <c r="C155" s="27"/>
      <c r="D155" s="29"/>
      <c r="F155" s="34"/>
    </row>
    <row r="156" spans="2:6" s="74" customFormat="1" x14ac:dyDescent="0.25">
      <c r="B156" s="27"/>
      <c r="C156" s="27"/>
      <c r="D156" s="29"/>
      <c r="F156" s="34"/>
    </row>
    <row r="157" spans="2:6" s="74" customFormat="1" x14ac:dyDescent="0.25">
      <c r="B157" s="27"/>
      <c r="C157" s="27"/>
      <c r="D157" s="29"/>
      <c r="F157" s="34"/>
    </row>
    <row r="158" spans="2:6" s="74" customFormat="1" x14ac:dyDescent="0.25">
      <c r="B158" s="27"/>
      <c r="C158" s="27"/>
      <c r="D158" s="29"/>
      <c r="F158" s="34"/>
    </row>
    <row r="159" spans="2:6" s="74" customFormat="1" x14ac:dyDescent="0.25">
      <c r="B159" s="27"/>
      <c r="C159" s="27"/>
      <c r="D159" s="29"/>
      <c r="F159" s="34"/>
    </row>
    <row r="160" spans="2:6" s="74" customFormat="1" x14ac:dyDescent="0.25">
      <c r="B160" s="27"/>
      <c r="C160" s="27"/>
      <c r="D160" s="29"/>
      <c r="F160" s="34"/>
    </row>
    <row r="161" spans="1:6" s="74" customFormat="1" x14ac:dyDescent="0.25">
      <c r="B161" s="27"/>
      <c r="C161" s="27"/>
      <c r="D161" s="29"/>
      <c r="F161" s="34"/>
    </row>
    <row r="162" spans="1:6" s="74" customFormat="1" x14ac:dyDescent="0.25">
      <c r="B162" s="27"/>
      <c r="C162" s="27"/>
      <c r="D162" s="29"/>
      <c r="F162" s="34"/>
    </row>
    <row r="163" spans="1:6" s="74" customFormat="1" x14ac:dyDescent="0.25">
      <c r="B163" s="27"/>
      <c r="C163" s="27"/>
      <c r="D163" s="29"/>
      <c r="F163" s="34"/>
    </row>
    <row r="164" spans="1:6" s="74" customFormat="1" x14ac:dyDescent="0.25">
      <c r="B164" s="27"/>
      <c r="C164" s="27"/>
      <c r="D164" s="29"/>
      <c r="F164" s="34"/>
    </row>
    <row r="165" spans="1:6" s="74" customFormat="1" x14ac:dyDescent="0.25">
      <c r="B165" s="27"/>
      <c r="C165" s="27"/>
      <c r="D165" s="29"/>
      <c r="F165" s="34"/>
    </row>
    <row r="166" spans="1:6" s="74" customFormat="1" x14ac:dyDescent="0.25">
      <c r="B166" s="27"/>
      <c r="C166" s="27"/>
      <c r="D166" s="29"/>
      <c r="F166" s="34"/>
    </row>
    <row r="167" spans="1:6" s="74" customFormat="1" x14ac:dyDescent="0.25">
      <c r="B167" s="27"/>
      <c r="C167" s="27"/>
      <c r="D167" s="29"/>
      <c r="F167" s="34"/>
    </row>
    <row r="168" spans="1:6" s="74" customFormat="1" x14ac:dyDescent="0.25">
      <c r="B168" s="27"/>
      <c r="C168" s="27"/>
      <c r="D168" s="29"/>
      <c r="F168" s="34"/>
    </row>
    <row r="169" spans="1:6" s="74" customFormat="1" x14ac:dyDescent="0.25">
      <c r="B169" s="27"/>
      <c r="C169" s="27"/>
      <c r="D169" s="29"/>
      <c r="F169" s="34"/>
    </row>
    <row r="170" spans="1:6" s="19" customFormat="1" x14ac:dyDescent="0.25">
      <c r="B170" s="27"/>
      <c r="C170" s="27"/>
      <c r="D170" s="29"/>
      <c r="F170" s="34"/>
    </row>
    <row r="171" spans="1:6" s="19" customFormat="1" x14ac:dyDescent="0.25">
      <c r="B171" s="27"/>
      <c r="C171" s="27"/>
      <c r="D171" s="29"/>
      <c r="F171" s="35"/>
    </row>
    <row r="172" spans="1:6" s="19" customFormat="1" x14ac:dyDescent="0.25">
      <c r="B172" s="37" t="s">
        <v>172</v>
      </c>
      <c r="C172" s="27"/>
      <c r="D172" s="29"/>
      <c r="E172" s="24" t="s">
        <v>112</v>
      </c>
      <c r="F172" s="168"/>
    </row>
    <row r="173" spans="1:6" ht="15.75" thickBot="1" x14ac:dyDescent="0.3">
      <c r="B173" s="27"/>
      <c r="C173" s="27"/>
      <c r="D173" s="29"/>
      <c r="F173" s="36"/>
    </row>
    <row r="174" spans="1:6" s="19" customFormat="1" ht="15.75" thickTop="1" x14ac:dyDescent="0.25">
      <c r="B174" s="27"/>
      <c r="C174" s="27"/>
      <c r="D174" s="29"/>
      <c r="F174" s="34"/>
    </row>
    <row r="175" spans="1:6" x14ac:dyDescent="0.25">
      <c r="A175" s="51"/>
      <c r="B175" s="51"/>
      <c r="C175" s="51"/>
      <c r="D175" s="146"/>
      <c r="E175" s="51"/>
      <c r="F175" s="43"/>
    </row>
    <row r="176" spans="1:6" x14ac:dyDescent="0.25">
      <c r="B176" s="19"/>
      <c r="C176" s="19"/>
      <c r="D176" s="20"/>
      <c r="F176" s="25"/>
    </row>
    <row r="177" spans="2:6" x14ac:dyDescent="0.25">
      <c r="B177" s="19"/>
      <c r="C177" s="19"/>
      <c r="D177" s="20"/>
      <c r="F177" s="25"/>
    </row>
    <row r="178" spans="2:6" x14ac:dyDescent="0.25">
      <c r="B178" s="19"/>
      <c r="C178" s="19"/>
      <c r="D178" s="20"/>
      <c r="F178" s="25"/>
    </row>
    <row r="179" spans="2:6" x14ac:dyDescent="0.25">
      <c r="D179" s="20"/>
    </row>
    <row r="180" spans="2:6" x14ac:dyDescent="0.25">
      <c r="D180" s="20"/>
    </row>
    <row r="181" spans="2:6" x14ac:dyDescent="0.25">
      <c r="D181" s="20"/>
    </row>
    <row r="182" spans="2:6" x14ac:dyDescent="0.25">
      <c r="D182" s="23"/>
    </row>
    <row r="183" spans="2:6" x14ac:dyDescent="0.25">
      <c r="D183" s="23"/>
    </row>
    <row r="184" spans="2:6" x14ac:dyDescent="0.25">
      <c r="D184" s="23"/>
    </row>
    <row r="185" spans="2:6" x14ac:dyDescent="0.25">
      <c r="D185" s="23"/>
    </row>
    <row r="186" spans="2:6" x14ac:dyDescent="0.25">
      <c r="D186" s="23"/>
    </row>
    <row r="187" spans="2:6" x14ac:dyDescent="0.25">
      <c r="D187" s="24"/>
    </row>
    <row r="188" spans="2:6" x14ac:dyDescent="0.25">
      <c r="D188" s="24"/>
    </row>
  </sheetData>
  <pageMargins left="0.70866141732283472" right="0.70866141732283472" top="1.3130314960629921" bottom="0.74803149606299213" header="0.31496062992125984" footer="0.31496062992125984"/>
  <pageSetup paperSize="9" scale="80" firstPageNumber="13" fitToHeight="0" orientation="portrait" useFirstPageNumber="1" r:id="rId1"/>
  <headerFooter>
    <oddHeader>&amp;R&amp;"-,Bold"&amp;10WARD 32 COMMUNITY HALL</oddHeader>
    <oddFooter>&amp;L&amp;"-,Bold"&amp;10SECTION 2: Building Works
Bill No.1
Earthworks
NEW HALL&amp;C&amp;P</oddFooter>
    <firstFooter>&amp;C&amp;P</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94"/>
  <sheetViews>
    <sheetView view="pageLayout" zoomScaleSheetLayoutView="100" workbookViewId="0">
      <selection activeCell="E14" sqref="E14"/>
    </sheetView>
  </sheetViews>
  <sheetFormatPr defaultRowHeight="15" x14ac:dyDescent="0.25"/>
  <cols>
    <col min="1" max="1" width="9.5703125" customWidth="1"/>
    <col min="2" max="2" width="63.5703125" customWidth="1"/>
    <col min="3" max="3" width="5.5703125" customWidth="1"/>
    <col min="4" max="5" width="10.5703125" customWidth="1"/>
    <col min="6" max="6" width="11.5703125" customWidth="1"/>
  </cols>
  <sheetData>
    <row r="1" spans="1:6" ht="15.75" x14ac:dyDescent="0.25">
      <c r="A1" s="1" t="s">
        <v>5</v>
      </c>
      <c r="B1" s="26" t="s">
        <v>0</v>
      </c>
      <c r="C1" s="26" t="s">
        <v>1</v>
      </c>
      <c r="D1" s="26" t="s">
        <v>2</v>
      </c>
      <c r="E1" s="38" t="s">
        <v>3</v>
      </c>
      <c r="F1" s="1" t="s">
        <v>4</v>
      </c>
    </row>
    <row r="2" spans="1:6" x14ac:dyDescent="0.25">
      <c r="A2" s="5"/>
      <c r="B2" s="27"/>
      <c r="C2" s="27"/>
      <c r="D2" s="27"/>
      <c r="E2" s="39"/>
      <c r="F2" s="5"/>
    </row>
    <row r="3" spans="1:6" x14ac:dyDescent="0.25">
      <c r="A3" s="5"/>
      <c r="B3" s="28" t="s">
        <v>52</v>
      </c>
      <c r="C3" s="27"/>
      <c r="D3" s="27"/>
      <c r="E3" s="39"/>
      <c r="F3" s="5"/>
    </row>
    <row r="4" spans="1:6" x14ac:dyDescent="0.25">
      <c r="B4" s="28"/>
      <c r="C4" s="27"/>
      <c r="D4" s="27"/>
      <c r="E4" s="39"/>
    </row>
    <row r="5" spans="1:6" x14ac:dyDescent="0.25">
      <c r="B5" s="28" t="s">
        <v>32</v>
      </c>
      <c r="C5" s="27"/>
      <c r="D5" s="27"/>
      <c r="E5" s="39"/>
    </row>
    <row r="6" spans="1:6" x14ac:dyDescent="0.25">
      <c r="B6" s="28"/>
      <c r="C6" s="27"/>
      <c r="D6" s="27"/>
      <c r="E6" s="39"/>
    </row>
    <row r="7" spans="1:6" s="19" customFormat="1" x14ac:dyDescent="0.25">
      <c r="B7" s="27" t="s">
        <v>135</v>
      </c>
      <c r="C7" s="27"/>
      <c r="D7" s="27"/>
      <c r="E7" s="39"/>
    </row>
    <row r="8" spans="1:6" s="19" customFormat="1" x14ac:dyDescent="0.25">
      <c r="B8" s="27" t="s">
        <v>136</v>
      </c>
      <c r="C8" s="27"/>
      <c r="D8" s="27"/>
      <c r="E8" s="39"/>
    </row>
    <row r="9" spans="1:6" s="19" customFormat="1" x14ac:dyDescent="0.25">
      <c r="B9" s="28"/>
      <c r="C9" s="27"/>
      <c r="D9" s="27"/>
      <c r="E9" s="39"/>
    </row>
    <row r="10" spans="1:6" s="19" customFormat="1" x14ac:dyDescent="0.25">
      <c r="B10" s="28" t="s">
        <v>134</v>
      </c>
      <c r="C10" s="27"/>
      <c r="D10" s="27"/>
      <c r="E10" s="39"/>
    </row>
    <row r="11" spans="1:6" s="19" customFormat="1" x14ac:dyDescent="0.25">
      <c r="B11" s="28"/>
      <c r="C11" s="27"/>
      <c r="D11" s="27"/>
      <c r="E11" s="39"/>
    </row>
    <row r="12" spans="1:6" s="19" customFormat="1" x14ac:dyDescent="0.25">
      <c r="B12" s="28" t="s">
        <v>143</v>
      </c>
      <c r="C12" s="27"/>
      <c r="D12" s="27"/>
      <c r="E12" s="39"/>
    </row>
    <row r="13" spans="1:6" s="19" customFormat="1" x14ac:dyDescent="0.25">
      <c r="B13" s="27"/>
      <c r="C13" s="27"/>
      <c r="D13" s="27"/>
      <c r="E13" s="39"/>
    </row>
    <row r="14" spans="1:6" s="19" customFormat="1" x14ac:dyDescent="0.25">
      <c r="B14" s="27" t="s">
        <v>319</v>
      </c>
      <c r="C14" s="27"/>
      <c r="D14" s="27"/>
      <c r="E14" s="39"/>
    </row>
    <row r="15" spans="1:6" s="19" customFormat="1" x14ac:dyDescent="0.25">
      <c r="B15" s="27" t="s">
        <v>320</v>
      </c>
      <c r="C15" s="27"/>
      <c r="D15" s="27"/>
      <c r="E15" s="39"/>
    </row>
    <row r="16" spans="1:6" s="19" customFormat="1" x14ac:dyDescent="0.25">
      <c r="B16" s="27" t="s">
        <v>321</v>
      </c>
      <c r="C16" s="27"/>
      <c r="D16" s="27"/>
      <c r="E16" s="39"/>
    </row>
    <row r="17" spans="2:5" s="19" customFormat="1" x14ac:dyDescent="0.25">
      <c r="B17" s="27" t="s">
        <v>322</v>
      </c>
      <c r="C17" s="27"/>
      <c r="D17" s="27"/>
      <c r="E17" s="39"/>
    </row>
    <row r="18" spans="2:5" s="19" customFormat="1" x14ac:dyDescent="0.25">
      <c r="B18" s="27" t="s">
        <v>323</v>
      </c>
      <c r="C18" s="27"/>
      <c r="D18" s="27"/>
      <c r="E18" s="39"/>
    </row>
    <row r="19" spans="2:5" s="19" customFormat="1" x14ac:dyDescent="0.25">
      <c r="B19" s="27" t="s">
        <v>325</v>
      </c>
      <c r="C19" s="27"/>
      <c r="D19" s="27"/>
      <c r="E19" s="39"/>
    </row>
    <row r="20" spans="2:5" s="19" customFormat="1" x14ac:dyDescent="0.25">
      <c r="B20" s="27" t="s">
        <v>324</v>
      </c>
      <c r="C20" s="27"/>
      <c r="D20" s="27"/>
      <c r="E20" s="39"/>
    </row>
    <row r="21" spans="2:5" s="19" customFormat="1" x14ac:dyDescent="0.25">
      <c r="B21" s="27"/>
      <c r="C21" s="27"/>
      <c r="D21" s="27"/>
      <c r="E21" s="39"/>
    </row>
    <row r="22" spans="2:5" s="19" customFormat="1" x14ac:dyDescent="0.25">
      <c r="B22" s="28" t="s">
        <v>144</v>
      </c>
      <c r="C22" s="27"/>
      <c r="D22" s="27"/>
      <c r="E22" s="39"/>
    </row>
    <row r="23" spans="2:5" s="19" customFormat="1" x14ac:dyDescent="0.25">
      <c r="B23" s="27"/>
      <c r="C23" s="27"/>
      <c r="D23" s="27"/>
      <c r="E23" s="39"/>
    </row>
    <row r="24" spans="2:5" s="19" customFormat="1" x14ac:dyDescent="0.25">
      <c r="B24" s="27" t="s">
        <v>326</v>
      </c>
      <c r="C24" s="27"/>
      <c r="D24" s="27"/>
      <c r="E24" s="39"/>
    </row>
    <row r="25" spans="2:5" s="19" customFormat="1" x14ac:dyDescent="0.25">
      <c r="B25" s="27" t="s">
        <v>327</v>
      </c>
      <c r="C25" s="27"/>
      <c r="D25" s="27"/>
      <c r="E25" s="39"/>
    </row>
    <row r="26" spans="2:5" s="19" customFormat="1" x14ac:dyDescent="0.25">
      <c r="B26" s="27" t="s">
        <v>328</v>
      </c>
      <c r="C26" s="27"/>
      <c r="D26" s="27"/>
      <c r="E26" s="39"/>
    </row>
    <row r="27" spans="2:5" s="19" customFormat="1" x14ac:dyDescent="0.25">
      <c r="B27" s="27" t="s">
        <v>329</v>
      </c>
      <c r="C27" s="27"/>
      <c r="D27" s="27"/>
      <c r="E27" s="39"/>
    </row>
    <row r="28" spans="2:5" s="19" customFormat="1" x14ac:dyDescent="0.25">
      <c r="B28" s="27" t="s">
        <v>330</v>
      </c>
      <c r="C28" s="27"/>
      <c r="D28" s="27"/>
      <c r="E28" s="39"/>
    </row>
    <row r="29" spans="2:5" s="19" customFormat="1" x14ac:dyDescent="0.25">
      <c r="B29" s="27" t="s">
        <v>331</v>
      </c>
      <c r="C29" s="27"/>
      <c r="D29" s="27"/>
      <c r="E29" s="39"/>
    </row>
    <row r="30" spans="2:5" s="19" customFormat="1" x14ac:dyDescent="0.25">
      <c r="B30" s="27"/>
      <c r="C30" s="27"/>
      <c r="D30" s="27"/>
      <c r="E30" s="39"/>
    </row>
    <row r="31" spans="2:5" s="19" customFormat="1" x14ac:dyDescent="0.25">
      <c r="B31" s="27" t="s">
        <v>145</v>
      </c>
      <c r="C31" s="27"/>
      <c r="D31" s="27"/>
      <c r="E31" s="39"/>
    </row>
    <row r="32" spans="2:5" s="19" customFormat="1" x14ac:dyDescent="0.25">
      <c r="B32" s="27" t="s">
        <v>332</v>
      </c>
      <c r="C32" s="27"/>
      <c r="D32" s="27"/>
      <c r="E32" s="39"/>
    </row>
    <row r="33" spans="1:6" s="19" customFormat="1" x14ac:dyDescent="0.25">
      <c r="B33" s="27" t="s">
        <v>333</v>
      </c>
      <c r="C33" s="27"/>
      <c r="D33" s="27"/>
      <c r="E33" s="39"/>
    </row>
    <row r="34" spans="1:6" s="19" customFormat="1" x14ac:dyDescent="0.25">
      <c r="B34" s="27" t="s">
        <v>335</v>
      </c>
      <c r="C34" s="27"/>
      <c r="D34" s="27"/>
      <c r="E34" s="39"/>
    </row>
    <row r="35" spans="1:6" s="19" customFormat="1" x14ac:dyDescent="0.25">
      <c r="B35" s="27" t="s">
        <v>334</v>
      </c>
      <c r="C35" s="27"/>
      <c r="D35" s="27"/>
      <c r="E35" s="39"/>
    </row>
    <row r="36" spans="1:6" s="19" customFormat="1" x14ac:dyDescent="0.25">
      <c r="B36" s="27"/>
      <c r="C36" s="27"/>
      <c r="D36" s="27"/>
      <c r="E36" s="39"/>
    </row>
    <row r="37" spans="1:6" s="19" customFormat="1" x14ac:dyDescent="0.25">
      <c r="B37" s="27" t="s">
        <v>146</v>
      </c>
      <c r="C37" s="27"/>
      <c r="D37" s="27"/>
      <c r="E37" s="39"/>
    </row>
    <row r="38" spans="1:6" s="19" customFormat="1" x14ac:dyDescent="0.25">
      <c r="B38" s="27" t="s">
        <v>147</v>
      </c>
      <c r="C38" s="27"/>
      <c r="D38" s="27"/>
      <c r="E38" s="39"/>
    </row>
    <row r="39" spans="1:6" s="19" customFormat="1" x14ac:dyDescent="0.25">
      <c r="B39" s="49"/>
      <c r="C39" s="27"/>
      <c r="D39" s="27"/>
      <c r="E39" s="39"/>
    </row>
    <row r="40" spans="1:6" x14ac:dyDescent="0.25">
      <c r="B40" s="27"/>
      <c r="C40" s="27"/>
      <c r="D40" s="27"/>
      <c r="E40" s="39"/>
    </row>
    <row r="41" spans="1:6" x14ac:dyDescent="0.25">
      <c r="B41" s="28" t="s">
        <v>35</v>
      </c>
      <c r="C41" s="27"/>
      <c r="D41" s="27"/>
      <c r="E41" s="39"/>
    </row>
    <row r="42" spans="1:6" x14ac:dyDescent="0.25">
      <c r="B42" s="27"/>
      <c r="C42" s="27"/>
      <c r="D42" s="27"/>
      <c r="E42" s="39"/>
    </row>
    <row r="43" spans="1:6" x14ac:dyDescent="0.25">
      <c r="B43" s="28" t="s">
        <v>36</v>
      </c>
      <c r="C43" s="27"/>
      <c r="D43" s="27"/>
      <c r="E43" s="39"/>
    </row>
    <row r="44" spans="1:6" x14ac:dyDescent="0.25">
      <c r="B44" s="27"/>
      <c r="D44" s="27"/>
      <c r="E44" s="39"/>
    </row>
    <row r="45" spans="1:6" x14ac:dyDescent="0.25">
      <c r="A45">
        <v>1</v>
      </c>
      <c r="B45" s="27" t="s">
        <v>37</v>
      </c>
      <c r="C45" s="27" t="s">
        <v>9</v>
      </c>
      <c r="D45" s="30">
        <v>5</v>
      </c>
      <c r="E45" s="25"/>
      <c r="F45" s="34"/>
    </row>
    <row r="46" spans="1:6" x14ac:dyDescent="0.25">
      <c r="B46" s="27"/>
      <c r="C46" s="27"/>
      <c r="D46" s="29"/>
      <c r="E46" s="41"/>
      <c r="F46" s="34"/>
    </row>
    <row r="47" spans="1:6" x14ac:dyDescent="0.25">
      <c r="B47" s="28" t="s">
        <v>411</v>
      </c>
      <c r="C47" s="27"/>
      <c r="D47" s="29"/>
      <c r="E47" s="41"/>
      <c r="F47" s="34"/>
    </row>
    <row r="48" spans="1:6" x14ac:dyDescent="0.25">
      <c r="B48" s="27"/>
      <c r="C48" s="27"/>
      <c r="D48" s="29"/>
      <c r="E48" s="41"/>
      <c r="F48" s="34"/>
    </row>
    <row r="49" spans="1:6" x14ac:dyDescent="0.25">
      <c r="A49">
        <v>2</v>
      </c>
      <c r="B49" s="27" t="s">
        <v>33</v>
      </c>
      <c r="C49" s="27" t="s">
        <v>9</v>
      </c>
      <c r="D49" s="30">
        <v>28</v>
      </c>
      <c r="E49" s="25"/>
      <c r="F49" s="34"/>
    </row>
    <row r="50" spans="1:6" x14ac:dyDescent="0.25">
      <c r="B50" s="27"/>
      <c r="C50" s="27"/>
      <c r="D50" s="29"/>
      <c r="E50" s="41"/>
      <c r="F50" s="34"/>
    </row>
    <row r="51" spans="1:6" x14ac:dyDescent="0.25">
      <c r="A51">
        <v>3</v>
      </c>
      <c r="B51" s="27" t="s">
        <v>34</v>
      </c>
      <c r="C51" s="27" t="s">
        <v>9</v>
      </c>
      <c r="D51" s="29">
        <v>8</v>
      </c>
      <c r="E51" s="25"/>
      <c r="F51" s="34"/>
    </row>
    <row r="52" spans="1:6" x14ac:dyDescent="0.25">
      <c r="B52" s="27"/>
      <c r="C52" s="27"/>
      <c r="D52" s="29"/>
      <c r="E52" s="41"/>
      <c r="F52" s="34"/>
    </row>
    <row r="53" spans="1:6" s="74" customFormat="1" x14ac:dyDescent="0.25">
      <c r="B53" s="28" t="s">
        <v>412</v>
      </c>
      <c r="C53" s="27"/>
      <c r="D53" s="29"/>
      <c r="E53" s="41"/>
      <c r="F53" s="34"/>
    </row>
    <row r="54" spans="1:6" s="74" customFormat="1" x14ac:dyDescent="0.25">
      <c r="B54" s="27"/>
      <c r="C54" s="27"/>
      <c r="D54" s="29"/>
      <c r="E54" s="41"/>
      <c r="F54" s="34"/>
    </row>
    <row r="55" spans="1:6" x14ac:dyDescent="0.25">
      <c r="A55">
        <v>4</v>
      </c>
      <c r="B55" s="27" t="s">
        <v>38</v>
      </c>
      <c r="C55" s="27" t="s">
        <v>9</v>
      </c>
      <c r="D55" s="22">
        <v>50</v>
      </c>
      <c r="E55" s="25"/>
      <c r="F55" s="34"/>
    </row>
    <row r="56" spans="1:6" s="74" customFormat="1" x14ac:dyDescent="0.25">
      <c r="B56" s="27"/>
      <c r="C56" s="27"/>
      <c r="D56" s="22"/>
      <c r="E56" s="41"/>
      <c r="F56" s="34"/>
    </row>
    <row r="57" spans="1:6" s="74" customFormat="1" x14ac:dyDescent="0.25">
      <c r="B57" s="28" t="s">
        <v>412</v>
      </c>
      <c r="C57" s="27"/>
      <c r="D57" s="29"/>
      <c r="E57" s="41"/>
      <c r="F57" s="34"/>
    </row>
    <row r="58" spans="1:6" s="74" customFormat="1" x14ac:dyDescent="0.25">
      <c r="B58" s="27"/>
      <c r="C58" s="27"/>
      <c r="D58" s="29"/>
      <c r="E58" s="41"/>
      <c r="F58" s="34"/>
    </row>
    <row r="59" spans="1:6" s="74" customFormat="1" x14ac:dyDescent="0.25">
      <c r="A59" s="74">
        <v>5</v>
      </c>
      <c r="B59" s="27" t="s">
        <v>413</v>
      </c>
      <c r="C59" s="27" t="s">
        <v>9</v>
      </c>
      <c r="D59" s="29">
        <v>3</v>
      </c>
      <c r="E59" s="25"/>
      <c r="F59" s="34"/>
    </row>
    <row r="60" spans="1:6" x14ac:dyDescent="0.25">
      <c r="B60" s="27"/>
      <c r="C60" s="27"/>
      <c r="D60" s="29"/>
      <c r="E60" s="41"/>
      <c r="F60" s="34"/>
    </row>
    <row r="61" spans="1:6" s="74" customFormat="1" x14ac:dyDescent="0.25">
      <c r="B61" s="27"/>
      <c r="C61" s="27"/>
      <c r="D61" s="29"/>
      <c r="F61" s="35"/>
    </row>
    <row r="62" spans="1:6" s="74" customFormat="1" x14ac:dyDescent="0.25">
      <c r="B62" s="37" t="s">
        <v>299</v>
      </c>
      <c r="C62" s="27"/>
      <c r="D62" s="29"/>
      <c r="E62" s="24" t="s">
        <v>112</v>
      </c>
      <c r="F62" s="168"/>
    </row>
    <row r="63" spans="1:6" s="74" customFormat="1" ht="15.75" thickBot="1" x14ac:dyDescent="0.3">
      <c r="B63" s="27"/>
      <c r="C63" s="27"/>
      <c r="D63" s="29"/>
      <c r="F63" s="36"/>
    </row>
    <row r="64" spans="1:6" s="74" customFormat="1" ht="15.75" thickTop="1" x14ac:dyDescent="0.25">
      <c r="B64" s="27"/>
      <c r="C64" s="27"/>
      <c r="D64" s="29"/>
      <c r="E64" s="41"/>
      <c r="F64" s="34"/>
    </row>
    <row r="65" spans="1:6" s="74" customFormat="1" x14ac:dyDescent="0.25">
      <c r="A65" s="51"/>
      <c r="B65" s="51"/>
      <c r="C65" s="51"/>
      <c r="D65" s="146"/>
      <c r="E65" s="43"/>
      <c r="F65" s="43"/>
    </row>
    <row r="66" spans="1:6" s="74" customFormat="1" x14ac:dyDescent="0.25">
      <c r="B66" s="28" t="s">
        <v>293</v>
      </c>
      <c r="C66" s="27"/>
      <c r="D66" s="29"/>
      <c r="E66" s="41"/>
      <c r="F66" s="34"/>
    </row>
    <row r="67" spans="1:6" s="74" customFormat="1" x14ac:dyDescent="0.25">
      <c r="B67" s="27"/>
      <c r="C67" s="27"/>
      <c r="D67" s="29"/>
      <c r="E67" s="41"/>
      <c r="F67" s="34"/>
    </row>
    <row r="68" spans="1:6" s="74" customFormat="1" x14ac:dyDescent="0.25">
      <c r="B68" s="28" t="s">
        <v>414</v>
      </c>
      <c r="C68" s="27"/>
      <c r="D68" s="29"/>
      <c r="E68" s="41"/>
      <c r="F68" s="34"/>
    </row>
    <row r="69" spans="1:6" s="74" customFormat="1" x14ac:dyDescent="0.25">
      <c r="B69" s="27"/>
      <c r="C69" s="27"/>
      <c r="D69" s="29"/>
      <c r="E69" s="41"/>
      <c r="F69" s="34"/>
    </row>
    <row r="70" spans="1:6" s="74" customFormat="1" x14ac:dyDescent="0.25">
      <c r="A70" s="74">
        <v>6</v>
      </c>
      <c r="B70" s="27" t="s">
        <v>415</v>
      </c>
      <c r="C70" s="27" t="s">
        <v>9</v>
      </c>
      <c r="D70" s="29">
        <v>4</v>
      </c>
      <c r="E70" s="25"/>
      <c r="F70" s="34"/>
    </row>
    <row r="71" spans="1:6" s="74" customFormat="1" x14ac:dyDescent="0.25">
      <c r="B71" s="27"/>
      <c r="C71" s="27"/>
      <c r="D71" s="29"/>
      <c r="E71" s="41"/>
      <c r="F71" s="34"/>
    </row>
    <row r="72" spans="1:6" x14ac:dyDescent="0.25">
      <c r="B72" s="28" t="s">
        <v>39</v>
      </c>
      <c r="C72" s="27"/>
      <c r="D72" s="29"/>
      <c r="E72" s="41"/>
      <c r="F72" s="34"/>
    </row>
    <row r="73" spans="1:6" x14ac:dyDescent="0.25">
      <c r="B73" s="27"/>
      <c r="C73" s="27"/>
      <c r="D73" s="29"/>
      <c r="E73" s="41"/>
      <c r="F73" s="34"/>
    </row>
    <row r="74" spans="1:6" x14ac:dyDescent="0.25">
      <c r="A74">
        <v>7</v>
      </c>
      <c r="B74" s="27" t="s">
        <v>114</v>
      </c>
      <c r="C74" s="27" t="s">
        <v>17</v>
      </c>
      <c r="D74" s="29">
        <v>6</v>
      </c>
      <c r="E74" s="25"/>
      <c r="F74" s="34"/>
    </row>
    <row r="75" spans="1:6" x14ac:dyDescent="0.25">
      <c r="B75" s="27" t="s">
        <v>113</v>
      </c>
      <c r="C75" s="27"/>
      <c r="D75" s="29"/>
      <c r="E75" s="25"/>
      <c r="F75" s="34"/>
    </row>
    <row r="76" spans="1:6" x14ac:dyDescent="0.25">
      <c r="B76" s="27"/>
      <c r="C76" s="27"/>
      <c r="D76" s="29"/>
      <c r="E76" s="41"/>
      <c r="F76" s="34"/>
    </row>
    <row r="77" spans="1:6" x14ac:dyDescent="0.25">
      <c r="B77" s="28" t="s">
        <v>40</v>
      </c>
      <c r="C77" s="27"/>
      <c r="D77" s="29"/>
      <c r="E77" s="41"/>
      <c r="F77" s="34"/>
    </row>
    <row r="78" spans="1:6" x14ac:dyDescent="0.25">
      <c r="B78" s="27"/>
      <c r="C78" s="27"/>
      <c r="D78" s="29"/>
      <c r="E78" s="41"/>
      <c r="F78" s="34"/>
    </row>
    <row r="79" spans="1:6" x14ac:dyDescent="0.25">
      <c r="B79" s="28" t="s">
        <v>41</v>
      </c>
      <c r="C79" s="27"/>
      <c r="D79" s="29"/>
      <c r="E79" s="41"/>
      <c r="F79" s="34"/>
    </row>
    <row r="80" spans="1:6" x14ac:dyDescent="0.25">
      <c r="B80" s="27"/>
      <c r="C80" s="27"/>
      <c r="D80" s="29"/>
      <c r="E80" s="41"/>
      <c r="F80" s="34"/>
    </row>
    <row r="81" spans="1:6" x14ac:dyDescent="0.25">
      <c r="A81">
        <v>8</v>
      </c>
      <c r="B81" s="27" t="s">
        <v>42</v>
      </c>
      <c r="C81" s="27" t="s">
        <v>13</v>
      </c>
      <c r="D81" s="22">
        <v>303</v>
      </c>
      <c r="E81" s="25"/>
      <c r="F81" s="34"/>
    </row>
    <row r="82" spans="1:6" x14ac:dyDescent="0.25">
      <c r="B82" s="27"/>
      <c r="C82" s="27"/>
      <c r="D82" s="29"/>
      <c r="E82" s="41"/>
      <c r="F82" s="34"/>
    </row>
    <row r="83" spans="1:6" s="74" customFormat="1" x14ac:dyDescent="0.25">
      <c r="B83" s="28" t="s">
        <v>115</v>
      </c>
      <c r="C83" s="27"/>
      <c r="D83" s="29"/>
      <c r="E83" s="41"/>
      <c r="F83" s="34"/>
    </row>
    <row r="84" spans="1:6" s="74" customFormat="1" x14ac:dyDescent="0.25">
      <c r="B84" s="27"/>
      <c r="C84" s="27"/>
      <c r="D84" s="29"/>
      <c r="E84" s="41"/>
      <c r="F84" s="34"/>
    </row>
    <row r="85" spans="1:6" s="74" customFormat="1" x14ac:dyDescent="0.25">
      <c r="B85" s="28" t="s">
        <v>417</v>
      </c>
      <c r="C85" s="27"/>
      <c r="D85" s="29"/>
      <c r="E85" s="41"/>
      <c r="F85" s="34"/>
    </row>
    <row r="86" spans="1:6" s="74" customFormat="1" x14ac:dyDescent="0.25">
      <c r="B86" s="27"/>
      <c r="C86" s="27"/>
      <c r="D86" s="29"/>
      <c r="E86" s="41"/>
      <c r="F86" s="34"/>
    </row>
    <row r="87" spans="1:6" s="74" customFormat="1" x14ac:dyDescent="0.25">
      <c r="A87" s="74">
        <v>9</v>
      </c>
      <c r="B87" s="27" t="s">
        <v>418</v>
      </c>
      <c r="C87" s="27" t="s">
        <v>13</v>
      </c>
      <c r="D87" s="29">
        <v>21</v>
      </c>
      <c r="E87" s="25"/>
      <c r="F87" s="34"/>
    </row>
    <row r="88" spans="1:6" s="74" customFormat="1" x14ac:dyDescent="0.25">
      <c r="B88" s="27"/>
      <c r="C88" s="27"/>
      <c r="D88" s="29"/>
      <c r="E88" s="41"/>
      <c r="F88" s="34"/>
    </row>
    <row r="89" spans="1:6" s="74" customFormat="1" x14ac:dyDescent="0.25">
      <c r="B89" s="28" t="s">
        <v>294</v>
      </c>
      <c r="C89" s="27"/>
      <c r="D89" s="29"/>
      <c r="E89" s="41"/>
      <c r="F89" s="34"/>
    </row>
    <row r="90" spans="1:6" s="74" customFormat="1" x14ac:dyDescent="0.25">
      <c r="B90" s="27"/>
      <c r="C90" s="27"/>
      <c r="D90" s="29"/>
      <c r="E90" s="41"/>
      <c r="F90" s="34"/>
    </row>
    <row r="91" spans="1:6" s="74" customFormat="1" x14ac:dyDescent="0.25">
      <c r="A91" s="74">
        <v>10</v>
      </c>
      <c r="B91" s="27" t="s">
        <v>44</v>
      </c>
      <c r="C91" s="27" t="s">
        <v>43</v>
      </c>
      <c r="D91" s="29">
        <v>14</v>
      </c>
      <c r="E91" s="25"/>
      <c r="F91" s="34"/>
    </row>
    <row r="92" spans="1:6" s="74" customFormat="1" x14ac:dyDescent="0.25">
      <c r="B92" s="27"/>
      <c r="C92" s="27"/>
      <c r="D92" s="29"/>
      <c r="E92" s="41"/>
      <c r="F92" s="34"/>
    </row>
    <row r="93" spans="1:6" x14ac:dyDescent="0.25">
      <c r="B93" s="28" t="s">
        <v>45</v>
      </c>
      <c r="C93" s="27"/>
      <c r="D93" s="29"/>
      <c r="E93" s="41"/>
      <c r="F93" s="34"/>
    </row>
    <row r="94" spans="1:6" s="8" customFormat="1" x14ac:dyDescent="0.25">
      <c r="B94" s="27"/>
      <c r="C94" s="27"/>
      <c r="D94" s="29"/>
      <c r="E94" s="41"/>
      <c r="F94" s="34"/>
    </row>
    <row r="95" spans="1:6" s="74" customFormat="1" x14ac:dyDescent="0.25">
      <c r="B95" s="28" t="s">
        <v>296</v>
      </c>
      <c r="C95" s="27"/>
      <c r="D95" s="29"/>
      <c r="E95" s="41"/>
      <c r="F95" s="34"/>
    </row>
    <row r="96" spans="1:6" s="74" customFormat="1" x14ac:dyDescent="0.25">
      <c r="B96" s="28" t="s">
        <v>297</v>
      </c>
      <c r="C96" s="27"/>
      <c r="D96" s="29"/>
      <c r="E96" s="41"/>
      <c r="F96" s="34"/>
    </row>
    <row r="97" spans="1:6" s="74" customFormat="1" x14ac:dyDescent="0.25">
      <c r="B97" s="28" t="s">
        <v>295</v>
      </c>
      <c r="C97" s="27"/>
      <c r="D97" s="29"/>
      <c r="E97" s="41"/>
      <c r="F97" s="34"/>
    </row>
    <row r="98" spans="1:6" s="74" customFormat="1" x14ac:dyDescent="0.25">
      <c r="B98" s="27"/>
      <c r="C98" s="27"/>
      <c r="D98" s="29"/>
      <c r="E98" s="41"/>
      <c r="F98" s="34"/>
    </row>
    <row r="99" spans="1:6" s="74" customFormat="1" x14ac:dyDescent="0.25">
      <c r="A99" s="74">
        <v>11</v>
      </c>
      <c r="B99" s="27" t="s">
        <v>46</v>
      </c>
      <c r="C99" s="27" t="s">
        <v>43</v>
      </c>
      <c r="D99" s="29">
        <v>232</v>
      </c>
      <c r="E99" s="25"/>
      <c r="F99" s="34"/>
    </row>
    <row r="100" spans="1:6" s="74" customFormat="1" x14ac:dyDescent="0.25">
      <c r="B100" s="27"/>
      <c r="C100" s="27"/>
      <c r="D100" s="29"/>
      <c r="E100" s="41"/>
      <c r="F100" s="34"/>
    </row>
    <row r="101" spans="1:6" x14ac:dyDescent="0.25">
      <c r="B101" s="28" t="s">
        <v>47</v>
      </c>
      <c r="C101" s="27"/>
      <c r="D101" s="29"/>
      <c r="E101" s="41"/>
      <c r="F101" s="34"/>
    </row>
    <row r="102" spans="1:6" x14ac:dyDescent="0.25">
      <c r="B102" s="27"/>
      <c r="C102" s="27"/>
      <c r="D102" s="29"/>
      <c r="E102" s="41"/>
      <c r="F102" s="34"/>
    </row>
    <row r="103" spans="1:6" x14ac:dyDescent="0.25">
      <c r="A103">
        <v>12</v>
      </c>
      <c r="B103" s="27" t="s">
        <v>416</v>
      </c>
      <c r="C103" s="27" t="s">
        <v>43</v>
      </c>
      <c r="D103" s="42">
        <v>32</v>
      </c>
      <c r="E103" s="25"/>
      <c r="F103" s="34"/>
    </row>
    <row r="104" spans="1:6" x14ac:dyDescent="0.25">
      <c r="B104" s="27"/>
      <c r="C104" s="27"/>
      <c r="D104" s="29"/>
      <c r="E104" s="41"/>
      <c r="F104" s="34"/>
    </row>
    <row r="105" spans="1:6" s="74" customFormat="1" x14ac:dyDescent="0.25">
      <c r="B105" s="28" t="s">
        <v>424</v>
      </c>
      <c r="C105" s="27"/>
      <c r="D105" s="29"/>
      <c r="E105" s="41"/>
      <c r="F105" s="34"/>
    </row>
    <row r="106" spans="1:6" s="74" customFormat="1" x14ac:dyDescent="0.25">
      <c r="B106" s="28" t="s">
        <v>425</v>
      </c>
      <c r="C106" s="27"/>
      <c r="D106" s="29"/>
      <c r="E106" s="41"/>
      <c r="F106" s="34"/>
    </row>
    <row r="107" spans="1:6" s="74" customFormat="1" x14ac:dyDescent="0.25">
      <c r="B107" s="28"/>
      <c r="C107" s="27"/>
      <c r="D107" s="29"/>
      <c r="E107" s="41"/>
      <c r="F107" s="34"/>
    </row>
    <row r="108" spans="1:6" x14ac:dyDescent="0.25">
      <c r="A108">
        <v>13</v>
      </c>
      <c r="B108" s="27" t="s">
        <v>1051</v>
      </c>
      <c r="C108" s="27" t="s">
        <v>43</v>
      </c>
      <c r="D108" s="42">
        <v>80</v>
      </c>
      <c r="E108" s="25"/>
      <c r="F108" s="34"/>
    </row>
    <row r="109" spans="1:6" x14ac:dyDescent="0.25">
      <c r="B109" s="27"/>
      <c r="C109" s="27"/>
      <c r="D109" s="29"/>
      <c r="E109" s="41"/>
      <c r="F109" s="34"/>
    </row>
    <row r="110" spans="1:6" s="74" customFormat="1" x14ac:dyDescent="0.25">
      <c r="A110"/>
      <c r="B110" s="28" t="s">
        <v>48</v>
      </c>
      <c r="C110" s="27"/>
      <c r="D110" s="29"/>
      <c r="E110" s="41"/>
      <c r="F110" s="34"/>
    </row>
    <row r="111" spans="1:6" s="74" customFormat="1" x14ac:dyDescent="0.25">
      <c r="A111"/>
      <c r="B111" s="27"/>
      <c r="C111" s="27"/>
      <c r="D111" s="29"/>
      <c r="E111" s="41"/>
      <c r="F111" s="34"/>
    </row>
    <row r="112" spans="1:6" s="74" customFormat="1" x14ac:dyDescent="0.25">
      <c r="A112"/>
      <c r="B112" s="28" t="s">
        <v>49</v>
      </c>
      <c r="C112" s="27"/>
      <c r="D112" s="29"/>
      <c r="E112" s="41"/>
      <c r="F112" s="34"/>
    </row>
    <row r="113" spans="1:6" s="74" customFormat="1" x14ac:dyDescent="0.25">
      <c r="A113"/>
      <c r="B113" s="27"/>
      <c r="C113" s="27"/>
      <c r="D113" s="29"/>
      <c r="E113" s="41"/>
      <c r="F113" s="34"/>
    </row>
    <row r="114" spans="1:6" s="74" customFormat="1" x14ac:dyDescent="0.25">
      <c r="A114" s="19">
        <v>14</v>
      </c>
      <c r="B114" s="27" t="s">
        <v>117</v>
      </c>
      <c r="C114" s="27" t="s">
        <v>50</v>
      </c>
      <c r="D114" s="29">
        <v>1</v>
      </c>
      <c r="E114" s="25"/>
      <c r="F114" s="34"/>
    </row>
    <row r="115" spans="1:6" s="74" customFormat="1" x14ac:dyDescent="0.25">
      <c r="A115" s="19"/>
      <c r="B115" s="27"/>
      <c r="C115" s="27"/>
      <c r="D115" s="29"/>
      <c r="E115" s="41"/>
      <c r="F115" s="34"/>
    </row>
    <row r="116" spans="1:6" s="74" customFormat="1" x14ac:dyDescent="0.25">
      <c r="A116">
        <v>15</v>
      </c>
      <c r="B116" s="27" t="s">
        <v>118</v>
      </c>
      <c r="C116" s="27" t="s">
        <v>50</v>
      </c>
      <c r="D116" s="29">
        <v>1</v>
      </c>
      <c r="E116" s="25"/>
      <c r="F116" s="34"/>
    </row>
    <row r="117" spans="1:6" s="74" customFormat="1" x14ac:dyDescent="0.25">
      <c r="A117"/>
      <c r="B117" s="27"/>
      <c r="C117" s="27"/>
      <c r="D117" s="29"/>
      <c r="E117" s="41"/>
      <c r="F117" s="34"/>
    </row>
    <row r="118" spans="1:6" s="74" customFormat="1" x14ac:dyDescent="0.25">
      <c r="A118"/>
      <c r="B118" s="28" t="s">
        <v>51</v>
      </c>
      <c r="C118" s="27"/>
      <c r="D118" s="29"/>
      <c r="E118" s="41"/>
      <c r="F118" s="34"/>
    </row>
    <row r="119" spans="1:6" s="74" customFormat="1" x14ac:dyDescent="0.25">
      <c r="A119"/>
      <c r="B119" s="27"/>
      <c r="C119" s="27"/>
      <c r="D119" s="29"/>
      <c r="E119" s="41"/>
      <c r="F119" s="34"/>
    </row>
    <row r="120" spans="1:6" s="74" customFormat="1" x14ac:dyDescent="0.25">
      <c r="A120">
        <v>16</v>
      </c>
      <c r="B120" s="27" t="s">
        <v>116</v>
      </c>
      <c r="C120" s="27" t="s">
        <v>13</v>
      </c>
      <c r="D120" s="29">
        <f>D81</f>
        <v>303</v>
      </c>
      <c r="E120" s="25"/>
      <c r="F120" s="34"/>
    </row>
    <row r="121" spans="1:6" s="74" customFormat="1" x14ac:dyDescent="0.25">
      <c r="B121" s="27"/>
      <c r="C121" s="27"/>
      <c r="D121" s="29"/>
      <c r="E121" s="41"/>
      <c r="F121" s="34"/>
    </row>
    <row r="122" spans="1:6" s="74" customFormat="1" x14ac:dyDescent="0.25">
      <c r="B122" s="27"/>
      <c r="C122" s="27"/>
      <c r="D122" s="29"/>
      <c r="E122" s="41"/>
      <c r="F122" s="34"/>
    </row>
    <row r="123" spans="1:6" s="74" customFormat="1" x14ac:dyDescent="0.25">
      <c r="B123" s="27"/>
      <c r="C123" s="27"/>
      <c r="D123" s="29"/>
      <c r="E123" s="41"/>
      <c r="F123" s="34"/>
    </row>
    <row r="124" spans="1:6" s="74" customFormat="1" x14ac:dyDescent="0.25">
      <c r="B124" s="27"/>
      <c r="C124" s="27"/>
      <c r="D124" s="29"/>
      <c r="E124" s="41"/>
      <c r="F124" s="34"/>
    </row>
    <row r="125" spans="1:6" s="74" customFormat="1" x14ac:dyDescent="0.25">
      <c r="B125" s="27"/>
      <c r="C125" s="27"/>
      <c r="D125" s="29"/>
      <c r="E125" s="41"/>
      <c r="F125" s="34"/>
    </row>
    <row r="126" spans="1:6" s="74" customFormat="1" x14ac:dyDescent="0.25">
      <c r="B126" s="27"/>
      <c r="C126" s="27"/>
      <c r="D126" s="29"/>
      <c r="F126" s="35"/>
    </row>
    <row r="127" spans="1:6" s="74" customFormat="1" x14ac:dyDescent="0.25">
      <c r="B127" s="37" t="s">
        <v>299</v>
      </c>
      <c r="C127" s="27"/>
      <c r="D127" s="29"/>
      <c r="E127" s="24" t="s">
        <v>112</v>
      </c>
      <c r="F127" s="168"/>
    </row>
    <row r="128" spans="1:6" s="74" customFormat="1" ht="15.75" thickBot="1" x14ac:dyDescent="0.3">
      <c r="B128" s="27"/>
      <c r="C128" s="27"/>
      <c r="D128" s="29"/>
      <c r="F128" s="36"/>
    </row>
    <row r="129" spans="1:6" s="74" customFormat="1" ht="15.75" thickTop="1" x14ac:dyDescent="0.25">
      <c r="B129" s="27"/>
      <c r="C129" s="27"/>
      <c r="D129" s="29"/>
      <c r="E129" s="41"/>
      <c r="F129" s="34"/>
    </row>
    <row r="130" spans="1:6" s="74" customFormat="1" x14ac:dyDescent="0.25">
      <c r="A130" s="51"/>
      <c r="B130" s="51"/>
      <c r="C130" s="51"/>
      <c r="D130" s="146"/>
      <c r="E130" s="43"/>
      <c r="F130" s="43"/>
    </row>
    <row r="131" spans="1:6" s="74" customFormat="1" x14ac:dyDescent="0.25">
      <c r="B131" s="27" t="s">
        <v>308</v>
      </c>
      <c r="C131" s="27"/>
      <c r="D131" s="29"/>
      <c r="F131" s="34"/>
    </row>
    <row r="132" spans="1:6" s="74" customFormat="1" x14ac:dyDescent="0.25">
      <c r="B132" s="27"/>
      <c r="C132" s="27"/>
      <c r="D132" s="29"/>
      <c r="F132" s="34"/>
    </row>
    <row r="133" spans="1:6" s="74" customFormat="1" x14ac:dyDescent="0.25">
      <c r="B133" s="27" t="s">
        <v>317</v>
      </c>
      <c r="C133" s="27"/>
      <c r="D133" s="29"/>
      <c r="F133" s="34"/>
    </row>
    <row r="134" spans="1:6" s="74" customFormat="1" x14ac:dyDescent="0.25">
      <c r="B134" s="27"/>
      <c r="C134" s="27"/>
      <c r="D134" s="29"/>
      <c r="F134" s="34"/>
    </row>
    <row r="135" spans="1:6" s="74" customFormat="1" x14ac:dyDescent="0.25">
      <c r="B135" s="27" t="s">
        <v>318</v>
      </c>
      <c r="C135" s="27"/>
      <c r="D135" s="29"/>
      <c r="F135" s="34"/>
    </row>
    <row r="136" spans="1:6" s="74" customFormat="1" x14ac:dyDescent="0.25">
      <c r="B136" s="27"/>
      <c r="C136" s="27"/>
      <c r="D136" s="29"/>
      <c r="F136" s="34"/>
    </row>
    <row r="137" spans="1:6" s="74" customFormat="1" x14ac:dyDescent="0.25">
      <c r="B137" s="28" t="s">
        <v>307</v>
      </c>
      <c r="C137" s="27"/>
      <c r="D137" s="29"/>
      <c r="F137" s="34"/>
    </row>
    <row r="138" spans="1:6" s="74" customFormat="1" x14ac:dyDescent="0.25">
      <c r="B138" s="27"/>
      <c r="C138" s="27"/>
      <c r="D138" s="29"/>
      <c r="F138" s="34"/>
    </row>
    <row r="139" spans="1:6" s="74" customFormat="1" ht="30" x14ac:dyDescent="0.25">
      <c r="B139" s="27"/>
      <c r="C139" s="73" t="s">
        <v>309</v>
      </c>
      <c r="D139" s="29"/>
      <c r="F139" s="72" t="s">
        <v>310</v>
      </c>
    </row>
    <row r="140" spans="1:6" s="74" customFormat="1" x14ac:dyDescent="0.25">
      <c r="B140" s="27"/>
      <c r="C140" s="69"/>
      <c r="D140" s="29"/>
      <c r="F140" s="34"/>
    </row>
    <row r="141" spans="1:6" s="74" customFormat="1" x14ac:dyDescent="0.25">
      <c r="B141" s="27" t="s">
        <v>311</v>
      </c>
      <c r="C141" s="70">
        <v>-16</v>
      </c>
      <c r="D141" s="29"/>
      <c r="F141" s="34"/>
    </row>
    <row r="142" spans="1:6" s="74" customFormat="1" x14ac:dyDescent="0.25">
      <c r="B142" s="27"/>
      <c r="C142" s="70"/>
      <c r="D142" s="29"/>
      <c r="F142" s="34"/>
    </row>
    <row r="143" spans="1:6" s="74" customFormat="1" x14ac:dyDescent="0.25">
      <c r="B143" s="27"/>
      <c r="C143" s="70">
        <v>-17</v>
      </c>
      <c r="D143" s="29"/>
      <c r="F143" s="168"/>
    </row>
    <row r="144" spans="1:6" s="74" customFormat="1" x14ac:dyDescent="0.25">
      <c r="B144" s="27"/>
      <c r="C144" s="27"/>
      <c r="D144" s="29"/>
      <c r="E144" s="41"/>
      <c r="F144" s="43"/>
    </row>
    <row r="145" spans="2:6" s="74" customFormat="1" x14ac:dyDescent="0.25">
      <c r="B145" s="27"/>
      <c r="C145" s="27"/>
      <c r="D145" s="29"/>
      <c r="E145" s="41"/>
      <c r="F145" s="43"/>
    </row>
    <row r="146" spans="2:6" s="74" customFormat="1" x14ac:dyDescent="0.25">
      <c r="B146" s="27"/>
      <c r="C146" s="27"/>
      <c r="D146" s="29"/>
      <c r="E146" s="41"/>
      <c r="F146" s="43"/>
    </row>
    <row r="147" spans="2:6" s="74" customFormat="1" x14ac:dyDescent="0.25">
      <c r="B147" s="27"/>
      <c r="C147" s="27"/>
      <c r="D147" s="29"/>
      <c r="E147" s="41"/>
      <c r="F147" s="43"/>
    </row>
    <row r="148" spans="2:6" s="74" customFormat="1" x14ac:dyDescent="0.25">
      <c r="B148" s="27"/>
      <c r="C148" s="27"/>
      <c r="D148" s="29"/>
      <c r="E148" s="41"/>
      <c r="F148" s="43"/>
    </row>
    <row r="149" spans="2:6" s="74" customFormat="1" x14ac:dyDescent="0.25">
      <c r="B149" s="27"/>
      <c r="C149" s="27"/>
      <c r="D149" s="29"/>
      <c r="E149" s="41"/>
      <c r="F149" s="43"/>
    </row>
    <row r="150" spans="2:6" s="74" customFormat="1" x14ac:dyDescent="0.25">
      <c r="B150" s="27"/>
      <c r="C150" s="27"/>
      <c r="D150" s="29"/>
      <c r="E150" s="41"/>
      <c r="F150" s="43"/>
    </row>
    <row r="151" spans="2:6" s="74" customFormat="1" x14ac:dyDescent="0.25">
      <c r="B151" s="27"/>
      <c r="C151" s="27"/>
      <c r="D151" s="29"/>
      <c r="E151" s="41"/>
      <c r="F151" s="43"/>
    </row>
    <row r="152" spans="2:6" s="74" customFormat="1" x14ac:dyDescent="0.25">
      <c r="B152" s="27"/>
      <c r="C152" s="27"/>
      <c r="D152" s="29"/>
      <c r="E152" s="41"/>
      <c r="F152" s="43"/>
    </row>
    <row r="153" spans="2:6" s="74" customFormat="1" x14ac:dyDescent="0.25">
      <c r="B153" s="27"/>
      <c r="C153" s="27"/>
      <c r="D153" s="29"/>
      <c r="E153" s="41"/>
      <c r="F153" s="43"/>
    </row>
    <row r="154" spans="2:6" s="74" customFormat="1" x14ac:dyDescent="0.25">
      <c r="B154" s="27"/>
      <c r="C154" s="27"/>
      <c r="D154" s="29"/>
      <c r="E154" s="41"/>
      <c r="F154" s="43"/>
    </row>
    <row r="155" spans="2:6" s="74" customFormat="1" x14ac:dyDescent="0.25">
      <c r="B155" s="27"/>
      <c r="C155" s="27"/>
      <c r="D155" s="29"/>
      <c r="E155" s="41"/>
      <c r="F155" s="43"/>
    </row>
    <row r="156" spans="2:6" s="74" customFormat="1" x14ac:dyDescent="0.25">
      <c r="B156" s="27"/>
      <c r="C156" s="27"/>
      <c r="D156" s="29"/>
      <c r="E156" s="41"/>
      <c r="F156" s="43"/>
    </row>
    <row r="157" spans="2:6" s="74" customFormat="1" x14ac:dyDescent="0.25">
      <c r="B157" s="27"/>
      <c r="C157" s="27"/>
      <c r="D157" s="29"/>
      <c r="E157" s="41"/>
      <c r="F157" s="43"/>
    </row>
    <row r="158" spans="2:6" s="74" customFormat="1" x14ac:dyDescent="0.25">
      <c r="B158" s="27"/>
      <c r="C158" s="27"/>
      <c r="D158" s="29"/>
      <c r="E158" s="41"/>
      <c r="F158" s="43"/>
    </row>
    <row r="159" spans="2:6" s="74" customFormat="1" x14ac:dyDescent="0.25">
      <c r="B159" s="27"/>
      <c r="C159" s="27"/>
      <c r="D159" s="29"/>
      <c r="E159" s="41"/>
      <c r="F159" s="43"/>
    </row>
    <row r="160" spans="2:6" s="74" customFormat="1" x14ac:dyDescent="0.25">
      <c r="B160" s="27"/>
      <c r="C160" s="27"/>
      <c r="D160" s="29"/>
      <c r="E160" s="41"/>
      <c r="F160" s="43"/>
    </row>
    <row r="161" spans="2:6" s="74" customFormat="1" x14ac:dyDescent="0.25">
      <c r="B161" s="27"/>
      <c r="C161" s="27"/>
      <c r="D161" s="29"/>
      <c r="E161" s="41"/>
      <c r="F161" s="43"/>
    </row>
    <row r="162" spans="2:6" s="74" customFormat="1" x14ac:dyDescent="0.25">
      <c r="B162" s="27"/>
      <c r="C162" s="27"/>
      <c r="D162" s="29"/>
      <c r="E162" s="41"/>
      <c r="F162" s="43"/>
    </row>
    <row r="163" spans="2:6" s="74" customFormat="1" x14ac:dyDescent="0.25">
      <c r="B163" s="27"/>
      <c r="C163" s="27"/>
      <c r="D163" s="29"/>
      <c r="E163" s="41"/>
      <c r="F163" s="43"/>
    </row>
    <row r="164" spans="2:6" s="74" customFormat="1" x14ac:dyDescent="0.25">
      <c r="B164" s="27"/>
      <c r="C164" s="27"/>
      <c r="D164" s="29"/>
      <c r="E164" s="41"/>
      <c r="F164" s="43"/>
    </row>
    <row r="165" spans="2:6" s="74" customFormat="1" x14ac:dyDescent="0.25">
      <c r="B165" s="27"/>
      <c r="C165" s="27"/>
      <c r="D165" s="29"/>
      <c r="E165" s="41"/>
      <c r="F165" s="43"/>
    </row>
    <row r="166" spans="2:6" s="74" customFormat="1" x14ac:dyDescent="0.25">
      <c r="B166" s="27"/>
      <c r="C166" s="27"/>
      <c r="D166" s="29"/>
      <c r="E166" s="41"/>
      <c r="F166" s="43"/>
    </row>
    <row r="167" spans="2:6" s="74" customFormat="1" x14ac:dyDescent="0.25">
      <c r="B167" s="27"/>
      <c r="C167" s="27"/>
      <c r="D167" s="29"/>
      <c r="E167" s="41"/>
      <c r="F167" s="43"/>
    </row>
    <row r="168" spans="2:6" s="74" customFormat="1" x14ac:dyDescent="0.25">
      <c r="B168" s="27"/>
      <c r="C168" s="27"/>
      <c r="D168" s="29"/>
      <c r="E168" s="41"/>
      <c r="F168" s="43"/>
    </row>
    <row r="169" spans="2:6" s="74" customFormat="1" x14ac:dyDescent="0.25">
      <c r="B169" s="27"/>
      <c r="C169" s="27"/>
      <c r="D169" s="29"/>
      <c r="E169" s="41"/>
      <c r="F169" s="43"/>
    </row>
    <row r="170" spans="2:6" s="74" customFormat="1" x14ac:dyDescent="0.25">
      <c r="B170" s="27"/>
      <c r="C170" s="27"/>
      <c r="D170" s="29"/>
      <c r="E170" s="41"/>
      <c r="F170" s="43"/>
    </row>
    <row r="171" spans="2:6" s="74" customFormat="1" x14ac:dyDescent="0.25">
      <c r="B171" s="27"/>
      <c r="C171" s="27"/>
      <c r="D171" s="29"/>
      <c r="E171" s="41"/>
      <c r="F171" s="43"/>
    </row>
    <row r="172" spans="2:6" s="74" customFormat="1" x14ac:dyDescent="0.25">
      <c r="B172" s="27"/>
      <c r="C172" s="27"/>
      <c r="D172" s="29"/>
      <c r="E172" s="41"/>
      <c r="F172" s="43"/>
    </row>
    <row r="173" spans="2:6" s="74" customFormat="1" x14ac:dyDescent="0.25">
      <c r="B173" s="27"/>
      <c r="C173" s="27"/>
      <c r="D173" s="29"/>
      <c r="E173" s="41"/>
      <c r="F173" s="43"/>
    </row>
    <row r="174" spans="2:6" s="74" customFormat="1" x14ac:dyDescent="0.25">
      <c r="B174" s="27"/>
      <c r="C174" s="27"/>
      <c r="D174" s="29"/>
      <c r="E174" s="41"/>
      <c r="F174" s="43"/>
    </row>
    <row r="175" spans="2:6" s="74" customFormat="1" x14ac:dyDescent="0.25">
      <c r="B175" s="27"/>
      <c r="C175" s="27"/>
      <c r="D175" s="29"/>
      <c r="E175" s="41"/>
      <c r="F175" s="43"/>
    </row>
    <row r="176" spans="2:6" s="74" customFormat="1" x14ac:dyDescent="0.25">
      <c r="B176" s="27"/>
      <c r="C176" s="27"/>
      <c r="D176" s="29"/>
      <c r="E176" s="41"/>
      <c r="F176" s="43"/>
    </row>
    <row r="177" spans="2:6" s="74" customFormat="1" x14ac:dyDescent="0.25">
      <c r="B177" s="27"/>
      <c r="C177" s="27"/>
      <c r="D177" s="29"/>
      <c r="E177" s="41"/>
      <c r="F177" s="43"/>
    </row>
    <row r="178" spans="2:6" s="74" customFormat="1" x14ac:dyDescent="0.25">
      <c r="B178" s="27"/>
      <c r="C178" s="27"/>
      <c r="D178" s="29"/>
      <c r="E178" s="41"/>
      <c r="F178" s="43"/>
    </row>
    <row r="179" spans="2:6" s="74" customFormat="1" x14ac:dyDescent="0.25">
      <c r="B179" s="27"/>
      <c r="C179" s="27"/>
      <c r="D179" s="29"/>
      <c r="E179" s="41"/>
      <c r="F179" s="43"/>
    </row>
    <row r="180" spans="2:6" s="74" customFormat="1" x14ac:dyDescent="0.25">
      <c r="B180" s="27"/>
      <c r="C180" s="27"/>
      <c r="D180" s="29"/>
      <c r="E180" s="41"/>
      <c r="F180" s="43"/>
    </row>
    <row r="181" spans="2:6" s="74" customFormat="1" x14ac:dyDescent="0.25">
      <c r="B181" s="27"/>
      <c r="C181" s="27"/>
      <c r="D181" s="29"/>
      <c r="E181" s="41"/>
      <c r="F181" s="43"/>
    </row>
    <row r="182" spans="2:6" s="74" customFormat="1" x14ac:dyDescent="0.25">
      <c r="B182" s="27"/>
      <c r="C182" s="27"/>
      <c r="D182" s="29"/>
      <c r="E182" s="41"/>
      <c r="F182" s="43"/>
    </row>
    <row r="183" spans="2:6" s="74" customFormat="1" x14ac:dyDescent="0.25">
      <c r="B183" s="27"/>
      <c r="C183" s="27"/>
      <c r="D183" s="29"/>
      <c r="E183" s="41"/>
      <c r="F183" s="43"/>
    </row>
    <row r="184" spans="2:6" s="74" customFormat="1" x14ac:dyDescent="0.25">
      <c r="B184" s="27"/>
      <c r="C184" s="27"/>
      <c r="D184" s="29"/>
      <c r="E184" s="41"/>
      <c r="F184" s="43"/>
    </row>
    <row r="185" spans="2:6" s="74" customFormat="1" x14ac:dyDescent="0.25">
      <c r="B185" s="27"/>
      <c r="C185" s="27"/>
      <c r="D185" s="29"/>
      <c r="E185" s="41"/>
      <c r="F185" s="43"/>
    </row>
    <row r="186" spans="2:6" s="74" customFormat="1" x14ac:dyDescent="0.25">
      <c r="B186" s="27"/>
      <c r="C186" s="27"/>
      <c r="D186" s="29"/>
      <c r="E186" s="41"/>
      <c r="F186" s="43"/>
    </row>
    <row r="187" spans="2:6" s="74" customFormat="1" x14ac:dyDescent="0.25">
      <c r="B187" s="27"/>
      <c r="C187" s="27"/>
      <c r="D187" s="29"/>
      <c r="E187" s="41"/>
      <c r="F187" s="43"/>
    </row>
    <row r="188" spans="2:6" s="74" customFormat="1" x14ac:dyDescent="0.25">
      <c r="B188" s="27"/>
      <c r="C188" s="27"/>
      <c r="D188" s="29"/>
      <c r="E188" s="41"/>
      <c r="F188" s="43"/>
    </row>
    <row r="189" spans="2:6" x14ac:dyDescent="0.25">
      <c r="B189" s="27"/>
      <c r="C189" s="27"/>
      <c r="D189" s="29"/>
      <c r="E189" s="39"/>
    </row>
    <row r="190" spans="2:6" x14ac:dyDescent="0.25">
      <c r="B190" s="27"/>
      <c r="C190" s="27"/>
      <c r="D190" s="29"/>
      <c r="E190" s="19"/>
      <c r="F190" s="35"/>
    </row>
    <row r="191" spans="2:6" x14ac:dyDescent="0.25">
      <c r="B191" s="27"/>
      <c r="C191" s="27"/>
      <c r="D191" s="29"/>
      <c r="E191" s="24" t="s">
        <v>112</v>
      </c>
      <c r="F191" s="168"/>
    </row>
    <row r="192" spans="2:6" ht="15.75" thickBot="1" x14ac:dyDescent="0.3">
      <c r="B192" s="37" t="s">
        <v>172</v>
      </c>
      <c r="C192" s="27"/>
      <c r="D192" s="29"/>
      <c r="E192" s="19"/>
      <c r="F192" s="36"/>
    </row>
    <row r="193" spans="1:6" ht="15.75" thickTop="1" x14ac:dyDescent="0.25">
      <c r="B193" s="27"/>
      <c r="C193" s="27"/>
      <c r="D193" s="29"/>
      <c r="E193" s="19"/>
      <c r="F193" s="34"/>
    </row>
    <row r="194" spans="1:6" x14ac:dyDescent="0.25">
      <c r="A194" s="51"/>
      <c r="B194" s="51"/>
      <c r="C194" s="51"/>
      <c r="D194" s="146"/>
      <c r="E194" s="51"/>
      <c r="F194" s="51"/>
    </row>
  </sheetData>
  <pageMargins left="0.70866141732283472" right="0.70866141732283472" top="0.74803149606299213" bottom="0.74803149606299213" header="0.31496062992125984" footer="0.31496062992125984"/>
  <pageSetup paperSize="9" scale="77" firstPageNumber="16" fitToHeight="0" orientation="portrait" useFirstPageNumber="1" r:id="rId1"/>
  <headerFooter>
    <oddHeader>&amp;R&amp;"-,Bold"WARD 32  COMMUNITY HALL</oddHeader>
    <oddFooter>&amp;LSECTION 2: Building Works
Bill No.2
Concrete, Formwork and Reinforcement
NEW HALL&amp;C&amp;P</oddFooter>
    <firstFooter>&amp;C&amp;P</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2"/>
  <sheetViews>
    <sheetView view="pageLayout" zoomScaleSheetLayoutView="100" workbookViewId="0">
      <selection activeCell="D10" sqref="D10"/>
    </sheetView>
  </sheetViews>
  <sheetFormatPr defaultRowHeight="15" x14ac:dyDescent="0.25"/>
  <cols>
    <col min="1" max="1" width="9.5703125" customWidth="1"/>
    <col min="2" max="2" width="63.5703125" customWidth="1"/>
    <col min="3" max="3" width="5.5703125" customWidth="1"/>
    <col min="4" max="6" width="10.5703125" customWidth="1"/>
  </cols>
  <sheetData>
    <row r="1" spans="1:6" ht="15.75" x14ac:dyDescent="0.25">
      <c r="A1" s="1" t="s">
        <v>5</v>
      </c>
      <c r="B1" s="26" t="s">
        <v>0</v>
      </c>
      <c r="C1" s="26" t="s">
        <v>1</v>
      </c>
      <c r="D1" s="26" t="s">
        <v>2</v>
      </c>
      <c r="E1" s="38" t="s">
        <v>3</v>
      </c>
      <c r="F1" s="1" t="s">
        <v>4</v>
      </c>
    </row>
    <row r="2" spans="1:6" x14ac:dyDescent="0.25">
      <c r="A2" s="6"/>
      <c r="B2" s="27"/>
      <c r="C2" s="27"/>
      <c r="D2" s="27"/>
      <c r="E2" s="39"/>
      <c r="F2" s="6"/>
    </row>
    <row r="3" spans="1:6" x14ac:dyDescent="0.25">
      <c r="A3" s="6"/>
      <c r="B3" s="28" t="s">
        <v>53</v>
      </c>
      <c r="C3" s="27"/>
      <c r="D3" s="27"/>
      <c r="E3" s="39"/>
      <c r="F3" s="6"/>
    </row>
    <row r="4" spans="1:6" x14ac:dyDescent="0.25">
      <c r="B4" s="28"/>
      <c r="C4" s="27"/>
      <c r="D4" s="27"/>
      <c r="E4" s="39"/>
    </row>
    <row r="5" spans="1:6" x14ac:dyDescent="0.25">
      <c r="B5" s="28" t="s">
        <v>54</v>
      </c>
      <c r="C5" s="27"/>
      <c r="D5" s="27"/>
      <c r="E5" s="39"/>
    </row>
    <row r="6" spans="1:6" x14ac:dyDescent="0.25">
      <c r="B6" s="28"/>
      <c r="C6" s="27"/>
      <c r="D6" s="27"/>
      <c r="E6" s="39"/>
    </row>
    <row r="7" spans="1:6" s="19" customFormat="1" x14ac:dyDescent="0.25">
      <c r="B7" s="27" t="s">
        <v>135</v>
      </c>
      <c r="C7" s="27"/>
      <c r="D7" s="27"/>
      <c r="E7" s="39"/>
    </row>
    <row r="8" spans="1:6" s="19" customFormat="1" x14ac:dyDescent="0.25">
      <c r="B8" s="27" t="s">
        <v>136</v>
      </c>
      <c r="C8" s="27"/>
      <c r="D8" s="27"/>
      <c r="E8" s="39"/>
    </row>
    <row r="9" spans="1:6" s="19" customFormat="1" x14ac:dyDescent="0.25">
      <c r="B9" s="28"/>
      <c r="C9" s="27"/>
      <c r="D9" s="27"/>
      <c r="E9" s="39"/>
    </row>
    <row r="10" spans="1:6" s="19" customFormat="1" x14ac:dyDescent="0.25">
      <c r="B10" s="28" t="s">
        <v>134</v>
      </c>
      <c r="C10" s="27"/>
      <c r="D10" s="27"/>
      <c r="E10" s="39"/>
    </row>
    <row r="11" spans="1:6" s="19" customFormat="1" x14ac:dyDescent="0.25">
      <c r="B11" s="28"/>
      <c r="C11" s="27"/>
      <c r="D11" s="27"/>
      <c r="E11" s="39"/>
    </row>
    <row r="12" spans="1:6" s="19" customFormat="1" x14ac:dyDescent="0.25">
      <c r="B12" s="48" t="s">
        <v>148</v>
      </c>
      <c r="C12" s="27"/>
      <c r="D12" s="27"/>
      <c r="E12" s="39"/>
    </row>
    <row r="13" spans="1:6" s="19" customFormat="1" x14ac:dyDescent="0.25">
      <c r="B13" s="27"/>
      <c r="C13" s="27"/>
      <c r="D13" s="27"/>
      <c r="E13" s="39"/>
    </row>
    <row r="14" spans="1:6" s="19" customFormat="1" x14ac:dyDescent="0.25">
      <c r="B14" s="27" t="s">
        <v>337</v>
      </c>
      <c r="C14" s="27"/>
      <c r="D14" s="27"/>
      <c r="E14" s="39"/>
    </row>
    <row r="15" spans="1:6" s="19" customFormat="1" x14ac:dyDescent="0.25">
      <c r="B15" s="27" t="s">
        <v>336</v>
      </c>
      <c r="C15" s="27"/>
      <c r="D15" s="27"/>
      <c r="E15" s="39"/>
    </row>
    <row r="16" spans="1:6" s="19" customFormat="1" x14ac:dyDescent="0.25">
      <c r="B16" s="27"/>
      <c r="C16" s="27"/>
      <c r="D16" s="27"/>
      <c r="E16" s="39"/>
    </row>
    <row r="17" spans="2:5" s="19" customFormat="1" x14ac:dyDescent="0.25">
      <c r="B17" s="48" t="s">
        <v>149</v>
      </c>
      <c r="C17" s="27"/>
      <c r="D17" s="27"/>
      <c r="E17" s="39"/>
    </row>
    <row r="18" spans="2:5" s="19" customFormat="1" x14ac:dyDescent="0.25">
      <c r="B18" s="27"/>
      <c r="C18" s="27"/>
      <c r="D18" s="27"/>
      <c r="E18" s="39"/>
    </row>
    <row r="19" spans="2:5" s="19" customFormat="1" x14ac:dyDescent="0.25">
      <c r="B19" s="27" t="s">
        <v>150</v>
      </c>
      <c r="C19" s="27"/>
      <c r="D19" s="27"/>
      <c r="E19" s="39"/>
    </row>
    <row r="20" spans="2:5" s="19" customFormat="1" x14ac:dyDescent="0.25">
      <c r="B20" s="27" t="s">
        <v>338</v>
      </c>
      <c r="C20" s="27"/>
      <c r="D20" s="27"/>
      <c r="E20" s="39"/>
    </row>
    <row r="21" spans="2:5" s="19" customFormat="1" x14ac:dyDescent="0.25">
      <c r="B21" s="27"/>
      <c r="C21" s="27"/>
      <c r="D21" s="27"/>
      <c r="E21" s="39"/>
    </row>
    <row r="22" spans="2:5" s="19" customFormat="1" x14ac:dyDescent="0.25">
      <c r="B22" s="48" t="s">
        <v>151</v>
      </c>
      <c r="C22" s="27"/>
      <c r="D22" s="27"/>
      <c r="E22" s="39"/>
    </row>
    <row r="23" spans="2:5" s="19" customFormat="1" x14ac:dyDescent="0.25">
      <c r="B23" s="27"/>
      <c r="C23" s="27"/>
      <c r="D23" s="27"/>
      <c r="E23" s="39"/>
    </row>
    <row r="24" spans="2:5" s="19" customFormat="1" x14ac:dyDescent="0.25">
      <c r="B24" s="27" t="s">
        <v>152</v>
      </c>
      <c r="C24" s="27"/>
      <c r="D24" s="27"/>
      <c r="E24" s="39"/>
    </row>
    <row r="25" spans="2:5" s="19" customFormat="1" x14ac:dyDescent="0.25">
      <c r="B25" s="27" t="s">
        <v>339</v>
      </c>
      <c r="C25" s="27"/>
      <c r="D25" s="27"/>
      <c r="E25" s="39"/>
    </row>
    <row r="26" spans="2:5" s="19" customFormat="1" x14ac:dyDescent="0.25">
      <c r="B26" s="27" t="s">
        <v>340</v>
      </c>
      <c r="C26" s="27"/>
      <c r="D26" s="27"/>
      <c r="E26" s="39"/>
    </row>
    <row r="27" spans="2:5" s="19" customFormat="1" x14ac:dyDescent="0.25">
      <c r="B27" s="50"/>
      <c r="C27" s="27"/>
      <c r="D27" s="27"/>
      <c r="E27" s="39"/>
    </row>
    <row r="28" spans="2:5" s="19" customFormat="1" x14ac:dyDescent="0.25">
      <c r="B28" s="28"/>
      <c r="C28" s="27"/>
      <c r="D28" s="27"/>
      <c r="E28" s="39"/>
    </row>
    <row r="29" spans="2:5" x14ac:dyDescent="0.25">
      <c r="B29" s="28" t="s">
        <v>55</v>
      </c>
      <c r="C29" s="27"/>
      <c r="D29" s="27"/>
      <c r="E29" s="39"/>
    </row>
    <row r="30" spans="2:5" x14ac:dyDescent="0.25">
      <c r="B30" s="28"/>
      <c r="C30" s="27"/>
      <c r="D30" s="27"/>
      <c r="E30" s="39"/>
    </row>
    <row r="31" spans="2:5" x14ac:dyDescent="0.25">
      <c r="B31" s="28" t="s">
        <v>56</v>
      </c>
      <c r="C31" s="27"/>
      <c r="D31" s="27"/>
      <c r="E31" s="39"/>
    </row>
    <row r="32" spans="2:5" x14ac:dyDescent="0.25">
      <c r="B32" s="28"/>
      <c r="C32" s="27"/>
      <c r="D32" s="27"/>
      <c r="E32" s="39"/>
    </row>
    <row r="33" spans="1:6" s="7" customFormat="1" x14ac:dyDescent="0.25">
      <c r="B33" s="28" t="s">
        <v>119</v>
      </c>
      <c r="C33" s="27"/>
      <c r="D33" s="27"/>
      <c r="E33" s="39"/>
    </row>
    <row r="34" spans="1:6" s="7" customFormat="1" x14ac:dyDescent="0.25">
      <c r="B34" s="28" t="s">
        <v>189</v>
      </c>
      <c r="C34" s="27"/>
      <c r="D34" s="27"/>
      <c r="E34" s="39"/>
    </row>
    <row r="35" spans="1:6" s="7" customFormat="1" x14ac:dyDescent="0.25">
      <c r="B35" s="27"/>
      <c r="C35" s="27"/>
      <c r="D35" s="27"/>
      <c r="E35" s="39"/>
    </row>
    <row r="36" spans="1:6" s="74" customFormat="1" x14ac:dyDescent="0.25">
      <c r="A36" s="74">
        <v>1</v>
      </c>
      <c r="B36" s="27" t="s">
        <v>58</v>
      </c>
      <c r="C36" s="27" t="s">
        <v>13</v>
      </c>
      <c r="D36" s="30">
        <v>6</v>
      </c>
      <c r="E36" s="25"/>
      <c r="F36" s="34"/>
    </row>
    <row r="37" spans="1:6" s="74" customFormat="1" x14ac:dyDescent="0.25">
      <c r="B37" s="27"/>
      <c r="C37" s="27"/>
      <c r="D37" s="27"/>
      <c r="E37" s="39"/>
    </row>
    <row r="38" spans="1:6" s="7" customFormat="1" x14ac:dyDescent="0.25">
      <c r="A38" s="7">
        <v>2</v>
      </c>
      <c r="B38" s="27" t="s">
        <v>60</v>
      </c>
      <c r="C38" s="27" t="s">
        <v>13</v>
      </c>
      <c r="D38" s="30">
        <v>145</v>
      </c>
      <c r="E38" s="25"/>
      <c r="F38" s="34"/>
    </row>
    <row r="39" spans="1:6" s="7" customFormat="1" x14ac:dyDescent="0.25">
      <c r="B39" s="27"/>
      <c r="C39" s="27"/>
      <c r="D39" s="29"/>
      <c r="E39" s="39"/>
    </row>
    <row r="40" spans="1:6" x14ac:dyDescent="0.25">
      <c r="B40" s="28" t="s">
        <v>57</v>
      </c>
      <c r="C40" s="28"/>
      <c r="D40" s="45"/>
      <c r="E40" s="39"/>
    </row>
    <row r="41" spans="1:6" x14ac:dyDescent="0.25">
      <c r="B41" s="28"/>
      <c r="C41" s="28"/>
      <c r="D41" s="45"/>
      <c r="E41" s="39"/>
    </row>
    <row r="42" spans="1:6" x14ac:dyDescent="0.25">
      <c r="B42" s="28" t="s">
        <v>59</v>
      </c>
      <c r="C42" s="28"/>
      <c r="D42" s="45"/>
      <c r="E42" s="39"/>
    </row>
    <row r="43" spans="1:6" x14ac:dyDescent="0.25">
      <c r="B43" s="27"/>
      <c r="C43" s="27"/>
      <c r="D43" s="29"/>
      <c r="E43" s="39"/>
    </row>
    <row r="44" spans="1:6" x14ac:dyDescent="0.25">
      <c r="A44">
        <v>3</v>
      </c>
      <c r="B44" s="27" t="s">
        <v>58</v>
      </c>
      <c r="C44" s="27" t="s">
        <v>13</v>
      </c>
      <c r="D44" s="22">
        <f>(3+3)*4</f>
        <v>24</v>
      </c>
      <c r="E44" s="25"/>
      <c r="F44" s="34"/>
    </row>
    <row r="45" spans="1:6" x14ac:dyDescent="0.25">
      <c r="B45" s="27"/>
      <c r="C45" s="27"/>
      <c r="D45" s="29"/>
      <c r="E45" s="39"/>
    </row>
    <row r="46" spans="1:6" x14ac:dyDescent="0.25">
      <c r="A46">
        <v>4</v>
      </c>
      <c r="B46" s="27" t="s">
        <v>60</v>
      </c>
      <c r="C46" s="27" t="s">
        <v>13</v>
      </c>
      <c r="D46" s="30">
        <v>405</v>
      </c>
      <c r="E46" s="25"/>
      <c r="F46" s="34"/>
    </row>
    <row r="47" spans="1:6" x14ac:dyDescent="0.25">
      <c r="B47" s="27"/>
      <c r="C47" s="27"/>
      <c r="D47" s="29"/>
      <c r="E47" s="39"/>
    </row>
    <row r="48" spans="1:6" x14ac:dyDescent="0.25">
      <c r="A48">
        <v>5</v>
      </c>
      <c r="B48" s="27" t="s">
        <v>61</v>
      </c>
      <c r="C48" s="27" t="s">
        <v>13</v>
      </c>
      <c r="D48" s="29">
        <v>8</v>
      </c>
      <c r="E48" s="25"/>
      <c r="F48" s="34"/>
    </row>
    <row r="49" spans="1:6" x14ac:dyDescent="0.25">
      <c r="B49" s="27"/>
      <c r="C49" s="27"/>
      <c r="D49" s="29"/>
      <c r="E49" s="39"/>
    </row>
    <row r="50" spans="1:6" x14ac:dyDescent="0.25">
      <c r="B50" s="28" t="s">
        <v>62</v>
      </c>
      <c r="C50" s="27"/>
      <c r="D50" s="29"/>
      <c r="E50" s="39"/>
    </row>
    <row r="51" spans="1:6" x14ac:dyDescent="0.25">
      <c r="B51" s="28"/>
      <c r="C51" s="27"/>
      <c r="D51" s="29"/>
      <c r="E51" s="39"/>
    </row>
    <row r="52" spans="1:6" x14ac:dyDescent="0.25">
      <c r="B52" s="28" t="s">
        <v>63</v>
      </c>
      <c r="C52" s="27"/>
      <c r="D52" s="29"/>
      <c r="E52" s="39"/>
    </row>
    <row r="53" spans="1:6" x14ac:dyDescent="0.25">
      <c r="B53" s="27"/>
      <c r="C53" s="27"/>
      <c r="D53" s="29"/>
      <c r="E53" s="39"/>
    </row>
    <row r="54" spans="1:6" x14ac:dyDescent="0.25">
      <c r="A54">
        <v>6</v>
      </c>
      <c r="B54" s="27" t="s">
        <v>64</v>
      </c>
      <c r="C54" s="27" t="s">
        <v>13</v>
      </c>
      <c r="D54" s="30">
        <v>169</v>
      </c>
      <c r="E54" s="25"/>
      <c r="F54" s="34"/>
    </row>
    <row r="55" spans="1:6" s="74" customFormat="1" x14ac:dyDescent="0.25">
      <c r="B55" s="27"/>
      <c r="C55" s="27"/>
      <c r="D55" s="21"/>
      <c r="E55" s="41"/>
      <c r="F55" s="43"/>
    </row>
    <row r="56" spans="1:6" s="74" customFormat="1" x14ac:dyDescent="0.25">
      <c r="B56" s="27"/>
      <c r="C56" s="27"/>
      <c r="D56" s="21"/>
      <c r="E56" s="41"/>
      <c r="F56" s="43"/>
    </row>
    <row r="57" spans="1:6" x14ac:dyDescent="0.25">
      <c r="B57" s="27"/>
      <c r="C57" s="27"/>
      <c r="D57" s="29"/>
      <c r="E57" s="39"/>
    </row>
    <row r="58" spans="1:6" s="74" customFormat="1" x14ac:dyDescent="0.25">
      <c r="B58" s="27"/>
      <c r="C58" s="27"/>
      <c r="D58" s="29"/>
      <c r="E58" s="39"/>
    </row>
    <row r="59" spans="1:6" s="74" customFormat="1" x14ac:dyDescent="0.25">
      <c r="B59" s="27"/>
      <c r="C59" s="27"/>
      <c r="D59" s="29"/>
      <c r="E59" s="39"/>
    </row>
    <row r="60" spans="1:6" s="74" customFormat="1" x14ac:dyDescent="0.25">
      <c r="B60" s="27"/>
      <c r="C60" s="27"/>
      <c r="D60" s="29"/>
      <c r="F60" s="35"/>
    </row>
    <row r="61" spans="1:6" s="74" customFormat="1" x14ac:dyDescent="0.25">
      <c r="B61" s="37" t="s">
        <v>299</v>
      </c>
      <c r="C61" s="27"/>
      <c r="D61" s="29"/>
      <c r="E61" s="24"/>
      <c r="F61" s="168"/>
    </row>
    <row r="62" spans="1:6" s="74" customFormat="1" ht="15.75" thickBot="1" x14ac:dyDescent="0.3">
      <c r="B62" s="27"/>
      <c r="C62" s="27"/>
      <c r="D62" s="29"/>
      <c r="F62" s="36"/>
    </row>
    <row r="63" spans="1:6" s="74" customFormat="1" ht="15.75" thickTop="1" x14ac:dyDescent="0.25">
      <c r="B63" s="27"/>
      <c r="C63" s="27"/>
      <c r="D63" s="29"/>
      <c r="E63" s="39"/>
    </row>
    <row r="64" spans="1:6" s="74" customFormat="1" x14ac:dyDescent="0.25">
      <c r="B64" s="51"/>
      <c r="C64" s="51"/>
      <c r="D64" s="146"/>
      <c r="E64" s="51"/>
    </row>
    <row r="65" spans="1:6" s="74" customFormat="1" x14ac:dyDescent="0.25">
      <c r="B65" s="51"/>
      <c r="C65" s="51"/>
      <c r="D65" s="146"/>
      <c r="E65" s="51"/>
    </row>
    <row r="66" spans="1:6" s="74" customFormat="1" x14ac:dyDescent="0.25">
      <c r="B66" s="28" t="s">
        <v>563</v>
      </c>
      <c r="C66" s="27"/>
      <c r="D66" s="29"/>
      <c r="E66" s="39"/>
    </row>
    <row r="67" spans="1:6" s="74" customFormat="1" x14ac:dyDescent="0.25">
      <c r="B67" s="27"/>
      <c r="C67" s="27"/>
      <c r="D67" s="29"/>
      <c r="E67" s="39"/>
    </row>
    <row r="68" spans="1:6" s="74" customFormat="1" x14ac:dyDescent="0.25">
      <c r="A68" s="74">
        <v>7</v>
      </c>
      <c r="B68" s="27" t="s">
        <v>564</v>
      </c>
      <c r="C68" s="27" t="s">
        <v>43</v>
      </c>
      <c r="D68" s="30">
        <v>632</v>
      </c>
      <c r="E68" s="25"/>
      <c r="F68" s="34"/>
    </row>
    <row r="69" spans="1:6" s="74" customFormat="1" x14ac:dyDescent="0.25">
      <c r="B69" s="27"/>
      <c r="C69" s="27"/>
      <c r="D69" s="29"/>
      <c r="E69" s="39"/>
    </row>
    <row r="70" spans="1:6" s="74" customFormat="1" x14ac:dyDescent="0.25">
      <c r="A70" s="74">
        <v>8</v>
      </c>
      <c r="B70" s="27" t="s">
        <v>565</v>
      </c>
      <c r="C70" s="27" t="s">
        <v>43</v>
      </c>
      <c r="D70" s="30">
        <v>2291</v>
      </c>
      <c r="E70" s="25"/>
      <c r="F70" s="34"/>
    </row>
    <row r="71" spans="1:6" s="74" customFormat="1" x14ac:dyDescent="0.25">
      <c r="B71" s="27"/>
      <c r="C71" s="27"/>
      <c r="D71" s="29"/>
      <c r="E71" s="39"/>
    </row>
    <row r="72" spans="1:6" x14ac:dyDescent="0.25">
      <c r="B72" s="28" t="s">
        <v>567</v>
      </c>
      <c r="C72" s="27"/>
      <c r="D72" s="29"/>
      <c r="E72" s="39"/>
    </row>
    <row r="73" spans="1:6" x14ac:dyDescent="0.25">
      <c r="B73" s="28" t="s">
        <v>566</v>
      </c>
      <c r="C73" s="27"/>
      <c r="D73" s="29"/>
      <c r="E73" s="39"/>
    </row>
    <row r="74" spans="1:6" x14ac:dyDescent="0.25">
      <c r="B74" s="27"/>
      <c r="C74" s="27"/>
      <c r="D74" s="29"/>
      <c r="E74" s="39"/>
    </row>
    <row r="75" spans="1:6" x14ac:dyDescent="0.25">
      <c r="A75">
        <v>9</v>
      </c>
      <c r="B75" s="27" t="s">
        <v>120</v>
      </c>
      <c r="C75" s="27" t="s">
        <v>43</v>
      </c>
      <c r="D75" s="29">
        <v>57</v>
      </c>
      <c r="E75" s="25"/>
      <c r="F75" s="34"/>
    </row>
    <row r="76" spans="1:6" s="19" customFormat="1" x14ac:dyDescent="0.25">
      <c r="B76" s="27"/>
      <c r="C76" s="27"/>
      <c r="D76" s="29"/>
      <c r="E76" s="39"/>
    </row>
    <row r="77" spans="1:6" x14ac:dyDescent="0.25">
      <c r="B77" s="28" t="s">
        <v>65</v>
      </c>
      <c r="C77" s="27"/>
      <c r="D77" s="29"/>
      <c r="E77" s="39"/>
    </row>
    <row r="78" spans="1:6" x14ac:dyDescent="0.25">
      <c r="B78" s="27"/>
      <c r="C78" s="27"/>
      <c r="D78" s="29"/>
      <c r="E78" s="39"/>
    </row>
    <row r="79" spans="1:6" x14ac:dyDescent="0.25">
      <c r="A79">
        <v>10</v>
      </c>
      <c r="B79" s="27" t="s">
        <v>121</v>
      </c>
      <c r="C79" s="27" t="s">
        <v>43</v>
      </c>
      <c r="D79" s="29">
        <v>3</v>
      </c>
      <c r="E79" s="25"/>
      <c r="F79" s="34"/>
    </row>
    <row r="80" spans="1:6" x14ac:dyDescent="0.25">
      <c r="B80" s="27"/>
      <c r="C80" s="27"/>
      <c r="D80" s="29"/>
      <c r="E80" s="39"/>
    </row>
    <row r="81" spans="1:6" x14ac:dyDescent="0.25">
      <c r="B81" s="28" t="s">
        <v>66</v>
      </c>
      <c r="C81" s="27"/>
      <c r="D81" s="29"/>
      <c r="E81" s="39"/>
    </row>
    <row r="82" spans="1:6" x14ac:dyDescent="0.25">
      <c r="B82" s="27"/>
      <c r="C82" s="27"/>
      <c r="D82" s="29"/>
      <c r="E82" s="39"/>
    </row>
    <row r="83" spans="1:6" x14ac:dyDescent="0.25">
      <c r="A83">
        <v>11</v>
      </c>
      <c r="B83" s="27" t="s">
        <v>419</v>
      </c>
      <c r="C83" s="27" t="s">
        <v>17</v>
      </c>
      <c r="D83" s="29">
        <v>369</v>
      </c>
      <c r="E83" s="25"/>
      <c r="F83" s="34"/>
    </row>
    <row r="84" spans="1:6" x14ac:dyDescent="0.25">
      <c r="B84" s="27" t="s">
        <v>420</v>
      </c>
      <c r="C84" s="27"/>
      <c r="D84" s="29"/>
      <c r="E84" s="39"/>
    </row>
    <row r="85" spans="1:6" x14ac:dyDescent="0.25">
      <c r="B85" s="27"/>
      <c r="C85" s="27"/>
      <c r="D85" s="29"/>
      <c r="E85" s="39"/>
    </row>
    <row r="86" spans="1:6" s="74" customFormat="1" x14ac:dyDescent="0.25">
      <c r="B86" s="28" t="s">
        <v>67</v>
      </c>
      <c r="C86" s="27"/>
      <c r="D86" s="29"/>
      <c r="E86" s="39"/>
    </row>
    <row r="87" spans="1:6" s="74" customFormat="1" x14ac:dyDescent="0.25">
      <c r="B87" s="27"/>
      <c r="C87" s="27"/>
      <c r="D87" s="29"/>
      <c r="E87" s="39"/>
    </row>
    <row r="88" spans="1:6" s="74" customFormat="1" x14ac:dyDescent="0.25">
      <c r="A88" s="74">
        <v>12</v>
      </c>
      <c r="B88" s="27" t="s">
        <v>159</v>
      </c>
      <c r="C88" s="27" t="s">
        <v>17</v>
      </c>
      <c r="D88" s="169">
        <v>24</v>
      </c>
      <c r="E88" s="25"/>
      <c r="F88" s="34"/>
    </row>
    <row r="89" spans="1:6" s="74" customFormat="1" x14ac:dyDescent="0.25">
      <c r="B89" s="27"/>
      <c r="C89" s="27"/>
      <c r="D89" s="29"/>
      <c r="E89" s="39"/>
    </row>
    <row r="90" spans="1:6" x14ac:dyDescent="0.25">
      <c r="B90" s="28" t="s">
        <v>68</v>
      </c>
      <c r="C90" s="27"/>
      <c r="D90" s="29"/>
      <c r="E90" s="39"/>
    </row>
    <row r="91" spans="1:6" x14ac:dyDescent="0.25">
      <c r="B91" s="27"/>
      <c r="C91" s="27"/>
      <c r="D91" s="29"/>
      <c r="E91" s="39"/>
    </row>
    <row r="92" spans="1:6" x14ac:dyDescent="0.25">
      <c r="B92" s="28" t="s">
        <v>188</v>
      </c>
      <c r="C92" s="27"/>
      <c r="D92" s="29"/>
      <c r="E92" s="39"/>
    </row>
    <row r="93" spans="1:6" x14ac:dyDescent="0.25">
      <c r="B93" s="28" t="s">
        <v>122</v>
      </c>
      <c r="C93" s="27"/>
      <c r="D93" s="29"/>
      <c r="E93" s="39"/>
    </row>
    <row r="94" spans="1:6" x14ac:dyDescent="0.25">
      <c r="B94" s="27"/>
      <c r="C94" s="27"/>
      <c r="D94" s="29"/>
      <c r="E94" s="39"/>
    </row>
    <row r="95" spans="1:6" x14ac:dyDescent="0.25">
      <c r="A95">
        <v>13</v>
      </c>
      <c r="B95" s="27" t="s">
        <v>124</v>
      </c>
      <c r="C95" s="27" t="s">
        <v>13</v>
      </c>
      <c r="D95" s="30">
        <v>152</v>
      </c>
      <c r="E95" s="25"/>
      <c r="F95" s="34"/>
    </row>
    <row r="96" spans="1:6" x14ac:dyDescent="0.25">
      <c r="B96" s="27" t="s">
        <v>123</v>
      </c>
      <c r="C96" s="27"/>
      <c r="D96" s="29"/>
      <c r="E96" s="39"/>
    </row>
    <row r="97" spans="1:6" x14ac:dyDescent="0.25">
      <c r="A97">
        <v>14</v>
      </c>
      <c r="B97" s="27" t="s">
        <v>69</v>
      </c>
      <c r="C97" s="27" t="s">
        <v>13</v>
      </c>
      <c r="D97" s="30">
        <v>17</v>
      </c>
      <c r="E97" s="25"/>
      <c r="F97" s="34"/>
    </row>
    <row r="98" spans="1:6" x14ac:dyDescent="0.25">
      <c r="B98" s="27"/>
      <c r="C98" s="27"/>
      <c r="D98" s="29"/>
      <c r="E98" s="39"/>
    </row>
    <row r="99" spans="1:6" s="19" customFormat="1" x14ac:dyDescent="0.25">
      <c r="A99" s="19">
        <v>15</v>
      </c>
      <c r="B99" s="27" t="s">
        <v>70</v>
      </c>
      <c r="C99" s="27" t="s">
        <v>43</v>
      </c>
      <c r="D99" s="40">
        <v>3</v>
      </c>
      <c r="E99" s="25"/>
      <c r="F99" s="34"/>
    </row>
    <row r="100" spans="1:6" s="19" customFormat="1" x14ac:dyDescent="0.25">
      <c r="B100" s="27" t="s">
        <v>132</v>
      </c>
      <c r="C100" s="27"/>
      <c r="D100" s="27"/>
      <c r="E100" s="39"/>
    </row>
    <row r="101" spans="1:6" s="74" customFormat="1" x14ac:dyDescent="0.25">
      <c r="B101" s="27"/>
      <c r="C101" s="27"/>
      <c r="D101" s="27"/>
      <c r="E101" s="39"/>
    </row>
    <row r="102" spans="1:6" s="74" customFormat="1" x14ac:dyDescent="0.25">
      <c r="B102" s="28" t="s">
        <v>958</v>
      </c>
      <c r="C102" s="27"/>
      <c r="D102" s="27"/>
      <c r="E102" s="39"/>
    </row>
    <row r="103" spans="1:6" s="74" customFormat="1" x14ac:dyDescent="0.25">
      <c r="B103" s="27"/>
      <c r="C103" s="27"/>
      <c r="D103" s="27"/>
      <c r="E103" s="39"/>
    </row>
    <row r="104" spans="1:6" s="74" customFormat="1" x14ac:dyDescent="0.25">
      <c r="B104" s="28" t="s">
        <v>960</v>
      </c>
      <c r="C104" s="27"/>
      <c r="D104" s="27"/>
      <c r="E104" s="39"/>
    </row>
    <row r="105" spans="1:6" s="74" customFormat="1" x14ac:dyDescent="0.25">
      <c r="B105" s="28" t="s">
        <v>961</v>
      </c>
      <c r="C105" s="27"/>
      <c r="D105" s="27"/>
      <c r="E105" s="39"/>
    </row>
    <row r="106" spans="1:6" s="74" customFormat="1" x14ac:dyDescent="0.25">
      <c r="B106" s="27"/>
      <c r="C106" s="27"/>
      <c r="D106" s="27"/>
      <c r="E106" s="39"/>
    </row>
    <row r="107" spans="1:6" s="74" customFormat="1" x14ac:dyDescent="0.25">
      <c r="A107" s="74">
        <v>16</v>
      </c>
      <c r="B107" s="27" t="s">
        <v>959</v>
      </c>
      <c r="C107" s="27" t="s">
        <v>43</v>
      </c>
      <c r="D107" s="40">
        <v>15</v>
      </c>
      <c r="E107" s="25"/>
      <c r="F107" s="34"/>
    </row>
    <row r="108" spans="1:6" s="74" customFormat="1" x14ac:dyDescent="0.25">
      <c r="B108" s="27"/>
      <c r="C108" s="27"/>
      <c r="D108" s="27"/>
      <c r="E108" s="39"/>
    </row>
    <row r="109" spans="1:6" s="74" customFormat="1" x14ac:dyDescent="0.25">
      <c r="B109" s="27"/>
      <c r="C109" s="27"/>
      <c r="D109" s="27"/>
      <c r="E109" s="39"/>
    </row>
    <row r="110" spans="1:6" s="74" customFormat="1" x14ac:dyDescent="0.25">
      <c r="B110" s="27"/>
      <c r="C110" s="27"/>
      <c r="D110" s="27"/>
      <c r="E110" s="39"/>
    </row>
    <row r="111" spans="1:6" s="74" customFormat="1" x14ac:dyDescent="0.25">
      <c r="B111" s="27"/>
      <c r="C111" s="27"/>
      <c r="D111" s="27"/>
      <c r="E111" s="39"/>
    </row>
    <row r="112" spans="1:6" s="74" customFormat="1" x14ac:dyDescent="0.25">
      <c r="B112" s="27"/>
      <c r="C112" s="27"/>
      <c r="D112" s="27"/>
      <c r="E112" s="39"/>
    </row>
    <row r="113" spans="2:6" s="74" customFormat="1" x14ac:dyDescent="0.25">
      <c r="B113" s="27"/>
      <c r="C113" s="27"/>
      <c r="D113" s="27"/>
      <c r="E113" s="39"/>
    </row>
    <row r="114" spans="2:6" s="74" customFormat="1" x14ac:dyDescent="0.25">
      <c r="B114" s="27"/>
      <c r="C114" s="27"/>
      <c r="D114" s="27"/>
      <c r="E114" s="39"/>
    </row>
    <row r="115" spans="2:6" s="74" customFormat="1" x14ac:dyDescent="0.25">
      <c r="B115" s="27"/>
      <c r="C115" s="27"/>
      <c r="D115" s="27"/>
      <c r="E115" s="39"/>
    </row>
    <row r="116" spans="2:6" s="74" customFormat="1" x14ac:dyDescent="0.25">
      <c r="B116" s="27"/>
      <c r="C116" s="27"/>
      <c r="D116" s="27"/>
      <c r="E116" s="39"/>
    </row>
    <row r="117" spans="2:6" s="74" customFormat="1" x14ac:dyDescent="0.25">
      <c r="B117" s="27"/>
      <c r="C117" s="27"/>
      <c r="D117" s="27"/>
      <c r="E117" s="39"/>
    </row>
    <row r="118" spans="2:6" s="74" customFormat="1" x14ac:dyDescent="0.25">
      <c r="B118" s="27"/>
      <c r="C118" s="27"/>
      <c r="D118" s="27"/>
      <c r="E118" s="39"/>
    </row>
    <row r="119" spans="2:6" s="74" customFormat="1" x14ac:dyDescent="0.25">
      <c r="B119" s="27"/>
      <c r="C119" s="27"/>
      <c r="D119" s="27"/>
      <c r="E119" s="39"/>
    </row>
    <row r="120" spans="2:6" s="74" customFormat="1" x14ac:dyDescent="0.25">
      <c r="B120" s="27"/>
      <c r="C120" s="27"/>
      <c r="D120" s="27"/>
      <c r="E120" s="39"/>
    </row>
    <row r="121" spans="2:6" s="74" customFormat="1" x14ac:dyDescent="0.25">
      <c r="B121" s="27"/>
      <c r="C121" s="27"/>
      <c r="D121" s="27"/>
      <c r="E121" s="39"/>
    </row>
    <row r="122" spans="2:6" s="74" customFormat="1" x14ac:dyDescent="0.25">
      <c r="B122" s="27"/>
      <c r="C122" s="27"/>
      <c r="D122" s="27"/>
      <c r="E122" s="39"/>
    </row>
    <row r="123" spans="2:6" s="74" customFormat="1" x14ac:dyDescent="0.25">
      <c r="B123" s="27"/>
      <c r="C123" s="27"/>
      <c r="D123" s="27"/>
      <c r="E123" s="39"/>
    </row>
    <row r="124" spans="2:6" s="74" customFormat="1" x14ac:dyDescent="0.25">
      <c r="B124" s="27"/>
      <c r="C124" s="27"/>
      <c r="D124" s="27"/>
      <c r="E124" s="39"/>
    </row>
    <row r="125" spans="2:6" s="74" customFormat="1" x14ac:dyDescent="0.25">
      <c r="B125" s="27"/>
      <c r="C125" s="27"/>
      <c r="D125" s="29"/>
      <c r="F125" s="35"/>
    </row>
    <row r="126" spans="2:6" s="74" customFormat="1" x14ac:dyDescent="0.25">
      <c r="B126" s="37" t="s">
        <v>299</v>
      </c>
      <c r="C126" s="27"/>
      <c r="D126" s="29"/>
      <c r="E126" s="24" t="s">
        <v>112</v>
      </c>
      <c r="F126" s="168"/>
    </row>
    <row r="127" spans="2:6" s="74" customFormat="1" ht="15.75" thickBot="1" x14ac:dyDescent="0.3">
      <c r="B127" s="27"/>
      <c r="C127" s="27"/>
      <c r="D127" s="29"/>
      <c r="F127" s="36"/>
    </row>
    <row r="128" spans="2:6" s="74" customFormat="1" ht="15.75" thickTop="1" x14ac:dyDescent="0.25">
      <c r="B128" s="27"/>
      <c r="C128" s="27"/>
      <c r="D128" s="27"/>
      <c r="E128" s="39"/>
    </row>
    <row r="129" spans="1:6" s="74" customFormat="1" x14ac:dyDescent="0.25">
      <c r="A129" s="51"/>
      <c r="B129" s="51"/>
      <c r="C129" s="51"/>
      <c r="D129" s="51"/>
      <c r="E129" s="51"/>
      <c r="F129" s="51"/>
    </row>
    <row r="130" spans="1:6" s="74" customFormat="1" x14ac:dyDescent="0.25">
      <c r="B130" s="27" t="s">
        <v>308</v>
      </c>
      <c r="C130" s="27"/>
      <c r="D130" s="29"/>
      <c r="F130" s="34"/>
    </row>
    <row r="131" spans="1:6" s="74" customFormat="1" x14ac:dyDescent="0.25">
      <c r="B131" s="27"/>
      <c r="C131" s="27"/>
      <c r="D131" s="29"/>
      <c r="F131" s="34"/>
    </row>
    <row r="132" spans="1:6" s="74" customFormat="1" x14ac:dyDescent="0.25">
      <c r="B132" s="27" t="s">
        <v>341</v>
      </c>
      <c r="C132" s="27"/>
      <c r="D132" s="29"/>
      <c r="F132" s="34"/>
    </row>
    <row r="133" spans="1:6" s="74" customFormat="1" x14ac:dyDescent="0.25">
      <c r="B133" s="27"/>
      <c r="C133" s="27"/>
      <c r="D133" s="29"/>
      <c r="F133" s="34"/>
    </row>
    <row r="134" spans="1:6" s="74" customFormat="1" x14ac:dyDescent="0.25">
      <c r="B134" s="27" t="s">
        <v>342</v>
      </c>
      <c r="C134" s="27"/>
      <c r="D134" s="29"/>
      <c r="F134" s="34"/>
    </row>
    <row r="135" spans="1:6" s="74" customFormat="1" x14ac:dyDescent="0.25">
      <c r="B135" s="27"/>
      <c r="C135" s="27"/>
      <c r="D135" s="29"/>
      <c r="F135" s="34"/>
    </row>
    <row r="136" spans="1:6" s="74" customFormat="1" x14ac:dyDescent="0.25">
      <c r="B136" s="28" t="s">
        <v>307</v>
      </c>
      <c r="C136" s="27"/>
      <c r="D136" s="29"/>
      <c r="F136" s="34"/>
    </row>
    <row r="137" spans="1:6" s="74" customFormat="1" x14ac:dyDescent="0.25">
      <c r="B137" s="27"/>
      <c r="C137" s="27"/>
      <c r="D137" s="29"/>
      <c r="F137" s="34"/>
    </row>
    <row r="138" spans="1:6" s="74" customFormat="1" ht="30" x14ac:dyDescent="0.25">
      <c r="B138" s="27"/>
      <c r="C138" s="73" t="s">
        <v>309</v>
      </c>
      <c r="D138" s="29"/>
      <c r="F138" s="72" t="s">
        <v>310</v>
      </c>
    </row>
    <row r="139" spans="1:6" s="74" customFormat="1" x14ac:dyDescent="0.25">
      <c r="B139" s="27"/>
      <c r="C139" s="69"/>
      <c r="D139" s="29"/>
      <c r="F139" s="34"/>
    </row>
    <row r="140" spans="1:6" s="74" customFormat="1" x14ac:dyDescent="0.25">
      <c r="B140" s="27" t="s">
        <v>311</v>
      </c>
      <c r="C140" s="70">
        <v>-19</v>
      </c>
      <c r="D140" s="29"/>
      <c r="F140" s="34"/>
    </row>
    <row r="141" spans="1:6" s="74" customFormat="1" x14ac:dyDescent="0.25">
      <c r="B141" s="27"/>
      <c r="C141" s="70"/>
      <c r="D141" s="29"/>
      <c r="F141" s="34"/>
    </row>
    <row r="142" spans="1:6" s="74" customFormat="1" x14ac:dyDescent="0.25">
      <c r="B142" s="27"/>
      <c r="C142" s="70">
        <v>-20</v>
      </c>
      <c r="D142" s="29"/>
      <c r="F142" s="168"/>
    </row>
    <row r="143" spans="1:6" s="74" customFormat="1" x14ac:dyDescent="0.25">
      <c r="B143" s="27"/>
      <c r="C143" s="27"/>
      <c r="D143" s="29"/>
      <c r="E143" s="41"/>
      <c r="F143" s="43"/>
    </row>
    <row r="144" spans="1:6" s="74" customFormat="1" x14ac:dyDescent="0.25">
      <c r="B144" s="27"/>
      <c r="C144" s="27"/>
      <c r="D144" s="29"/>
      <c r="E144" s="41"/>
      <c r="F144" s="43"/>
    </row>
    <row r="145" spans="2:5" s="74" customFormat="1" x14ac:dyDescent="0.25">
      <c r="B145" s="27"/>
      <c r="C145" s="27"/>
      <c r="D145" s="27"/>
      <c r="E145" s="39"/>
    </row>
    <row r="146" spans="2:5" s="74" customFormat="1" x14ac:dyDescent="0.25">
      <c r="B146" s="27"/>
      <c r="C146" s="27"/>
      <c r="D146" s="27"/>
      <c r="E146" s="39"/>
    </row>
    <row r="147" spans="2:5" s="74" customFormat="1" x14ac:dyDescent="0.25">
      <c r="B147" s="27"/>
      <c r="C147" s="27"/>
      <c r="D147" s="27"/>
      <c r="E147" s="39"/>
    </row>
    <row r="148" spans="2:5" s="74" customFormat="1" x14ac:dyDescent="0.25">
      <c r="B148" s="27"/>
      <c r="C148" s="27"/>
      <c r="D148" s="27"/>
      <c r="E148" s="39"/>
    </row>
    <row r="149" spans="2:5" s="74" customFormat="1" x14ac:dyDescent="0.25">
      <c r="B149" s="27"/>
      <c r="C149" s="27"/>
      <c r="D149" s="27"/>
      <c r="E149" s="39"/>
    </row>
    <row r="150" spans="2:5" s="74" customFormat="1" x14ac:dyDescent="0.25">
      <c r="B150" s="27"/>
      <c r="C150" s="27"/>
      <c r="D150" s="27"/>
      <c r="E150" s="39"/>
    </row>
    <row r="151" spans="2:5" s="74" customFormat="1" x14ac:dyDescent="0.25">
      <c r="B151" s="27"/>
      <c r="C151" s="27"/>
      <c r="D151" s="27"/>
      <c r="E151" s="39"/>
    </row>
    <row r="152" spans="2:5" s="74" customFormat="1" x14ac:dyDescent="0.25">
      <c r="B152" s="27"/>
      <c r="C152" s="27"/>
      <c r="D152" s="27"/>
      <c r="E152" s="39"/>
    </row>
    <row r="153" spans="2:5" s="74" customFormat="1" x14ac:dyDescent="0.25">
      <c r="B153" s="27"/>
      <c r="C153" s="27"/>
      <c r="D153" s="27"/>
      <c r="E153" s="39"/>
    </row>
    <row r="154" spans="2:5" s="74" customFormat="1" x14ac:dyDescent="0.25">
      <c r="B154" s="27"/>
      <c r="C154" s="27"/>
      <c r="D154" s="27"/>
      <c r="E154" s="39"/>
    </row>
    <row r="155" spans="2:5" s="74" customFormat="1" x14ac:dyDescent="0.25">
      <c r="B155" s="27"/>
      <c r="C155" s="27"/>
      <c r="D155" s="27"/>
      <c r="E155" s="39"/>
    </row>
    <row r="156" spans="2:5" s="74" customFormat="1" x14ac:dyDescent="0.25">
      <c r="B156" s="27"/>
      <c r="C156" s="27"/>
      <c r="D156" s="27"/>
      <c r="E156" s="39"/>
    </row>
    <row r="157" spans="2:5" s="74" customFormat="1" x14ac:dyDescent="0.25">
      <c r="B157" s="27"/>
      <c r="C157" s="27"/>
      <c r="D157" s="27"/>
      <c r="E157" s="39"/>
    </row>
    <row r="158" spans="2:5" s="74" customFormat="1" x14ac:dyDescent="0.25">
      <c r="B158" s="27"/>
      <c r="C158" s="27"/>
      <c r="D158" s="27"/>
      <c r="E158" s="39"/>
    </row>
    <row r="159" spans="2:5" s="74" customFormat="1" x14ac:dyDescent="0.25">
      <c r="B159" s="27"/>
      <c r="C159" s="27"/>
      <c r="D159" s="27"/>
      <c r="E159" s="39"/>
    </row>
    <row r="160" spans="2:5" s="74" customFormat="1" x14ac:dyDescent="0.25">
      <c r="B160" s="27"/>
      <c r="C160" s="27"/>
      <c r="D160" s="27"/>
      <c r="E160" s="39"/>
    </row>
    <row r="161" spans="2:5" s="74" customFormat="1" x14ac:dyDescent="0.25">
      <c r="B161" s="27"/>
      <c r="C161" s="27"/>
      <c r="D161" s="27"/>
      <c r="E161" s="39"/>
    </row>
    <row r="162" spans="2:5" s="74" customFormat="1" x14ac:dyDescent="0.25">
      <c r="B162" s="27"/>
      <c r="C162" s="27"/>
      <c r="D162" s="27"/>
      <c r="E162" s="39"/>
    </row>
    <row r="163" spans="2:5" s="74" customFormat="1" x14ac:dyDescent="0.25">
      <c r="B163" s="27"/>
      <c r="C163" s="27"/>
      <c r="D163" s="27"/>
      <c r="E163" s="39"/>
    </row>
    <row r="164" spans="2:5" s="74" customFormat="1" x14ac:dyDescent="0.25">
      <c r="B164" s="27"/>
      <c r="C164" s="27"/>
      <c r="D164" s="27"/>
      <c r="E164" s="39"/>
    </row>
    <row r="165" spans="2:5" s="74" customFormat="1" x14ac:dyDescent="0.25">
      <c r="B165" s="27"/>
      <c r="C165" s="27"/>
      <c r="D165" s="27"/>
      <c r="E165" s="39"/>
    </row>
    <row r="166" spans="2:5" s="74" customFormat="1" x14ac:dyDescent="0.25">
      <c r="B166" s="27"/>
      <c r="C166" s="27"/>
      <c r="D166" s="27"/>
      <c r="E166" s="39"/>
    </row>
    <row r="167" spans="2:5" s="74" customFormat="1" x14ac:dyDescent="0.25">
      <c r="B167" s="27"/>
      <c r="C167" s="27"/>
      <c r="D167" s="27"/>
      <c r="E167" s="39"/>
    </row>
    <row r="168" spans="2:5" s="74" customFormat="1" x14ac:dyDescent="0.25">
      <c r="B168" s="27"/>
      <c r="C168" s="27"/>
      <c r="D168" s="27"/>
      <c r="E168" s="39"/>
    </row>
    <row r="169" spans="2:5" s="74" customFormat="1" x14ac:dyDescent="0.25">
      <c r="B169" s="27"/>
      <c r="C169" s="27"/>
      <c r="D169" s="27"/>
      <c r="E169" s="39"/>
    </row>
    <row r="170" spans="2:5" s="74" customFormat="1" x14ac:dyDescent="0.25">
      <c r="B170" s="27"/>
      <c r="C170" s="27"/>
      <c r="D170" s="27"/>
      <c r="E170" s="39"/>
    </row>
    <row r="171" spans="2:5" s="74" customFormat="1" x14ac:dyDescent="0.25">
      <c r="B171" s="27"/>
      <c r="C171" s="27"/>
      <c r="D171" s="27"/>
      <c r="E171" s="39"/>
    </row>
    <row r="172" spans="2:5" s="74" customFormat="1" x14ac:dyDescent="0.25">
      <c r="B172" s="27"/>
      <c r="C172" s="27"/>
      <c r="D172" s="27"/>
      <c r="E172" s="39"/>
    </row>
    <row r="173" spans="2:5" s="74" customFormat="1" x14ac:dyDescent="0.25">
      <c r="B173" s="27"/>
      <c r="C173" s="27"/>
      <c r="D173" s="27"/>
      <c r="E173" s="39"/>
    </row>
    <row r="174" spans="2:5" s="74" customFormat="1" x14ac:dyDescent="0.25">
      <c r="B174" s="27"/>
      <c r="C174" s="27"/>
      <c r="D174" s="27"/>
      <c r="E174" s="39"/>
    </row>
    <row r="175" spans="2:5" s="74" customFormat="1" x14ac:dyDescent="0.25">
      <c r="B175" s="27"/>
      <c r="C175" s="27"/>
      <c r="D175" s="27"/>
      <c r="E175" s="39"/>
    </row>
    <row r="176" spans="2:5" s="74" customFormat="1" x14ac:dyDescent="0.25">
      <c r="B176" s="27"/>
      <c r="C176" s="27"/>
      <c r="D176" s="27"/>
      <c r="E176" s="39"/>
    </row>
    <row r="177" spans="1:6" s="74" customFormat="1" x14ac:dyDescent="0.25">
      <c r="B177" s="27"/>
      <c r="C177" s="27"/>
      <c r="D177" s="27"/>
      <c r="E177" s="39"/>
    </row>
    <row r="178" spans="1:6" s="74" customFormat="1" x14ac:dyDescent="0.25">
      <c r="B178" s="27"/>
      <c r="C178" s="27"/>
      <c r="D178" s="27"/>
      <c r="E178" s="39"/>
    </row>
    <row r="179" spans="1:6" s="74" customFormat="1" x14ac:dyDescent="0.25">
      <c r="B179" s="27"/>
      <c r="C179" s="27"/>
      <c r="D179" s="27"/>
      <c r="E179" s="39"/>
    </row>
    <row r="180" spans="1:6" s="74" customFormat="1" x14ac:dyDescent="0.25">
      <c r="B180" s="27"/>
      <c r="C180" s="27"/>
      <c r="D180" s="27"/>
      <c r="E180" s="39"/>
    </row>
    <row r="181" spans="1:6" s="74" customFormat="1" x14ac:dyDescent="0.25">
      <c r="B181" s="27"/>
      <c r="C181" s="27"/>
      <c r="D181" s="27"/>
      <c r="E181" s="39"/>
    </row>
    <row r="182" spans="1:6" s="74" customFormat="1" x14ac:dyDescent="0.25">
      <c r="B182" s="27"/>
      <c r="C182" s="27"/>
      <c r="D182" s="27"/>
      <c r="E182" s="39"/>
    </row>
    <row r="183" spans="1:6" s="74" customFormat="1" x14ac:dyDescent="0.25">
      <c r="B183" s="27"/>
      <c r="C183" s="27"/>
      <c r="D183" s="27"/>
      <c r="E183" s="39"/>
    </row>
    <row r="184" spans="1:6" s="74" customFormat="1" x14ac:dyDescent="0.25">
      <c r="B184" s="27"/>
      <c r="C184" s="27"/>
      <c r="D184" s="27"/>
      <c r="E184" s="39"/>
    </row>
    <row r="185" spans="1:6" s="74" customFormat="1" x14ac:dyDescent="0.25">
      <c r="B185" s="27"/>
      <c r="C185" s="27"/>
      <c r="D185" s="27"/>
      <c r="E185" s="39"/>
    </row>
    <row r="186" spans="1:6" s="74" customFormat="1" x14ac:dyDescent="0.25">
      <c r="B186" s="27"/>
      <c r="C186" s="27"/>
      <c r="D186" s="27"/>
      <c r="E186" s="39"/>
    </row>
    <row r="187" spans="1:6" s="19" customFormat="1" x14ac:dyDescent="0.25">
      <c r="B187" s="27"/>
      <c r="C187" s="27"/>
      <c r="D187" s="27"/>
      <c r="E187" s="39"/>
    </row>
    <row r="188" spans="1:6" x14ac:dyDescent="0.25">
      <c r="B188" s="27"/>
      <c r="C188" s="27"/>
      <c r="D188" s="29"/>
      <c r="E188" s="19"/>
      <c r="F188" s="35"/>
    </row>
    <row r="189" spans="1:6" x14ac:dyDescent="0.25">
      <c r="B189" s="37" t="s">
        <v>172</v>
      </c>
      <c r="C189" s="27"/>
      <c r="D189" s="29"/>
      <c r="E189" s="24" t="s">
        <v>112</v>
      </c>
      <c r="F189" s="168"/>
    </row>
    <row r="190" spans="1:6" ht="15.75" thickBot="1" x14ac:dyDescent="0.3">
      <c r="B190" s="27"/>
      <c r="C190" s="27"/>
      <c r="D190" s="29"/>
      <c r="E190" s="19"/>
      <c r="F190" s="36"/>
    </row>
    <row r="191" spans="1:6" s="19" customFormat="1" ht="15.75" thickTop="1" x14ac:dyDescent="0.25">
      <c r="B191" s="27"/>
      <c r="C191" s="27"/>
      <c r="D191" s="29"/>
      <c r="F191" s="44"/>
    </row>
    <row r="192" spans="1:6" x14ac:dyDescent="0.25">
      <c r="A192" s="51"/>
      <c r="B192" s="51"/>
      <c r="C192" s="51"/>
      <c r="D192" s="146"/>
      <c r="E192" s="51"/>
      <c r="F192" s="51"/>
    </row>
    <row r="193" spans="4:4" x14ac:dyDescent="0.25">
      <c r="D193" s="20"/>
    </row>
    <row r="194" spans="4:4" x14ac:dyDescent="0.25">
      <c r="D194" s="20"/>
    </row>
    <row r="195" spans="4:4" x14ac:dyDescent="0.25">
      <c r="D195" s="20"/>
    </row>
    <row r="196" spans="4:4" x14ac:dyDescent="0.25">
      <c r="D196" s="20"/>
    </row>
    <row r="197" spans="4:4" x14ac:dyDescent="0.25">
      <c r="D197" s="20"/>
    </row>
    <row r="198" spans="4:4" x14ac:dyDescent="0.25">
      <c r="D198" s="20"/>
    </row>
    <row r="199" spans="4:4" x14ac:dyDescent="0.25">
      <c r="D199" s="20"/>
    </row>
    <row r="200" spans="4:4" x14ac:dyDescent="0.25">
      <c r="D200" s="20"/>
    </row>
    <row r="201" spans="4:4" x14ac:dyDescent="0.25">
      <c r="D201" s="20"/>
    </row>
    <row r="202" spans="4:4" x14ac:dyDescent="0.25">
      <c r="D202" s="20"/>
    </row>
  </sheetData>
  <pageMargins left="0.70866141732283472" right="0.70866141732283472" top="0.74803149606299213" bottom="0.74803149606299213" header="0.31496062992125984" footer="0.31496062992125984"/>
  <pageSetup paperSize="9" scale="78" firstPageNumber="19" fitToHeight="0" orientation="portrait" useFirstPageNumber="1" r:id="rId1"/>
  <headerFooter>
    <oddHeader>&amp;R&amp;"-,Bold"WARD 32 COMMUNITY HALL</oddHeader>
    <oddFooter>&amp;LSECTION 2: Building Works
Bill No.3
Masonry
NEW HALL&amp;C&amp;P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65"/>
  <sheetViews>
    <sheetView view="pageLayout" zoomScaleSheetLayoutView="100" workbookViewId="0">
      <selection activeCell="E9" sqref="E9"/>
    </sheetView>
  </sheetViews>
  <sheetFormatPr defaultRowHeight="15" x14ac:dyDescent="0.25"/>
  <cols>
    <col min="1" max="1" width="9.5703125" customWidth="1"/>
    <col min="2" max="2" width="63.5703125" customWidth="1"/>
    <col min="3" max="3" width="5.5703125" customWidth="1"/>
    <col min="4" max="5" width="10.5703125" customWidth="1"/>
    <col min="6" max="6" width="11.5703125" customWidth="1"/>
  </cols>
  <sheetData>
    <row r="1" spans="1:6" ht="15.75" x14ac:dyDescent="0.25">
      <c r="A1" s="1" t="s">
        <v>5</v>
      </c>
      <c r="B1" s="26" t="s">
        <v>0</v>
      </c>
      <c r="C1" s="26" t="s">
        <v>1</v>
      </c>
      <c r="D1" s="26" t="s">
        <v>2</v>
      </c>
      <c r="E1" s="38" t="s">
        <v>3</v>
      </c>
      <c r="F1" s="1" t="s">
        <v>4</v>
      </c>
    </row>
    <row r="2" spans="1:6" x14ac:dyDescent="0.25">
      <c r="A2" s="9"/>
      <c r="B2" s="27"/>
      <c r="C2" s="27"/>
      <c r="D2" s="27"/>
      <c r="E2" s="39"/>
      <c r="F2" s="9"/>
    </row>
    <row r="3" spans="1:6" x14ac:dyDescent="0.25">
      <c r="A3" s="9"/>
      <c r="B3" s="28" t="s">
        <v>77</v>
      </c>
      <c r="C3" s="27"/>
      <c r="D3" s="27"/>
      <c r="E3" s="39"/>
      <c r="F3" s="9"/>
    </row>
    <row r="4" spans="1:6" x14ac:dyDescent="0.25">
      <c r="B4" s="28"/>
      <c r="C4" s="27"/>
      <c r="D4" s="27"/>
      <c r="E4" s="39"/>
    </row>
    <row r="5" spans="1:6" x14ac:dyDescent="0.25">
      <c r="B5" s="28" t="s">
        <v>71</v>
      </c>
      <c r="C5" s="27"/>
      <c r="D5" s="27"/>
      <c r="E5" s="39"/>
    </row>
    <row r="6" spans="1:6" x14ac:dyDescent="0.25">
      <c r="B6" s="28"/>
      <c r="C6" s="27"/>
      <c r="D6" s="27"/>
      <c r="E6" s="39"/>
    </row>
    <row r="7" spans="1:6" s="19" customFormat="1" x14ac:dyDescent="0.25">
      <c r="B7" s="27" t="s">
        <v>135</v>
      </c>
      <c r="C7" s="27"/>
      <c r="D7" s="27"/>
      <c r="E7" s="39"/>
    </row>
    <row r="8" spans="1:6" s="19" customFormat="1" x14ac:dyDescent="0.25">
      <c r="B8" s="27" t="s">
        <v>136</v>
      </c>
      <c r="C8" s="27"/>
      <c r="D8" s="27"/>
      <c r="E8" s="39"/>
    </row>
    <row r="9" spans="1:6" s="19" customFormat="1" x14ac:dyDescent="0.25">
      <c r="B9" s="28"/>
      <c r="C9" s="27"/>
      <c r="D9" s="27"/>
      <c r="E9" s="39"/>
    </row>
    <row r="10" spans="1:6" s="19" customFormat="1" x14ac:dyDescent="0.25">
      <c r="B10" s="28" t="s">
        <v>134</v>
      </c>
      <c r="C10" s="27"/>
      <c r="D10" s="27"/>
      <c r="E10" s="39"/>
    </row>
    <row r="11" spans="1:6" s="19" customFormat="1" x14ac:dyDescent="0.25">
      <c r="B11" s="28"/>
      <c r="C11" s="27"/>
      <c r="D11" s="27"/>
      <c r="E11" s="39"/>
    </row>
    <row r="12" spans="1:6" s="19" customFormat="1" x14ac:dyDescent="0.25">
      <c r="B12" s="48" t="s">
        <v>153</v>
      </c>
      <c r="C12" s="27"/>
      <c r="D12" s="27"/>
      <c r="E12" s="39"/>
    </row>
    <row r="13" spans="1:6" s="19" customFormat="1" x14ac:dyDescent="0.25">
      <c r="B13" s="27"/>
      <c r="C13" s="27"/>
      <c r="D13" s="27"/>
      <c r="E13" s="39"/>
    </row>
    <row r="14" spans="1:6" s="19" customFormat="1" x14ac:dyDescent="0.25">
      <c r="B14" s="27" t="s">
        <v>154</v>
      </c>
      <c r="C14" s="27"/>
      <c r="D14" s="27"/>
      <c r="E14" s="39"/>
    </row>
    <row r="15" spans="1:6" s="19" customFormat="1" x14ac:dyDescent="0.25">
      <c r="B15" s="27" t="s">
        <v>156</v>
      </c>
      <c r="C15" s="27"/>
      <c r="D15" s="27"/>
      <c r="E15" s="39"/>
    </row>
    <row r="16" spans="1:6" s="19" customFormat="1" x14ac:dyDescent="0.25">
      <c r="B16" s="27" t="s">
        <v>155</v>
      </c>
      <c r="C16" s="27"/>
      <c r="D16" s="27"/>
      <c r="E16" s="39"/>
    </row>
    <row r="17" spans="1:6" s="19" customFormat="1" x14ac:dyDescent="0.25">
      <c r="B17" s="27" t="s">
        <v>157</v>
      </c>
      <c r="C17" s="27"/>
      <c r="D17" s="27"/>
      <c r="E17" s="39"/>
    </row>
    <row r="18" spans="1:6" s="19" customFormat="1" x14ac:dyDescent="0.25">
      <c r="B18" s="27" t="s">
        <v>158</v>
      </c>
      <c r="C18" s="27"/>
      <c r="D18" s="27"/>
      <c r="E18" s="39"/>
    </row>
    <row r="19" spans="1:6" s="19" customFormat="1" x14ac:dyDescent="0.25">
      <c r="B19" s="50"/>
      <c r="C19" s="27"/>
      <c r="D19" s="27"/>
      <c r="E19" s="39"/>
    </row>
    <row r="20" spans="1:6" s="19" customFormat="1" x14ac:dyDescent="0.25">
      <c r="B20" s="28"/>
      <c r="C20" s="27"/>
      <c r="D20" s="27"/>
      <c r="E20" s="39"/>
    </row>
    <row r="21" spans="1:6" x14ac:dyDescent="0.25">
      <c r="B21" s="28" t="s">
        <v>72</v>
      </c>
      <c r="C21" s="27"/>
      <c r="D21" s="27"/>
      <c r="E21" s="39"/>
    </row>
    <row r="22" spans="1:6" x14ac:dyDescent="0.25">
      <c r="B22" s="28"/>
      <c r="C22" s="27"/>
      <c r="D22" s="27"/>
      <c r="E22" s="39"/>
    </row>
    <row r="23" spans="1:6" x14ac:dyDescent="0.25">
      <c r="B23" s="28" t="s">
        <v>125</v>
      </c>
      <c r="C23" s="27"/>
      <c r="D23" s="27"/>
      <c r="E23" s="39"/>
    </row>
    <row r="24" spans="1:6" x14ac:dyDescent="0.25">
      <c r="B24" s="28" t="s">
        <v>126</v>
      </c>
      <c r="C24" s="27"/>
      <c r="D24" s="27"/>
      <c r="E24" s="39"/>
    </row>
    <row r="25" spans="1:6" x14ac:dyDescent="0.25">
      <c r="B25" s="27"/>
      <c r="C25" s="27"/>
      <c r="D25" s="27"/>
      <c r="E25" s="39"/>
    </row>
    <row r="26" spans="1:6" x14ac:dyDescent="0.25">
      <c r="A26">
        <v>1</v>
      </c>
      <c r="B26" s="27" t="s">
        <v>73</v>
      </c>
      <c r="C26" s="27" t="s">
        <v>13</v>
      </c>
      <c r="D26" s="22">
        <v>17</v>
      </c>
      <c r="E26" s="25"/>
      <c r="F26" s="34"/>
    </row>
    <row r="27" spans="1:6" x14ac:dyDescent="0.25">
      <c r="B27" s="27"/>
      <c r="C27" s="27"/>
      <c r="D27" s="27"/>
      <c r="E27" s="39"/>
    </row>
    <row r="28" spans="1:6" x14ac:dyDescent="0.25">
      <c r="B28" s="28" t="s">
        <v>127</v>
      </c>
      <c r="C28" s="27"/>
      <c r="D28" s="27"/>
      <c r="E28" s="39"/>
    </row>
    <row r="29" spans="1:6" x14ac:dyDescent="0.25">
      <c r="B29" s="28" t="s">
        <v>128</v>
      </c>
      <c r="C29" s="27"/>
      <c r="D29" s="27"/>
      <c r="E29" s="39"/>
    </row>
    <row r="30" spans="1:6" x14ac:dyDescent="0.25">
      <c r="B30" s="28" t="s">
        <v>129</v>
      </c>
      <c r="C30" s="27"/>
      <c r="D30" s="27"/>
      <c r="E30" s="39"/>
    </row>
    <row r="31" spans="1:6" x14ac:dyDescent="0.25">
      <c r="B31" s="27"/>
      <c r="C31" s="27"/>
      <c r="D31" s="27"/>
      <c r="E31" s="39"/>
    </row>
    <row r="32" spans="1:6" x14ac:dyDescent="0.25">
      <c r="A32">
        <v>2</v>
      </c>
      <c r="B32" s="27" t="s">
        <v>74</v>
      </c>
      <c r="C32" s="27" t="s">
        <v>13</v>
      </c>
      <c r="D32" s="40">
        <f>'Bill No.2'!D120</f>
        <v>303</v>
      </c>
      <c r="E32" s="25"/>
      <c r="F32" s="34"/>
    </row>
    <row r="33" spans="1:6" x14ac:dyDescent="0.25">
      <c r="B33" s="27"/>
      <c r="C33" s="27"/>
      <c r="D33" s="27"/>
      <c r="E33" s="39"/>
    </row>
    <row r="34" spans="1:6" x14ac:dyDescent="0.25">
      <c r="B34" s="28" t="s">
        <v>130</v>
      </c>
      <c r="C34" s="27"/>
      <c r="D34" s="27"/>
      <c r="E34" s="39"/>
    </row>
    <row r="35" spans="1:6" x14ac:dyDescent="0.25">
      <c r="B35" s="27"/>
      <c r="C35" s="27"/>
      <c r="D35" s="27"/>
      <c r="E35" s="39"/>
    </row>
    <row r="36" spans="1:6" x14ac:dyDescent="0.25">
      <c r="A36">
        <v>3</v>
      </c>
      <c r="B36" s="27" t="s">
        <v>75</v>
      </c>
      <c r="C36" s="27" t="s">
        <v>13</v>
      </c>
      <c r="D36" s="40">
        <f>'Bill No.3'!D54</f>
        <v>169</v>
      </c>
      <c r="E36" s="25"/>
      <c r="F36" s="34"/>
    </row>
    <row r="37" spans="1:6" x14ac:dyDescent="0.25">
      <c r="B37" s="27"/>
      <c r="C37" s="27"/>
      <c r="D37" s="27"/>
      <c r="E37" s="39"/>
    </row>
    <row r="38" spans="1:6" x14ac:dyDescent="0.25">
      <c r="B38" s="28" t="s">
        <v>76</v>
      </c>
      <c r="C38" s="27"/>
      <c r="D38" s="27"/>
      <c r="E38" s="39"/>
    </row>
    <row r="39" spans="1:6" x14ac:dyDescent="0.25">
      <c r="B39" s="27"/>
      <c r="C39" s="27"/>
      <c r="D39" s="27"/>
      <c r="E39" s="39"/>
    </row>
    <row r="40" spans="1:6" x14ac:dyDescent="0.25">
      <c r="B40" s="28" t="s">
        <v>421</v>
      </c>
      <c r="C40" s="27"/>
      <c r="D40" s="27"/>
      <c r="E40" s="39"/>
    </row>
    <row r="41" spans="1:6" x14ac:dyDescent="0.25">
      <c r="B41" s="28" t="s">
        <v>422</v>
      </c>
      <c r="C41" s="27"/>
      <c r="D41" s="27"/>
      <c r="E41" s="39"/>
    </row>
    <row r="42" spans="1:6" x14ac:dyDescent="0.25">
      <c r="B42" s="27"/>
      <c r="C42" s="27"/>
      <c r="D42" s="27"/>
      <c r="E42" s="39"/>
    </row>
    <row r="43" spans="1:6" x14ac:dyDescent="0.25">
      <c r="A43">
        <v>4</v>
      </c>
      <c r="B43" s="27" t="s">
        <v>423</v>
      </c>
      <c r="C43" s="27" t="s">
        <v>43</v>
      </c>
      <c r="D43" s="40">
        <f>'Bill No.2'!D103</f>
        <v>32</v>
      </c>
      <c r="E43" s="25"/>
      <c r="F43" s="34"/>
    </row>
    <row r="44" spans="1:6" x14ac:dyDescent="0.25">
      <c r="B44" s="27"/>
      <c r="C44" s="27"/>
      <c r="D44" s="27"/>
      <c r="E44" s="39"/>
    </row>
    <row r="45" spans="1:6" s="74" customFormat="1" x14ac:dyDescent="0.25">
      <c r="B45" s="28" t="s">
        <v>427</v>
      </c>
      <c r="C45" s="27"/>
      <c r="D45" s="27"/>
      <c r="E45" s="39"/>
    </row>
    <row r="46" spans="1:6" s="74" customFormat="1" x14ac:dyDescent="0.25">
      <c r="B46" s="28" t="s">
        <v>426</v>
      </c>
      <c r="C46" s="27"/>
      <c r="D46" s="27"/>
      <c r="E46" s="39"/>
    </row>
    <row r="47" spans="1:6" s="74" customFormat="1" x14ac:dyDescent="0.25">
      <c r="B47" s="27"/>
      <c r="C47" s="27"/>
      <c r="D47" s="27"/>
      <c r="E47" s="39"/>
    </row>
    <row r="48" spans="1:6" s="74" customFormat="1" x14ac:dyDescent="0.25">
      <c r="A48" s="74">
        <v>5</v>
      </c>
      <c r="B48" s="27" t="s">
        <v>428</v>
      </c>
      <c r="C48" s="27" t="s">
        <v>43</v>
      </c>
      <c r="D48" s="40">
        <f>'Bill No.2'!D108</f>
        <v>80</v>
      </c>
      <c r="E48" s="25"/>
      <c r="F48" s="34"/>
    </row>
    <row r="49" spans="1:6" s="74" customFormat="1" x14ac:dyDescent="0.25">
      <c r="B49" s="27" t="s">
        <v>131</v>
      </c>
      <c r="C49" s="27"/>
      <c r="D49" s="27"/>
      <c r="E49" s="39"/>
    </row>
    <row r="50" spans="1:6" s="74" customFormat="1" x14ac:dyDescent="0.25">
      <c r="B50" s="27"/>
      <c r="C50" s="27"/>
      <c r="D50" s="27"/>
      <c r="E50" s="39"/>
    </row>
    <row r="51" spans="1:6" x14ac:dyDescent="0.25">
      <c r="A51">
        <v>6</v>
      </c>
      <c r="B51" s="27" t="s">
        <v>298</v>
      </c>
      <c r="C51" s="27" t="s">
        <v>43</v>
      </c>
      <c r="D51" s="40">
        <f>'Bill No.2'!D99</f>
        <v>232</v>
      </c>
      <c r="E51" s="25"/>
      <c r="F51" s="34"/>
    </row>
    <row r="52" spans="1:6" x14ac:dyDescent="0.25">
      <c r="B52" s="27" t="s">
        <v>131</v>
      </c>
      <c r="C52" s="27"/>
      <c r="D52" s="27"/>
      <c r="E52" s="39"/>
    </row>
    <row r="53" spans="1:6" s="74" customFormat="1" x14ac:dyDescent="0.25">
      <c r="B53" s="27"/>
      <c r="C53" s="27"/>
      <c r="D53" s="27"/>
      <c r="E53" s="39"/>
    </row>
    <row r="54" spans="1:6" s="74" customFormat="1" x14ac:dyDescent="0.25">
      <c r="B54" s="28"/>
      <c r="C54" s="27"/>
      <c r="D54" s="27"/>
      <c r="E54" s="39"/>
    </row>
    <row r="55" spans="1:6" s="74" customFormat="1" x14ac:dyDescent="0.25">
      <c r="B55" s="27"/>
      <c r="C55" s="27"/>
      <c r="D55" s="27"/>
      <c r="E55" s="41"/>
      <c r="F55" s="34"/>
    </row>
    <row r="56" spans="1:6" s="74" customFormat="1" x14ac:dyDescent="0.25">
      <c r="B56" s="27"/>
      <c r="C56" s="27"/>
      <c r="D56" s="40"/>
      <c r="E56" s="41"/>
      <c r="F56" s="34"/>
    </row>
    <row r="57" spans="1:6" s="74" customFormat="1" x14ac:dyDescent="0.25">
      <c r="B57" s="27"/>
      <c r="C57" s="27"/>
      <c r="D57" s="40"/>
      <c r="E57" s="41"/>
      <c r="F57" s="34"/>
    </row>
    <row r="58" spans="1:6" s="74" customFormat="1" x14ac:dyDescent="0.25">
      <c r="B58" s="27"/>
      <c r="C58" s="27"/>
      <c r="D58" s="40"/>
      <c r="E58" s="41"/>
      <c r="F58" s="43"/>
    </row>
    <row r="59" spans="1:6" s="74" customFormat="1" x14ac:dyDescent="0.25">
      <c r="B59" s="27"/>
      <c r="C59" s="27"/>
      <c r="D59" s="40"/>
      <c r="E59" s="41"/>
      <c r="F59" s="43"/>
    </row>
    <row r="60" spans="1:6" x14ac:dyDescent="0.25">
      <c r="B60" s="27"/>
      <c r="C60" s="27"/>
      <c r="D60" s="27"/>
      <c r="E60" s="39"/>
    </row>
    <row r="61" spans="1:6" x14ac:dyDescent="0.25">
      <c r="B61" s="27"/>
      <c r="C61" s="27"/>
      <c r="D61" s="29"/>
      <c r="E61" s="19"/>
      <c r="F61" s="35"/>
    </row>
    <row r="62" spans="1:6" x14ac:dyDescent="0.25">
      <c r="B62" s="37" t="s">
        <v>172</v>
      </c>
      <c r="C62" s="27"/>
      <c r="D62" s="29"/>
      <c r="E62" s="24" t="s">
        <v>112</v>
      </c>
      <c r="F62" s="168"/>
    </row>
    <row r="63" spans="1:6" ht="15.75" thickBot="1" x14ac:dyDescent="0.3">
      <c r="B63" s="27"/>
      <c r="C63" s="27"/>
      <c r="D63" s="29"/>
      <c r="E63" s="19"/>
      <c r="F63" s="36"/>
    </row>
    <row r="64" spans="1:6" ht="15.75" thickTop="1" x14ac:dyDescent="0.25">
      <c r="B64" s="27"/>
      <c r="C64" s="27"/>
      <c r="D64" s="27"/>
      <c r="E64" s="39"/>
    </row>
    <row r="65" spans="1:6" x14ac:dyDescent="0.25">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22" fitToHeight="0" orientation="portrait" useFirstPageNumber="1" r:id="rId1"/>
  <headerFooter>
    <oddHeader>&amp;R&amp;"-,Bold"WARD 32  COMMUNITY HALL</oddHeader>
    <oddFooter>&amp;LSECTION 2: Building Works
Bill No.4
Waterproofing
NEW HALL&amp;C&amp;P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65"/>
  <sheetViews>
    <sheetView view="pageLayout" zoomScaleSheetLayoutView="100" workbookViewId="0">
      <selection activeCell="D11" sqref="D11"/>
    </sheetView>
  </sheetViews>
  <sheetFormatPr defaultRowHeight="15" x14ac:dyDescent="0.25"/>
  <cols>
    <col min="1" max="1" width="9.5703125" customWidth="1"/>
    <col min="2" max="2" width="63.5703125" customWidth="1"/>
    <col min="3" max="3" width="5.5703125" customWidth="1"/>
    <col min="4" max="5" width="10.5703125" customWidth="1"/>
    <col min="6" max="6" width="11.5703125" customWidth="1"/>
  </cols>
  <sheetData>
    <row r="1" spans="1:6" ht="15.75" x14ac:dyDescent="0.25">
      <c r="A1" s="1" t="s">
        <v>5</v>
      </c>
      <c r="B1" s="26" t="s">
        <v>0</v>
      </c>
      <c r="C1" s="26" t="s">
        <v>1</v>
      </c>
      <c r="D1" s="26" t="s">
        <v>2</v>
      </c>
      <c r="E1" s="38" t="s">
        <v>3</v>
      </c>
      <c r="F1" s="1" t="s">
        <v>4</v>
      </c>
    </row>
    <row r="2" spans="1:6" x14ac:dyDescent="0.25">
      <c r="A2" s="10"/>
      <c r="B2" s="27"/>
      <c r="C2" s="27"/>
      <c r="D2" s="27"/>
      <c r="E2" s="39"/>
      <c r="F2" s="10"/>
    </row>
    <row r="3" spans="1:6" x14ac:dyDescent="0.25">
      <c r="A3" s="10"/>
      <c r="B3" s="28" t="s">
        <v>78</v>
      </c>
      <c r="C3" s="27"/>
      <c r="D3" s="27"/>
      <c r="E3" s="39"/>
      <c r="F3" s="10"/>
    </row>
    <row r="4" spans="1:6" x14ac:dyDescent="0.25">
      <c r="B4" s="28"/>
      <c r="C4" s="27"/>
      <c r="D4" s="27"/>
      <c r="E4" s="39"/>
    </row>
    <row r="5" spans="1:6" x14ac:dyDescent="0.25">
      <c r="B5" s="28" t="s">
        <v>79</v>
      </c>
      <c r="C5" s="27"/>
      <c r="D5" s="27"/>
      <c r="E5" s="39"/>
    </row>
    <row r="6" spans="1:6" x14ac:dyDescent="0.25">
      <c r="B6" s="28"/>
      <c r="C6" s="27"/>
      <c r="D6" s="27"/>
      <c r="E6" s="39"/>
    </row>
    <row r="7" spans="1:6" s="19" customFormat="1" x14ac:dyDescent="0.25">
      <c r="B7" s="27" t="s">
        <v>382</v>
      </c>
      <c r="C7" s="27"/>
      <c r="D7" s="27"/>
      <c r="E7" s="39"/>
    </row>
    <row r="8" spans="1:6" s="19" customFormat="1" x14ac:dyDescent="0.25">
      <c r="B8" s="27" t="s">
        <v>381</v>
      </c>
      <c r="C8" s="27"/>
      <c r="D8" s="27"/>
      <c r="E8" s="39"/>
    </row>
    <row r="9" spans="1:6" s="19" customFormat="1" x14ac:dyDescent="0.25">
      <c r="B9" s="28"/>
      <c r="C9" s="27"/>
      <c r="D9" s="27"/>
      <c r="E9" s="39"/>
    </row>
    <row r="10" spans="1:6" s="19" customFormat="1" x14ac:dyDescent="0.25">
      <c r="B10" s="28" t="s">
        <v>134</v>
      </c>
      <c r="C10" s="27"/>
      <c r="D10" s="27"/>
      <c r="E10" s="39"/>
    </row>
    <row r="11" spans="1:6" s="19" customFormat="1" x14ac:dyDescent="0.25">
      <c r="B11" s="28"/>
      <c r="C11" s="27"/>
      <c r="D11" s="27"/>
      <c r="E11" s="39"/>
    </row>
    <row r="12" spans="1:6" s="19" customFormat="1" x14ac:dyDescent="0.25">
      <c r="B12" s="27" t="s">
        <v>160</v>
      </c>
      <c r="C12" s="27"/>
      <c r="D12" s="27"/>
      <c r="E12" s="39"/>
    </row>
    <row r="13" spans="1:6" s="19" customFormat="1" x14ac:dyDescent="0.25">
      <c r="B13" s="27" t="s">
        <v>383</v>
      </c>
      <c r="C13" s="27"/>
      <c r="D13" s="27"/>
      <c r="E13" s="39"/>
    </row>
    <row r="14" spans="1:6" s="19" customFormat="1" x14ac:dyDescent="0.25">
      <c r="B14" s="27" t="s">
        <v>384</v>
      </c>
      <c r="C14" s="27"/>
      <c r="D14" s="27"/>
      <c r="E14" s="39"/>
    </row>
    <row r="15" spans="1:6" s="19" customFormat="1" x14ac:dyDescent="0.25">
      <c r="B15" s="27"/>
      <c r="C15" s="27"/>
      <c r="D15" s="27"/>
      <c r="E15" s="39"/>
    </row>
    <row r="16" spans="1:6" s="19" customFormat="1" x14ac:dyDescent="0.25">
      <c r="B16" s="27" t="s">
        <v>161</v>
      </c>
      <c r="C16" s="27"/>
      <c r="D16" s="27"/>
      <c r="E16" s="39"/>
    </row>
    <row r="17" spans="2:5" s="19" customFormat="1" x14ac:dyDescent="0.25">
      <c r="B17" s="27" t="s">
        <v>385</v>
      </c>
      <c r="C17" s="27"/>
      <c r="D17" s="27"/>
      <c r="E17" s="39"/>
    </row>
    <row r="18" spans="2:5" s="19" customFormat="1" x14ac:dyDescent="0.25">
      <c r="B18" s="27"/>
      <c r="C18" s="27"/>
      <c r="D18" s="27"/>
      <c r="E18" s="39"/>
    </row>
    <row r="19" spans="2:5" s="19" customFormat="1" x14ac:dyDescent="0.25">
      <c r="B19" s="27" t="s">
        <v>386</v>
      </c>
      <c r="C19" s="27"/>
      <c r="D19" s="27"/>
      <c r="E19" s="39"/>
    </row>
    <row r="20" spans="2:5" s="19" customFormat="1" x14ac:dyDescent="0.25">
      <c r="B20" s="27" t="s">
        <v>388</v>
      </c>
      <c r="C20" s="27"/>
      <c r="D20" s="27"/>
      <c r="E20" s="39"/>
    </row>
    <row r="21" spans="2:5" s="19" customFormat="1" x14ac:dyDescent="0.25">
      <c r="B21" s="27" t="s">
        <v>387</v>
      </c>
      <c r="C21" s="27"/>
      <c r="D21" s="27"/>
      <c r="E21" s="39"/>
    </row>
    <row r="22" spans="2:5" s="19" customFormat="1" x14ac:dyDescent="0.25">
      <c r="B22" s="27"/>
      <c r="C22" s="27"/>
      <c r="D22" s="27"/>
      <c r="E22" s="39"/>
    </row>
    <row r="23" spans="2:5" s="19" customFormat="1" x14ac:dyDescent="0.25">
      <c r="B23" s="27" t="s">
        <v>389</v>
      </c>
      <c r="C23" s="27"/>
      <c r="D23" s="27"/>
      <c r="E23" s="39"/>
    </row>
    <row r="24" spans="2:5" s="19" customFormat="1" x14ac:dyDescent="0.25">
      <c r="B24" s="27" t="s">
        <v>390</v>
      </c>
      <c r="C24" s="27"/>
      <c r="D24" s="27"/>
      <c r="E24" s="39"/>
    </row>
    <row r="25" spans="2:5" s="19" customFormat="1" x14ac:dyDescent="0.25">
      <c r="B25" s="27" t="s">
        <v>392</v>
      </c>
      <c r="C25" s="27"/>
      <c r="D25" s="27"/>
      <c r="E25" s="39"/>
    </row>
    <row r="26" spans="2:5" s="19" customFormat="1" x14ac:dyDescent="0.25">
      <c r="B26" s="27" t="s">
        <v>391</v>
      </c>
      <c r="C26" s="27"/>
      <c r="D26" s="27"/>
      <c r="E26" s="39"/>
    </row>
    <row r="27" spans="2:5" s="19" customFormat="1" x14ac:dyDescent="0.25">
      <c r="B27" s="50"/>
      <c r="C27" s="27"/>
      <c r="D27" s="27"/>
      <c r="E27" s="39"/>
    </row>
    <row r="28" spans="2:5" s="19" customFormat="1" x14ac:dyDescent="0.25">
      <c r="B28" s="28"/>
      <c r="C28" s="27"/>
      <c r="D28" s="27"/>
      <c r="E28" s="39"/>
    </row>
    <row r="29" spans="2:5" x14ac:dyDescent="0.25">
      <c r="B29" s="28" t="s">
        <v>80</v>
      </c>
      <c r="C29" s="27"/>
      <c r="D29" s="27"/>
      <c r="E29" s="39"/>
    </row>
    <row r="30" spans="2:5" x14ac:dyDescent="0.25">
      <c r="B30" s="28"/>
      <c r="C30" s="27"/>
      <c r="D30" s="27"/>
      <c r="E30" s="39"/>
    </row>
    <row r="31" spans="2:5" x14ac:dyDescent="0.25">
      <c r="B31" s="28" t="s">
        <v>432</v>
      </c>
      <c r="C31" s="27"/>
      <c r="D31" s="27"/>
      <c r="E31" s="39"/>
    </row>
    <row r="32" spans="2:5" x14ac:dyDescent="0.25">
      <c r="B32" s="28" t="s">
        <v>394</v>
      </c>
      <c r="C32" s="27"/>
      <c r="D32" s="27"/>
      <c r="E32" s="39"/>
    </row>
    <row r="33" spans="1:6" x14ac:dyDescent="0.25">
      <c r="B33" s="28" t="s">
        <v>393</v>
      </c>
      <c r="C33" s="27"/>
      <c r="D33" s="27"/>
      <c r="E33" s="39"/>
    </row>
    <row r="34" spans="1:6" s="19" customFormat="1" x14ac:dyDescent="0.25">
      <c r="B34" s="28"/>
      <c r="C34" s="27"/>
      <c r="D34" s="51"/>
      <c r="E34" s="39"/>
    </row>
    <row r="35" spans="1:6" x14ac:dyDescent="0.25">
      <c r="A35">
        <v>1</v>
      </c>
      <c r="B35" s="27" t="s">
        <v>521</v>
      </c>
      <c r="C35" s="27" t="s">
        <v>13</v>
      </c>
      <c r="D35" s="47">
        <v>358</v>
      </c>
      <c r="E35" s="25"/>
      <c r="F35" s="34"/>
    </row>
    <row r="36" spans="1:6" x14ac:dyDescent="0.25">
      <c r="B36" s="27"/>
      <c r="C36" s="27"/>
      <c r="D36" s="46"/>
      <c r="E36" s="39"/>
    </row>
    <row r="37" spans="1:6" s="74" customFormat="1" x14ac:dyDescent="0.25">
      <c r="A37" s="74">
        <v>2</v>
      </c>
      <c r="B37" s="27" t="s">
        <v>955</v>
      </c>
      <c r="C37" s="27" t="s">
        <v>43</v>
      </c>
      <c r="D37" s="46">
        <v>30</v>
      </c>
      <c r="E37" s="25"/>
      <c r="F37" s="34"/>
    </row>
    <row r="38" spans="1:6" s="74" customFormat="1" x14ac:dyDescent="0.25">
      <c r="B38" s="27" t="s">
        <v>954</v>
      </c>
      <c r="C38" s="27"/>
      <c r="D38" s="46"/>
      <c r="E38" s="39"/>
    </row>
    <row r="39" spans="1:6" s="74" customFormat="1" x14ac:dyDescent="0.25">
      <c r="B39" s="27"/>
      <c r="C39" s="27"/>
      <c r="D39" s="46"/>
      <c r="E39" s="39"/>
    </row>
    <row r="40" spans="1:6" x14ac:dyDescent="0.25">
      <c r="B40" s="28" t="s">
        <v>81</v>
      </c>
      <c r="C40" s="27"/>
      <c r="D40" s="46"/>
      <c r="E40" s="39"/>
    </row>
    <row r="41" spans="1:6" x14ac:dyDescent="0.25">
      <c r="B41" s="27"/>
      <c r="C41" s="27"/>
      <c r="D41" s="46"/>
      <c r="E41" s="39"/>
    </row>
    <row r="42" spans="1:6" x14ac:dyDescent="0.25">
      <c r="B42" s="57" t="s">
        <v>430</v>
      </c>
      <c r="C42" s="27"/>
      <c r="D42" s="46"/>
      <c r="E42" s="39"/>
    </row>
    <row r="43" spans="1:6" x14ac:dyDescent="0.25">
      <c r="B43" s="57" t="s">
        <v>429</v>
      </c>
      <c r="C43" s="27"/>
      <c r="D43" s="46"/>
      <c r="E43" s="39"/>
    </row>
    <row r="44" spans="1:6" s="74" customFormat="1" x14ac:dyDescent="0.25">
      <c r="B44" s="57"/>
      <c r="C44" s="27"/>
      <c r="D44" s="46"/>
      <c r="E44" s="39"/>
    </row>
    <row r="45" spans="1:6" x14ac:dyDescent="0.25">
      <c r="A45">
        <v>3</v>
      </c>
      <c r="B45" s="27" t="s">
        <v>395</v>
      </c>
      <c r="C45" s="27" t="s">
        <v>13</v>
      </c>
      <c r="D45" s="46">
        <f>D35</f>
        <v>358</v>
      </c>
      <c r="E45" s="25"/>
      <c r="F45" s="34"/>
    </row>
    <row r="46" spans="1:6" x14ac:dyDescent="0.25">
      <c r="B46" s="27" t="s">
        <v>431</v>
      </c>
      <c r="C46" s="27"/>
      <c r="D46" s="27"/>
      <c r="E46" s="39"/>
    </row>
    <row r="47" spans="1:6" s="74" customFormat="1" x14ac:dyDescent="0.25">
      <c r="B47" s="27"/>
      <c r="C47" s="27"/>
      <c r="D47" s="27"/>
      <c r="E47" s="39"/>
    </row>
    <row r="48" spans="1:6" s="74" customFormat="1" x14ac:dyDescent="0.25">
      <c r="B48" s="27"/>
      <c r="C48" s="27"/>
      <c r="D48" s="27"/>
      <c r="E48" s="39"/>
    </row>
    <row r="49" spans="2:6" s="74" customFormat="1" x14ac:dyDescent="0.25">
      <c r="B49" s="27"/>
      <c r="C49" s="27"/>
      <c r="D49" s="27"/>
      <c r="E49" s="39"/>
    </row>
    <row r="50" spans="2:6" s="74" customFormat="1" x14ac:dyDescent="0.25">
      <c r="B50" s="27"/>
      <c r="C50" s="27"/>
      <c r="D50" s="27"/>
      <c r="E50" s="39"/>
    </row>
    <row r="51" spans="2:6" s="74" customFormat="1" x14ac:dyDescent="0.25">
      <c r="B51" s="27"/>
      <c r="C51" s="27"/>
      <c r="D51" s="27"/>
      <c r="E51" s="39"/>
    </row>
    <row r="52" spans="2:6" s="74" customFormat="1" x14ac:dyDescent="0.25">
      <c r="B52" s="27"/>
      <c r="C52" s="27"/>
      <c r="D52" s="27"/>
      <c r="E52" s="39"/>
    </row>
    <row r="53" spans="2:6" s="74" customFormat="1" x14ac:dyDescent="0.25">
      <c r="B53" s="27"/>
      <c r="C53" s="27"/>
      <c r="D53" s="27"/>
      <c r="E53" s="39"/>
    </row>
    <row r="54" spans="2:6" s="74" customFormat="1" x14ac:dyDescent="0.25">
      <c r="B54" s="27"/>
      <c r="C54" s="27"/>
      <c r="D54" s="27"/>
      <c r="E54" s="39"/>
    </row>
    <row r="55" spans="2:6" s="74" customFormat="1" x14ac:dyDescent="0.25">
      <c r="B55" s="27"/>
      <c r="C55" s="27"/>
      <c r="D55" s="27"/>
      <c r="E55" s="39"/>
    </row>
    <row r="56" spans="2:6" s="74" customFormat="1" x14ac:dyDescent="0.25">
      <c r="B56" s="27"/>
      <c r="C56" s="27"/>
      <c r="D56" s="27"/>
      <c r="E56" s="39"/>
    </row>
    <row r="57" spans="2:6" s="74" customFormat="1" x14ac:dyDescent="0.25">
      <c r="B57" s="27"/>
      <c r="C57" s="27"/>
      <c r="D57" s="27"/>
      <c r="E57" s="39"/>
    </row>
    <row r="58" spans="2:6" s="74" customFormat="1" x14ac:dyDescent="0.25">
      <c r="B58" s="27"/>
      <c r="C58" s="27"/>
      <c r="D58" s="27"/>
      <c r="E58" s="39"/>
    </row>
    <row r="59" spans="2:6" x14ac:dyDescent="0.25">
      <c r="B59" s="27"/>
      <c r="C59" s="27"/>
      <c r="D59" s="27"/>
      <c r="E59" s="39"/>
    </row>
    <row r="60" spans="2:6" x14ac:dyDescent="0.25">
      <c r="B60" s="27"/>
      <c r="C60" s="27"/>
      <c r="D60" s="27"/>
      <c r="E60" s="39"/>
    </row>
    <row r="61" spans="2:6" x14ac:dyDescent="0.25">
      <c r="B61" s="27"/>
      <c r="C61" s="27"/>
      <c r="D61" s="29"/>
      <c r="E61" s="19"/>
      <c r="F61" s="35"/>
    </row>
    <row r="62" spans="2:6" x14ac:dyDescent="0.25">
      <c r="B62" s="37" t="s">
        <v>172</v>
      </c>
      <c r="C62" s="27"/>
      <c r="D62" s="29"/>
      <c r="E62" s="24" t="s">
        <v>112</v>
      </c>
      <c r="F62" s="168"/>
    </row>
    <row r="63" spans="2:6" ht="15.75" thickBot="1" x14ac:dyDescent="0.3">
      <c r="B63" s="27"/>
      <c r="C63" s="27"/>
      <c r="D63" s="29"/>
      <c r="E63" s="19"/>
      <c r="F63" s="36"/>
    </row>
    <row r="64" spans="2:6" ht="15.75" thickTop="1" x14ac:dyDescent="0.25">
      <c r="B64" s="27"/>
      <c r="C64" s="27"/>
      <c r="D64" s="27"/>
      <c r="E64" s="39"/>
    </row>
    <row r="65" spans="1:6" x14ac:dyDescent="0.25">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23" fitToHeight="0" orientation="portrait" useFirstPageNumber="1" r:id="rId1"/>
  <headerFooter>
    <oddHeader>&amp;R&amp;"-,Bold"WARD 32 COMMUNITY HALL</oddHeader>
    <oddFooter>&amp;LSECTION 2: Building Works
Bill No.5
Roof Coverings
NEW HALL&amp;C&amp;P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94"/>
  <sheetViews>
    <sheetView view="pageLayout" zoomScaleSheetLayoutView="100" workbookViewId="0">
      <selection activeCell="D10" sqref="D10"/>
    </sheetView>
  </sheetViews>
  <sheetFormatPr defaultRowHeight="15" x14ac:dyDescent="0.25"/>
  <cols>
    <col min="1" max="1" width="9.5703125" customWidth="1"/>
    <col min="2" max="2" width="63.5703125" customWidth="1"/>
    <col min="3" max="3" width="5.5703125" customWidth="1"/>
    <col min="4" max="5" width="10.5703125" customWidth="1"/>
    <col min="6" max="6" width="11.5703125" customWidth="1"/>
  </cols>
  <sheetData>
    <row r="1" spans="1:6" ht="15.75" x14ac:dyDescent="0.25">
      <c r="A1" s="1" t="s">
        <v>5</v>
      </c>
      <c r="B1" s="26" t="s">
        <v>0</v>
      </c>
      <c r="C1" s="26" t="s">
        <v>1</v>
      </c>
      <c r="D1" s="26" t="s">
        <v>2</v>
      </c>
      <c r="E1" s="38" t="s">
        <v>3</v>
      </c>
      <c r="F1" s="1" t="s">
        <v>4</v>
      </c>
    </row>
    <row r="2" spans="1:6" x14ac:dyDescent="0.25">
      <c r="A2" s="11"/>
      <c r="B2" s="27"/>
      <c r="C2" s="27"/>
      <c r="D2" s="27"/>
      <c r="E2" s="39"/>
      <c r="F2" s="11"/>
    </row>
    <row r="3" spans="1:6" x14ac:dyDescent="0.25">
      <c r="A3" s="11"/>
      <c r="B3" s="28" t="s">
        <v>82</v>
      </c>
      <c r="C3" s="27"/>
      <c r="D3" s="27"/>
      <c r="E3" s="39"/>
      <c r="F3" s="11"/>
    </row>
    <row r="4" spans="1:6" x14ac:dyDescent="0.25">
      <c r="B4" s="28"/>
      <c r="C4" s="27"/>
      <c r="D4" s="27"/>
      <c r="E4" s="39"/>
    </row>
    <row r="5" spans="1:6" x14ac:dyDescent="0.25">
      <c r="B5" s="28" t="s">
        <v>83</v>
      </c>
      <c r="C5" s="27"/>
      <c r="D5" s="27"/>
      <c r="E5" s="39"/>
    </row>
    <row r="6" spans="1:6" x14ac:dyDescent="0.25">
      <c r="B6" s="28"/>
      <c r="C6" s="27"/>
      <c r="D6" s="27"/>
      <c r="E6" s="39"/>
    </row>
    <row r="7" spans="1:6" s="19" customFormat="1" x14ac:dyDescent="0.25">
      <c r="B7" s="27" t="s">
        <v>135</v>
      </c>
      <c r="C7" s="27"/>
      <c r="D7" s="27"/>
      <c r="E7" s="39"/>
    </row>
    <row r="8" spans="1:6" s="19" customFormat="1" x14ac:dyDescent="0.25">
      <c r="B8" s="27" t="s">
        <v>136</v>
      </c>
      <c r="C8" s="27"/>
      <c r="D8" s="27"/>
      <c r="E8" s="39"/>
    </row>
    <row r="9" spans="1:6" s="19" customFormat="1" x14ac:dyDescent="0.25">
      <c r="B9" s="28"/>
      <c r="C9" s="27"/>
      <c r="D9" s="27"/>
      <c r="E9" s="39"/>
    </row>
    <row r="10" spans="1:6" s="19" customFormat="1" x14ac:dyDescent="0.25">
      <c r="B10" s="28" t="s">
        <v>134</v>
      </c>
      <c r="C10" s="27"/>
      <c r="D10" s="27"/>
      <c r="E10" s="39"/>
    </row>
    <row r="11" spans="1:6" s="19" customFormat="1" x14ac:dyDescent="0.25">
      <c r="B11" s="28"/>
      <c r="C11" s="27"/>
      <c r="D11" s="27"/>
      <c r="E11" s="39"/>
    </row>
    <row r="12" spans="1:6" s="19" customFormat="1" x14ac:dyDescent="0.25">
      <c r="B12" s="48" t="s">
        <v>162</v>
      </c>
      <c r="C12" s="27"/>
      <c r="D12" s="27"/>
      <c r="E12" s="39"/>
    </row>
    <row r="13" spans="1:6" s="19" customFormat="1" x14ac:dyDescent="0.25">
      <c r="B13" s="27"/>
      <c r="C13" s="27"/>
      <c r="D13" s="27"/>
      <c r="E13" s="39"/>
    </row>
    <row r="14" spans="1:6" s="19" customFormat="1" x14ac:dyDescent="0.25">
      <c r="B14" s="27" t="s">
        <v>163</v>
      </c>
      <c r="C14" s="27"/>
      <c r="D14" s="27"/>
      <c r="E14" s="39"/>
    </row>
    <row r="15" spans="1:6" s="19" customFormat="1" x14ac:dyDescent="0.25">
      <c r="B15" s="27" t="s">
        <v>174</v>
      </c>
      <c r="C15" s="27"/>
      <c r="D15" s="27"/>
      <c r="E15" s="39"/>
    </row>
    <row r="16" spans="1:6" s="19" customFormat="1" x14ac:dyDescent="0.25">
      <c r="B16" s="27" t="s">
        <v>173</v>
      </c>
      <c r="C16" s="27"/>
      <c r="D16" s="27"/>
      <c r="E16" s="39"/>
    </row>
    <row r="17" spans="2:5" s="19" customFormat="1" x14ac:dyDescent="0.25">
      <c r="B17" s="27"/>
      <c r="C17" s="27"/>
      <c r="D17" s="27"/>
      <c r="E17" s="39"/>
    </row>
    <row r="18" spans="2:5" s="19" customFormat="1" x14ac:dyDescent="0.25">
      <c r="B18" s="27" t="s">
        <v>175</v>
      </c>
      <c r="C18" s="27"/>
      <c r="D18" s="27"/>
      <c r="E18" s="39"/>
    </row>
    <row r="19" spans="2:5" s="19" customFormat="1" x14ac:dyDescent="0.25">
      <c r="B19" s="27" t="s">
        <v>176</v>
      </c>
      <c r="C19" s="27"/>
      <c r="D19" s="27"/>
      <c r="E19" s="39"/>
    </row>
    <row r="20" spans="2:5" s="19" customFormat="1" x14ac:dyDescent="0.25">
      <c r="B20" s="27" t="s">
        <v>177</v>
      </c>
      <c r="C20" s="27"/>
      <c r="D20" s="27"/>
      <c r="E20" s="39"/>
    </row>
    <row r="21" spans="2:5" s="19" customFormat="1" x14ac:dyDescent="0.25">
      <c r="B21" s="27"/>
      <c r="C21" s="27"/>
      <c r="D21" s="27"/>
      <c r="E21" s="39"/>
    </row>
    <row r="22" spans="2:5" s="19" customFormat="1" x14ac:dyDescent="0.25">
      <c r="B22" s="48" t="s">
        <v>164</v>
      </c>
      <c r="C22" s="27"/>
      <c r="D22" s="27"/>
      <c r="E22" s="39"/>
    </row>
    <row r="23" spans="2:5" s="19" customFormat="1" x14ac:dyDescent="0.25">
      <c r="B23" s="27"/>
      <c r="C23" s="27"/>
      <c r="D23" s="27"/>
      <c r="E23" s="39"/>
    </row>
    <row r="24" spans="2:5" s="19" customFormat="1" x14ac:dyDescent="0.25">
      <c r="B24" s="27" t="s">
        <v>165</v>
      </c>
      <c r="C24" s="27"/>
      <c r="D24" s="27"/>
      <c r="E24" s="39"/>
    </row>
    <row r="25" spans="2:5" s="19" customFormat="1" x14ac:dyDescent="0.25">
      <c r="B25" s="27" t="s">
        <v>178</v>
      </c>
      <c r="C25" s="27"/>
      <c r="D25" s="27"/>
      <c r="E25" s="39"/>
    </row>
    <row r="26" spans="2:5" s="19" customFormat="1" x14ac:dyDescent="0.25">
      <c r="B26" s="27"/>
      <c r="C26" s="27"/>
      <c r="D26" s="27"/>
      <c r="E26" s="39"/>
    </row>
    <row r="27" spans="2:5" s="19" customFormat="1" x14ac:dyDescent="0.25">
      <c r="B27" s="27" t="s">
        <v>166</v>
      </c>
      <c r="C27" s="27"/>
      <c r="D27" s="27"/>
      <c r="E27" s="39"/>
    </row>
    <row r="28" spans="2:5" s="19" customFormat="1" x14ac:dyDescent="0.25">
      <c r="B28" s="27" t="s">
        <v>179</v>
      </c>
      <c r="C28" s="27"/>
      <c r="D28" s="27"/>
      <c r="E28" s="39"/>
    </row>
    <row r="29" spans="2:5" s="19" customFormat="1" x14ac:dyDescent="0.25">
      <c r="B29" s="27"/>
      <c r="C29" s="27"/>
      <c r="D29" s="27"/>
      <c r="E29" s="39"/>
    </row>
    <row r="30" spans="2:5" s="19" customFormat="1" x14ac:dyDescent="0.25">
      <c r="B30" s="27" t="s">
        <v>167</v>
      </c>
      <c r="C30" s="27"/>
      <c r="D30" s="27"/>
      <c r="E30" s="39"/>
    </row>
    <row r="31" spans="2:5" s="19" customFormat="1" x14ac:dyDescent="0.25">
      <c r="B31" s="27"/>
      <c r="C31" s="27"/>
      <c r="D31" s="27"/>
      <c r="E31" s="39"/>
    </row>
    <row r="32" spans="2:5" s="19" customFormat="1" x14ac:dyDescent="0.25">
      <c r="B32" s="27" t="s">
        <v>180</v>
      </c>
      <c r="C32" s="27"/>
      <c r="D32" s="27"/>
      <c r="E32" s="39"/>
    </row>
    <row r="33" spans="2:5" s="19" customFormat="1" x14ac:dyDescent="0.25">
      <c r="B33" s="27" t="s">
        <v>181</v>
      </c>
      <c r="C33" s="27"/>
      <c r="D33" s="27"/>
      <c r="E33" s="39"/>
    </row>
    <row r="34" spans="2:5" s="19" customFormat="1" x14ac:dyDescent="0.25">
      <c r="B34" s="27"/>
      <c r="C34" s="27"/>
      <c r="D34" s="27"/>
      <c r="E34" s="39"/>
    </row>
    <row r="35" spans="2:5" s="19" customFormat="1" x14ac:dyDescent="0.25">
      <c r="B35" s="48" t="s">
        <v>168</v>
      </c>
      <c r="C35" s="27"/>
      <c r="D35" s="27"/>
      <c r="E35" s="39"/>
    </row>
    <row r="36" spans="2:5" s="19" customFormat="1" x14ac:dyDescent="0.25">
      <c r="B36" s="27"/>
      <c r="C36" s="27"/>
      <c r="D36" s="27"/>
      <c r="E36" s="39"/>
    </row>
    <row r="37" spans="2:5" s="19" customFormat="1" x14ac:dyDescent="0.25">
      <c r="B37" s="27" t="s">
        <v>182</v>
      </c>
      <c r="C37" s="27"/>
      <c r="D37" s="27"/>
      <c r="E37" s="39"/>
    </row>
    <row r="38" spans="2:5" s="19" customFormat="1" x14ac:dyDescent="0.25">
      <c r="B38" s="27" t="s">
        <v>183</v>
      </c>
      <c r="C38" s="27"/>
      <c r="D38" s="27"/>
      <c r="E38" s="39"/>
    </row>
    <row r="39" spans="2:5" s="19" customFormat="1" x14ac:dyDescent="0.25">
      <c r="B39" s="27" t="s">
        <v>184</v>
      </c>
      <c r="C39" s="27"/>
      <c r="D39" s="27"/>
      <c r="E39" s="39"/>
    </row>
    <row r="40" spans="2:5" s="19" customFormat="1" x14ac:dyDescent="0.25">
      <c r="B40" s="27"/>
      <c r="C40" s="27"/>
      <c r="D40" s="27"/>
      <c r="E40" s="39"/>
    </row>
    <row r="41" spans="2:5" s="19" customFormat="1" x14ac:dyDescent="0.25">
      <c r="B41" s="27" t="s">
        <v>169</v>
      </c>
      <c r="C41" s="27"/>
      <c r="D41" s="27"/>
      <c r="E41" s="39"/>
    </row>
    <row r="42" spans="2:5" s="19" customFormat="1" x14ac:dyDescent="0.25">
      <c r="B42" s="27" t="s">
        <v>170</v>
      </c>
      <c r="C42" s="27"/>
      <c r="D42" s="27"/>
      <c r="E42" s="39"/>
    </row>
    <row r="43" spans="2:5" s="19" customFormat="1" x14ac:dyDescent="0.25">
      <c r="B43" s="27" t="s">
        <v>185</v>
      </c>
      <c r="C43" s="27"/>
      <c r="D43" s="27"/>
      <c r="E43" s="39"/>
    </row>
    <row r="44" spans="2:5" s="19" customFormat="1" x14ac:dyDescent="0.25">
      <c r="B44" s="27"/>
      <c r="C44" s="27"/>
      <c r="D44" s="27"/>
      <c r="E44" s="39"/>
    </row>
    <row r="45" spans="2:5" s="19" customFormat="1" x14ac:dyDescent="0.25">
      <c r="B45" s="27" t="s">
        <v>171</v>
      </c>
      <c r="C45" s="27"/>
      <c r="D45" s="27"/>
      <c r="E45" s="39"/>
    </row>
    <row r="46" spans="2:5" s="19" customFormat="1" x14ac:dyDescent="0.25">
      <c r="B46" s="27" t="s">
        <v>186</v>
      </c>
      <c r="C46" s="27"/>
      <c r="D46" s="27"/>
      <c r="E46" s="39"/>
    </row>
    <row r="47" spans="2:5" s="19" customFormat="1" x14ac:dyDescent="0.25">
      <c r="B47" s="27" t="s">
        <v>187</v>
      </c>
      <c r="C47" s="27"/>
      <c r="D47" s="27"/>
      <c r="E47" s="39"/>
    </row>
    <row r="48" spans="2:5" s="19" customFormat="1" x14ac:dyDescent="0.25">
      <c r="B48" s="50"/>
      <c r="C48" s="27"/>
      <c r="D48" s="27"/>
      <c r="E48" s="39"/>
    </row>
    <row r="49" spans="2:6" s="19" customFormat="1" x14ac:dyDescent="0.25">
      <c r="B49" s="28"/>
      <c r="C49" s="27"/>
      <c r="D49" s="27"/>
      <c r="E49" s="39"/>
    </row>
    <row r="50" spans="2:6" x14ac:dyDescent="0.25">
      <c r="B50" s="57" t="s">
        <v>438</v>
      </c>
      <c r="C50" s="27"/>
      <c r="D50" s="40"/>
      <c r="E50" s="39"/>
    </row>
    <row r="51" spans="2:6" x14ac:dyDescent="0.25">
      <c r="B51" s="57"/>
      <c r="C51" s="27"/>
      <c r="D51" s="40"/>
      <c r="E51" s="39"/>
    </row>
    <row r="52" spans="2:6" s="19" customFormat="1" x14ac:dyDescent="0.25">
      <c r="B52" s="58" t="s">
        <v>433</v>
      </c>
      <c r="C52" s="52"/>
      <c r="D52" s="40"/>
      <c r="E52" s="39"/>
    </row>
    <row r="53" spans="2:6" s="19" customFormat="1" x14ac:dyDescent="0.25">
      <c r="B53" s="59"/>
      <c r="C53" s="52"/>
      <c r="D53" s="40"/>
      <c r="E53" s="41"/>
      <c r="F53" s="34"/>
    </row>
    <row r="54" spans="2:6" s="19" customFormat="1" x14ac:dyDescent="0.25">
      <c r="B54" s="58" t="s">
        <v>439</v>
      </c>
      <c r="C54" s="52"/>
      <c r="D54" s="40"/>
      <c r="E54" s="39"/>
    </row>
    <row r="55" spans="2:6" s="19" customFormat="1" x14ac:dyDescent="0.25">
      <c r="B55" s="58" t="s">
        <v>440</v>
      </c>
      <c r="C55" s="52"/>
      <c r="D55" s="40"/>
      <c r="E55" s="39"/>
    </row>
    <row r="56" spans="2:6" s="19" customFormat="1" x14ac:dyDescent="0.25">
      <c r="B56" s="58" t="s">
        <v>441</v>
      </c>
      <c r="C56" s="52"/>
      <c r="D56" s="40"/>
      <c r="E56" s="39"/>
    </row>
    <row r="57" spans="2:6" s="19" customFormat="1" x14ac:dyDescent="0.25">
      <c r="B57" s="58" t="s">
        <v>442</v>
      </c>
      <c r="C57" s="52"/>
      <c r="D57" s="40"/>
      <c r="E57" s="41"/>
      <c r="F57" s="34"/>
    </row>
    <row r="58" spans="2:6" s="19" customFormat="1" x14ac:dyDescent="0.25">
      <c r="B58" s="58" t="s">
        <v>443</v>
      </c>
      <c r="C58" s="52"/>
      <c r="D58" s="40"/>
      <c r="E58" s="39"/>
    </row>
    <row r="59" spans="2:6" s="74" customFormat="1" x14ac:dyDescent="0.25">
      <c r="B59" s="59"/>
      <c r="C59" s="52"/>
      <c r="D59" s="40"/>
      <c r="E59" s="39"/>
    </row>
    <row r="60" spans="2:6" s="74" customFormat="1" x14ac:dyDescent="0.25">
      <c r="B60" s="59"/>
      <c r="C60" s="52"/>
      <c r="D60" s="40"/>
      <c r="E60" s="39"/>
    </row>
    <row r="61" spans="2:6" s="74" customFormat="1" x14ac:dyDescent="0.25">
      <c r="B61" s="27"/>
      <c r="C61" s="27"/>
      <c r="D61" s="29"/>
      <c r="F61" s="35"/>
    </row>
    <row r="62" spans="2:6" s="74" customFormat="1" x14ac:dyDescent="0.25">
      <c r="B62" s="37" t="s">
        <v>299</v>
      </c>
      <c r="C62" s="27"/>
      <c r="D62" s="29"/>
      <c r="E62" s="24" t="s">
        <v>112</v>
      </c>
      <c r="F62" s="168"/>
    </row>
    <row r="63" spans="2:6" s="74" customFormat="1" ht="15.75" thickBot="1" x14ac:dyDescent="0.3">
      <c r="B63" s="27"/>
      <c r="C63" s="27"/>
      <c r="D63" s="29"/>
      <c r="F63" s="36"/>
    </row>
    <row r="64" spans="2:6" s="74" customFormat="1" ht="15.75" thickTop="1" x14ac:dyDescent="0.25">
      <c r="B64" s="59"/>
      <c r="C64" s="52"/>
      <c r="D64" s="40"/>
      <c r="E64" s="39"/>
    </row>
    <row r="65" spans="1:6" s="74" customFormat="1" x14ac:dyDescent="0.25">
      <c r="A65" s="51"/>
      <c r="B65" s="149"/>
      <c r="C65" s="51"/>
      <c r="D65" s="150"/>
      <c r="E65" s="51"/>
      <c r="F65" s="51"/>
    </row>
    <row r="66" spans="1:6" s="74" customFormat="1" x14ac:dyDescent="0.25">
      <c r="B66" s="57" t="s">
        <v>434</v>
      </c>
      <c r="C66" s="52"/>
      <c r="D66" s="40"/>
      <c r="E66" s="39"/>
    </row>
    <row r="67" spans="1:6" s="74" customFormat="1" x14ac:dyDescent="0.25">
      <c r="B67" s="57"/>
      <c r="C67" s="52"/>
      <c r="D67" s="40"/>
      <c r="E67" s="39"/>
    </row>
    <row r="68" spans="1:6" s="74" customFormat="1" x14ac:dyDescent="0.25">
      <c r="B68" s="66" t="s">
        <v>444</v>
      </c>
      <c r="C68" s="52"/>
      <c r="D68" s="40"/>
      <c r="E68" s="39"/>
    </row>
    <row r="69" spans="1:6" s="74" customFormat="1" x14ac:dyDescent="0.25">
      <c r="B69" s="66" t="s">
        <v>446</v>
      </c>
      <c r="C69" s="52"/>
      <c r="D69" s="40"/>
      <c r="E69" s="39"/>
    </row>
    <row r="70" spans="1:6" s="74" customFormat="1" x14ac:dyDescent="0.25">
      <c r="B70" s="66" t="s">
        <v>445</v>
      </c>
      <c r="C70" s="52"/>
      <c r="D70" s="40"/>
      <c r="E70" s="39"/>
    </row>
    <row r="71" spans="1:6" s="74" customFormat="1" x14ac:dyDescent="0.25">
      <c r="B71" s="58"/>
      <c r="C71" s="52"/>
      <c r="D71" s="40"/>
      <c r="E71" s="39"/>
    </row>
    <row r="72" spans="1:6" s="74" customFormat="1" x14ac:dyDescent="0.25">
      <c r="A72" s="74">
        <v>1</v>
      </c>
      <c r="B72" s="58" t="s">
        <v>452</v>
      </c>
      <c r="C72" s="52" t="s">
        <v>17</v>
      </c>
      <c r="D72" s="40">
        <v>2</v>
      </c>
      <c r="E72" s="25"/>
      <c r="F72" s="34"/>
    </row>
    <row r="73" spans="1:6" s="74" customFormat="1" x14ac:dyDescent="0.25">
      <c r="B73" s="58"/>
      <c r="C73" s="52"/>
      <c r="D73" s="40"/>
      <c r="E73" s="39"/>
    </row>
    <row r="74" spans="1:6" s="74" customFormat="1" x14ac:dyDescent="0.25">
      <c r="A74" s="74">
        <v>2</v>
      </c>
      <c r="B74" s="58" t="s">
        <v>453</v>
      </c>
      <c r="C74" s="52" t="s">
        <v>17</v>
      </c>
      <c r="D74" s="40">
        <v>4</v>
      </c>
      <c r="E74" s="25"/>
      <c r="F74" s="34"/>
    </row>
    <row r="75" spans="1:6" s="74" customFormat="1" x14ac:dyDescent="0.25">
      <c r="B75" s="58"/>
      <c r="C75" s="52"/>
      <c r="D75" s="40"/>
      <c r="E75" s="39"/>
    </row>
    <row r="76" spans="1:6" s="74" customFormat="1" x14ac:dyDescent="0.25">
      <c r="B76" s="66" t="s">
        <v>435</v>
      </c>
      <c r="C76" s="52"/>
      <c r="D76" s="40"/>
      <c r="E76" s="39"/>
    </row>
    <row r="77" spans="1:6" s="74" customFormat="1" x14ac:dyDescent="0.25">
      <c r="B77" s="66"/>
      <c r="C77" s="52"/>
      <c r="D77" s="40"/>
      <c r="E77" s="39"/>
    </row>
    <row r="78" spans="1:6" s="74" customFormat="1" x14ac:dyDescent="0.25">
      <c r="B78" s="66" t="s">
        <v>449</v>
      </c>
      <c r="C78" s="52"/>
      <c r="D78" s="40"/>
      <c r="E78" s="39"/>
    </row>
    <row r="79" spans="1:6" s="74" customFormat="1" x14ac:dyDescent="0.25">
      <c r="B79" s="66" t="s">
        <v>450</v>
      </c>
      <c r="C79" s="52"/>
      <c r="D79" s="40"/>
      <c r="E79" s="39"/>
    </row>
    <row r="80" spans="1:6" s="74" customFormat="1" x14ac:dyDescent="0.25">
      <c r="B80" s="66" t="s">
        <v>451</v>
      </c>
      <c r="C80" s="52"/>
      <c r="D80" s="40"/>
      <c r="E80" s="39"/>
    </row>
    <row r="81" spans="1:6" s="74" customFormat="1" x14ac:dyDescent="0.25">
      <c r="B81" s="66"/>
      <c r="C81" s="52"/>
      <c r="D81" s="40"/>
      <c r="E81" s="39"/>
    </row>
    <row r="82" spans="1:6" s="74" customFormat="1" x14ac:dyDescent="0.25">
      <c r="A82" s="74">
        <v>3</v>
      </c>
      <c r="B82" s="58" t="s">
        <v>452</v>
      </c>
      <c r="C82" s="52" t="s">
        <v>17</v>
      </c>
      <c r="D82" s="40">
        <v>2</v>
      </c>
      <c r="E82" s="25"/>
      <c r="F82" s="34"/>
    </row>
    <row r="83" spans="1:6" s="74" customFormat="1" x14ac:dyDescent="0.25">
      <c r="B83" s="58"/>
      <c r="C83" s="52"/>
      <c r="D83" s="40"/>
      <c r="E83" s="39"/>
    </row>
    <row r="84" spans="1:6" s="74" customFormat="1" x14ac:dyDescent="0.25">
      <c r="B84" s="57" t="s">
        <v>436</v>
      </c>
      <c r="C84" s="52"/>
      <c r="D84" s="40"/>
      <c r="E84" s="39"/>
    </row>
    <row r="85" spans="1:6" s="74" customFormat="1" x14ac:dyDescent="0.25">
      <c r="B85" s="57"/>
      <c r="C85" s="52"/>
      <c r="D85" s="40"/>
      <c r="E85" s="39"/>
    </row>
    <row r="86" spans="1:6" s="74" customFormat="1" x14ac:dyDescent="0.25">
      <c r="B86" s="66" t="s">
        <v>448</v>
      </c>
      <c r="C86" s="52"/>
      <c r="D86" s="40"/>
      <c r="E86" s="39"/>
    </row>
    <row r="87" spans="1:6" s="74" customFormat="1" x14ac:dyDescent="0.25">
      <c r="B87" s="66" t="s">
        <v>447</v>
      </c>
      <c r="C87" s="52"/>
      <c r="D87" s="40"/>
      <c r="E87" s="39"/>
    </row>
    <row r="88" spans="1:6" s="74" customFormat="1" x14ac:dyDescent="0.25">
      <c r="B88" s="59"/>
      <c r="C88" s="52"/>
      <c r="D88" s="40"/>
      <c r="E88" s="39"/>
    </row>
    <row r="89" spans="1:6" s="74" customFormat="1" x14ac:dyDescent="0.25">
      <c r="A89" s="74">
        <v>4</v>
      </c>
      <c r="B89" s="58" t="s">
        <v>437</v>
      </c>
      <c r="C89" s="52" t="s">
        <v>17</v>
      </c>
      <c r="D89" s="40">
        <v>2</v>
      </c>
      <c r="E89" s="25"/>
      <c r="F89" s="34"/>
    </row>
    <row r="90" spans="1:6" s="74" customFormat="1" x14ac:dyDescent="0.25">
      <c r="B90" s="52"/>
      <c r="C90" s="52"/>
      <c r="D90" s="40"/>
      <c r="E90" s="39"/>
    </row>
    <row r="91" spans="1:6" s="74" customFormat="1" x14ac:dyDescent="0.25">
      <c r="B91" s="66"/>
      <c r="C91" s="58"/>
      <c r="D91" s="63"/>
      <c r="E91" s="39"/>
    </row>
    <row r="92" spans="1:6" s="74" customFormat="1" x14ac:dyDescent="0.25">
      <c r="B92" s="59"/>
      <c r="C92" s="59"/>
      <c r="D92" s="59"/>
      <c r="E92" s="39"/>
    </row>
    <row r="93" spans="1:6" s="74" customFormat="1" x14ac:dyDescent="0.25">
      <c r="B93" s="66"/>
      <c r="C93" s="58"/>
      <c r="D93" s="59"/>
      <c r="E93" s="39"/>
    </row>
    <row r="94" spans="1:6" s="74" customFormat="1" x14ac:dyDescent="0.25">
      <c r="B94" s="66"/>
      <c r="C94" s="59"/>
      <c r="D94" s="59"/>
      <c r="E94" s="39"/>
    </row>
    <row r="95" spans="1:6" s="74" customFormat="1" x14ac:dyDescent="0.25">
      <c r="B95" s="59"/>
      <c r="C95" s="59"/>
      <c r="D95" s="59"/>
      <c r="E95" s="39"/>
    </row>
    <row r="96" spans="1:6" s="74" customFormat="1" x14ac:dyDescent="0.25">
      <c r="B96" s="58"/>
      <c r="C96" s="58"/>
      <c r="D96" s="40"/>
      <c r="E96" s="41"/>
      <c r="F96" s="34"/>
    </row>
    <row r="97" spans="2:6" s="74" customFormat="1" x14ac:dyDescent="0.25">
      <c r="B97" s="52"/>
      <c r="C97" s="52"/>
      <c r="D97" s="40"/>
      <c r="E97" s="39"/>
    </row>
    <row r="98" spans="2:6" s="74" customFormat="1" x14ac:dyDescent="0.25">
      <c r="B98" s="52"/>
      <c r="C98" s="52"/>
      <c r="D98" s="40"/>
      <c r="E98" s="51"/>
      <c r="F98" s="33"/>
    </row>
    <row r="99" spans="2:6" s="74" customFormat="1" x14ac:dyDescent="0.25">
      <c r="B99" s="52"/>
      <c r="C99" s="52"/>
      <c r="D99" s="40"/>
      <c r="E99" s="51"/>
      <c r="F99" s="33"/>
    </row>
    <row r="100" spans="2:6" s="74" customFormat="1" x14ac:dyDescent="0.25">
      <c r="B100" s="52"/>
      <c r="C100" s="52"/>
      <c r="D100" s="40"/>
      <c r="E100" s="51"/>
      <c r="F100" s="33"/>
    </row>
    <row r="101" spans="2:6" s="74" customFormat="1" x14ac:dyDescent="0.25">
      <c r="B101" s="52"/>
      <c r="C101" s="52"/>
      <c r="D101" s="40"/>
      <c r="E101" s="51"/>
      <c r="F101" s="33"/>
    </row>
    <row r="102" spans="2:6" s="74" customFormat="1" x14ac:dyDescent="0.25">
      <c r="B102" s="52"/>
      <c r="C102" s="52"/>
      <c r="D102" s="40"/>
      <c r="E102" s="51"/>
      <c r="F102" s="33"/>
    </row>
    <row r="103" spans="2:6" s="74" customFormat="1" x14ac:dyDescent="0.25">
      <c r="B103" s="52"/>
      <c r="C103" s="52"/>
      <c r="D103" s="40"/>
      <c r="E103" s="51"/>
      <c r="F103" s="33"/>
    </row>
    <row r="104" spans="2:6" s="74" customFormat="1" x14ac:dyDescent="0.25">
      <c r="B104" s="52"/>
      <c r="C104" s="52"/>
      <c r="D104" s="40"/>
      <c r="E104" s="51"/>
      <c r="F104" s="33"/>
    </row>
    <row r="105" spans="2:6" s="74" customFormat="1" x14ac:dyDescent="0.25">
      <c r="B105" s="52"/>
      <c r="C105" s="52"/>
      <c r="D105" s="40"/>
      <c r="E105" s="51"/>
      <c r="F105" s="33"/>
    </row>
    <row r="106" spans="2:6" s="74" customFormat="1" x14ac:dyDescent="0.25">
      <c r="B106" s="52"/>
      <c r="C106" s="52"/>
      <c r="D106" s="40"/>
      <c r="E106" s="51"/>
      <c r="F106" s="33"/>
    </row>
    <row r="107" spans="2:6" s="74" customFormat="1" x14ac:dyDescent="0.25">
      <c r="B107" s="52"/>
      <c r="C107" s="52"/>
      <c r="D107" s="40"/>
      <c r="E107" s="51"/>
      <c r="F107" s="33"/>
    </row>
    <row r="108" spans="2:6" s="74" customFormat="1" x14ac:dyDescent="0.25">
      <c r="B108" s="52"/>
      <c r="C108" s="52"/>
      <c r="D108" s="40"/>
      <c r="E108" s="51"/>
      <c r="F108" s="33"/>
    </row>
    <row r="109" spans="2:6" s="74" customFormat="1" x14ac:dyDescent="0.25">
      <c r="B109" s="52"/>
      <c r="C109" s="52"/>
      <c r="D109" s="40"/>
      <c r="E109" s="51"/>
      <c r="F109" s="33"/>
    </row>
    <row r="110" spans="2:6" s="74" customFormat="1" x14ac:dyDescent="0.25">
      <c r="B110" s="52"/>
      <c r="C110" s="52"/>
      <c r="D110" s="40"/>
      <c r="E110" s="51"/>
      <c r="F110" s="33"/>
    </row>
    <row r="111" spans="2:6" s="74" customFormat="1" x14ac:dyDescent="0.25">
      <c r="B111" s="52"/>
      <c r="C111" s="52"/>
      <c r="D111" s="40"/>
      <c r="E111" s="51"/>
      <c r="F111" s="33"/>
    </row>
    <row r="112" spans="2:6" s="74" customFormat="1" x14ac:dyDescent="0.25">
      <c r="B112" s="52"/>
      <c r="C112" s="52"/>
      <c r="D112" s="40"/>
      <c r="E112" s="51"/>
      <c r="F112" s="33"/>
    </row>
    <row r="113" spans="2:6" s="74" customFormat="1" x14ac:dyDescent="0.25">
      <c r="B113" s="52"/>
      <c r="C113" s="52"/>
      <c r="D113" s="40"/>
      <c r="E113" s="51"/>
      <c r="F113" s="33"/>
    </row>
    <row r="114" spans="2:6" s="74" customFormat="1" x14ac:dyDescent="0.25">
      <c r="B114" s="52"/>
      <c r="C114" s="52"/>
      <c r="D114" s="40"/>
      <c r="E114" s="51"/>
      <c r="F114" s="33"/>
    </row>
    <row r="115" spans="2:6" s="74" customFormat="1" x14ac:dyDescent="0.25">
      <c r="B115" s="52"/>
      <c r="C115" s="52"/>
      <c r="D115" s="40"/>
      <c r="E115" s="51"/>
      <c r="F115" s="33"/>
    </row>
    <row r="116" spans="2:6" s="74" customFormat="1" x14ac:dyDescent="0.25">
      <c r="B116" s="52"/>
      <c r="C116" s="52"/>
      <c r="D116" s="40"/>
      <c r="E116" s="51"/>
      <c r="F116" s="33"/>
    </row>
    <row r="117" spans="2:6" s="74" customFormat="1" x14ac:dyDescent="0.25">
      <c r="B117" s="52"/>
      <c r="C117" s="52"/>
      <c r="D117" s="40"/>
      <c r="E117" s="51"/>
      <c r="F117" s="33"/>
    </row>
    <row r="118" spans="2:6" s="74" customFormat="1" x14ac:dyDescent="0.25">
      <c r="B118" s="52"/>
      <c r="C118" s="52"/>
      <c r="D118" s="40"/>
      <c r="E118" s="51"/>
      <c r="F118" s="33"/>
    </row>
    <row r="119" spans="2:6" s="74" customFormat="1" x14ac:dyDescent="0.25">
      <c r="B119" s="52"/>
      <c r="C119" s="52"/>
      <c r="D119" s="40"/>
      <c r="E119" s="51"/>
      <c r="F119" s="33"/>
    </row>
    <row r="120" spans="2:6" s="74" customFormat="1" x14ac:dyDescent="0.25">
      <c r="B120" s="52"/>
      <c r="C120" s="52"/>
      <c r="D120" s="40"/>
      <c r="E120" s="51"/>
      <c r="F120" s="33"/>
    </row>
    <row r="121" spans="2:6" s="74" customFormat="1" x14ac:dyDescent="0.25">
      <c r="B121" s="52"/>
      <c r="C121" s="52"/>
      <c r="D121" s="40"/>
      <c r="E121" s="51"/>
      <c r="F121" s="33"/>
    </row>
    <row r="122" spans="2:6" s="74" customFormat="1" x14ac:dyDescent="0.25">
      <c r="B122" s="52"/>
      <c r="C122" s="52"/>
      <c r="D122" s="40"/>
      <c r="E122" s="51"/>
      <c r="F122" s="33"/>
    </row>
    <row r="123" spans="2:6" s="74" customFormat="1" x14ac:dyDescent="0.25">
      <c r="B123" s="52"/>
      <c r="C123" s="52"/>
      <c r="D123" s="40"/>
      <c r="E123" s="51"/>
      <c r="F123" s="33"/>
    </row>
    <row r="124" spans="2:6" s="74" customFormat="1" x14ac:dyDescent="0.25">
      <c r="B124" s="52"/>
      <c r="C124" s="52"/>
      <c r="D124" s="40"/>
      <c r="E124" s="51"/>
      <c r="F124" s="33"/>
    </row>
    <row r="125" spans="2:6" s="74" customFormat="1" x14ac:dyDescent="0.25">
      <c r="B125" s="52"/>
      <c r="C125" s="52"/>
      <c r="D125" s="40"/>
      <c r="E125" s="51"/>
      <c r="F125" s="33"/>
    </row>
    <row r="126" spans="2:6" s="74" customFormat="1" x14ac:dyDescent="0.25">
      <c r="B126" s="27"/>
      <c r="C126" s="27"/>
      <c r="D126" s="29"/>
      <c r="F126" s="35"/>
    </row>
    <row r="127" spans="2:6" s="74" customFormat="1" x14ac:dyDescent="0.25">
      <c r="B127" s="37" t="s">
        <v>299</v>
      </c>
      <c r="C127" s="27"/>
      <c r="D127" s="29"/>
      <c r="E127" s="24" t="s">
        <v>112</v>
      </c>
      <c r="F127" s="168"/>
    </row>
    <row r="128" spans="2:6" s="74" customFormat="1" ht="15.75" thickBot="1" x14ac:dyDescent="0.3">
      <c r="B128" s="27"/>
      <c r="C128" s="27"/>
      <c r="D128" s="29"/>
      <c r="F128" s="36"/>
    </row>
    <row r="129" spans="1:6" s="74" customFormat="1" ht="15.75" thickTop="1" x14ac:dyDescent="0.25">
      <c r="B129" s="52"/>
      <c r="C129" s="52"/>
      <c r="D129" s="40"/>
      <c r="E129" s="51"/>
      <c r="F129" s="33"/>
    </row>
    <row r="130" spans="1:6" s="74" customFormat="1" x14ac:dyDescent="0.25">
      <c r="A130" s="51"/>
      <c r="B130" s="51"/>
      <c r="C130" s="51"/>
      <c r="D130" s="150"/>
      <c r="E130" s="51"/>
      <c r="F130" s="51"/>
    </row>
    <row r="131" spans="1:6" s="74" customFormat="1" x14ac:dyDescent="0.25">
      <c r="B131" s="27" t="s">
        <v>308</v>
      </c>
      <c r="C131" s="27"/>
      <c r="D131" s="29"/>
      <c r="F131" s="34"/>
    </row>
    <row r="132" spans="1:6" s="74" customFormat="1" x14ac:dyDescent="0.25">
      <c r="B132" s="27"/>
      <c r="C132" s="27"/>
      <c r="D132" s="29"/>
      <c r="F132" s="34"/>
    </row>
    <row r="133" spans="1:6" s="74" customFormat="1" x14ac:dyDescent="0.25">
      <c r="B133" s="27" t="s">
        <v>396</v>
      </c>
      <c r="C133" s="27"/>
      <c r="D133" s="29"/>
      <c r="F133" s="34"/>
    </row>
    <row r="134" spans="1:6" s="74" customFormat="1" x14ac:dyDescent="0.25">
      <c r="B134" s="27"/>
      <c r="C134" s="27"/>
      <c r="D134" s="29"/>
      <c r="F134" s="34"/>
    </row>
    <row r="135" spans="1:6" s="74" customFormat="1" x14ac:dyDescent="0.25">
      <c r="B135" s="27" t="s">
        <v>397</v>
      </c>
      <c r="C135" s="27"/>
      <c r="D135" s="29"/>
      <c r="F135" s="34"/>
    </row>
    <row r="136" spans="1:6" s="74" customFormat="1" x14ac:dyDescent="0.25">
      <c r="B136" s="27"/>
      <c r="C136" s="27"/>
      <c r="D136" s="29"/>
      <c r="F136" s="34"/>
    </row>
    <row r="137" spans="1:6" s="74" customFormat="1" x14ac:dyDescent="0.25">
      <c r="B137" s="28" t="s">
        <v>307</v>
      </c>
      <c r="C137" s="27"/>
      <c r="D137" s="29"/>
      <c r="F137" s="34"/>
    </row>
    <row r="138" spans="1:6" s="74" customFormat="1" x14ac:dyDescent="0.25">
      <c r="B138" s="27"/>
      <c r="C138" s="27"/>
      <c r="D138" s="29"/>
      <c r="F138" s="34"/>
    </row>
    <row r="139" spans="1:6" s="74" customFormat="1" ht="30" x14ac:dyDescent="0.25">
      <c r="B139" s="27"/>
      <c r="C139" s="73" t="s">
        <v>309</v>
      </c>
      <c r="D139" s="29"/>
      <c r="F139" s="72" t="s">
        <v>310</v>
      </c>
    </row>
    <row r="140" spans="1:6" s="74" customFormat="1" x14ac:dyDescent="0.25">
      <c r="B140" s="27"/>
      <c r="C140" s="69"/>
      <c r="D140" s="29"/>
      <c r="F140" s="34"/>
    </row>
    <row r="141" spans="1:6" s="74" customFormat="1" x14ac:dyDescent="0.25">
      <c r="B141" s="27" t="s">
        <v>311</v>
      </c>
      <c r="C141" s="70">
        <v>-24</v>
      </c>
      <c r="D141" s="29"/>
      <c r="F141" s="34"/>
    </row>
    <row r="142" spans="1:6" s="74" customFormat="1" x14ac:dyDescent="0.25">
      <c r="B142" s="27"/>
      <c r="C142" s="70"/>
      <c r="D142" s="29"/>
      <c r="F142" s="34"/>
    </row>
    <row r="143" spans="1:6" s="74" customFormat="1" x14ac:dyDescent="0.25">
      <c r="B143" s="27"/>
      <c r="C143" s="70">
        <v>-25</v>
      </c>
      <c r="D143" s="29"/>
      <c r="F143" s="168"/>
    </row>
    <row r="144" spans="1:6" s="74" customFormat="1" x14ac:dyDescent="0.25">
      <c r="B144" s="27"/>
      <c r="C144" s="27"/>
      <c r="D144" s="29"/>
      <c r="E144" s="41"/>
      <c r="F144" s="43"/>
    </row>
    <row r="145" spans="2:6" s="74" customFormat="1" x14ac:dyDescent="0.25">
      <c r="B145" s="27"/>
      <c r="C145" s="27"/>
      <c r="D145" s="29"/>
      <c r="E145" s="41"/>
      <c r="F145" s="43"/>
    </row>
    <row r="146" spans="2:6" s="74" customFormat="1" x14ac:dyDescent="0.25">
      <c r="B146" s="27"/>
      <c r="C146" s="27"/>
      <c r="D146" s="27"/>
      <c r="E146" s="39"/>
    </row>
    <row r="147" spans="2:6" s="74" customFormat="1" x14ac:dyDescent="0.25">
      <c r="B147" s="27"/>
      <c r="C147" s="27"/>
      <c r="D147" s="27"/>
      <c r="E147" s="39"/>
    </row>
    <row r="148" spans="2:6" s="74" customFormat="1" x14ac:dyDescent="0.25">
      <c r="B148" s="27"/>
      <c r="C148" s="27"/>
      <c r="D148" s="27"/>
      <c r="E148" s="39"/>
    </row>
    <row r="149" spans="2:6" s="74" customFormat="1" x14ac:dyDescent="0.25">
      <c r="B149" s="27"/>
      <c r="C149" s="27"/>
      <c r="D149" s="27"/>
      <c r="E149" s="39"/>
    </row>
    <row r="150" spans="2:6" s="74" customFormat="1" x14ac:dyDescent="0.25">
      <c r="B150" s="27"/>
      <c r="C150" s="27"/>
      <c r="D150" s="27"/>
      <c r="E150" s="39"/>
    </row>
    <row r="151" spans="2:6" s="74" customFormat="1" x14ac:dyDescent="0.25">
      <c r="B151" s="27"/>
      <c r="C151" s="27"/>
      <c r="D151" s="27"/>
      <c r="E151" s="39"/>
    </row>
    <row r="152" spans="2:6" s="74" customFormat="1" x14ac:dyDescent="0.25">
      <c r="B152" s="27"/>
      <c r="C152" s="27"/>
      <c r="D152" s="27"/>
      <c r="E152" s="39"/>
    </row>
    <row r="153" spans="2:6" s="74" customFormat="1" x14ac:dyDescent="0.25">
      <c r="B153" s="27"/>
      <c r="C153" s="27"/>
      <c r="D153" s="27"/>
      <c r="E153" s="39"/>
    </row>
    <row r="154" spans="2:6" s="74" customFormat="1" x14ac:dyDescent="0.25">
      <c r="B154" s="27"/>
      <c r="C154" s="27"/>
      <c r="D154" s="27"/>
      <c r="E154" s="39"/>
    </row>
    <row r="155" spans="2:6" s="74" customFormat="1" x14ac:dyDescent="0.25">
      <c r="B155" s="27"/>
      <c r="C155" s="27"/>
      <c r="D155" s="27"/>
      <c r="E155" s="39"/>
    </row>
    <row r="156" spans="2:6" s="74" customFormat="1" x14ac:dyDescent="0.25">
      <c r="B156" s="27"/>
      <c r="C156" s="27"/>
      <c r="D156" s="27"/>
      <c r="E156" s="39"/>
    </row>
    <row r="157" spans="2:6" s="74" customFormat="1" x14ac:dyDescent="0.25">
      <c r="B157" s="27"/>
      <c r="C157" s="27"/>
      <c r="D157" s="27"/>
      <c r="E157" s="39"/>
    </row>
    <row r="158" spans="2:6" s="74" customFormat="1" x14ac:dyDescent="0.25">
      <c r="B158" s="27"/>
      <c r="C158" s="27"/>
      <c r="D158" s="27"/>
      <c r="E158" s="39"/>
    </row>
    <row r="159" spans="2:6" s="74" customFormat="1" x14ac:dyDescent="0.25">
      <c r="B159" s="27"/>
      <c r="C159" s="27"/>
      <c r="D159" s="27"/>
      <c r="E159" s="39"/>
    </row>
    <row r="160" spans="2:6" s="74" customFormat="1" x14ac:dyDescent="0.25">
      <c r="B160" s="27"/>
      <c r="C160" s="27"/>
      <c r="D160" s="27"/>
      <c r="E160" s="39"/>
    </row>
    <row r="161" spans="2:5" s="74" customFormat="1" x14ac:dyDescent="0.25">
      <c r="B161" s="27"/>
      <c r="C161" s="27"/>
      <c r="D161" s="27"/>
      <c r="E161" s="39"/>
    </row>
    <row r="162" spans="2:5" s="74" customFormat="1" x14ac:dyDescent="0.25">
      <c r="B162" s="27"/>
      <c r="C162" s="27"/>
      <c r="D162" s="27"/>
      <c r="E162" s="39"/>
    </row>
    <row r="163" spans="2:5" s="74" customFormat="1" x14ac:dyDescent="0.25">
      <c r="B163" s="27"/>
      <c r="C163" s="27"/>
      <c r="D163" s="27"/>
      <c r="E163" s="39"/>
    </row>
    <row r="164" spans="2:5" s="74" customFormat="1" x14ac:dyDescent="0.25">
      <c r="B164" s="27"/>
      <c r="C164" s="27"/>
      <c r="D164" s="27"/>
      <c r="E164" s="39"/>
    </row>
    <row r="165" spans="2:5" s="74" customFormat="1" x14ac:dyDescent="0.25">
      <c r="B165" s="27"/>
      <c r="C165" s="27"/>
      <c r="D165" s="27"/>
      <c r="E165" s="39"/>
    </row>
    <row r="166" spans="2:5" s="74" customFormat="1" x14ac:dyDescent="0.25">
      <c r="B166" s="27"/>
      <c r="C166" s="27"/>
      <c r="D166" s="27"/>
      <c r="E166" s="39"/>
    </row>
    <row r="167" spans="2:5" s="74" customFormat="1" x14ac:dyDescent="0.25">
      <c r="B167" s="27"/>
      <c r="C167" s="27"/>
      <c r="D167" s="27"/>
      <c r="E167" s="39"/>
    </row>
    <row r="168" spans="2:5" s="74" customFormat="1" x14ac:dyDescent="0.25">
      <c r="B168" s="27"/>
      <c r="C168" s="27"/>
      <c r="D168" s="27"/>
      <c r="E168" s="39"/>
    </row>
    <row r="169" spans="2:5" s="74" customFormat="1" x14ac:dyDescent="0.25">
      <c r="B169" s="27"/>
      <c r="C169" s="27"/>
      <c r="D169" s="27"/>
      <c r="E169" s="39"/>
    </row>
    <row r="170" spans="2:5" s="74" customFormat="1" x14ac:dyDescent="0.25">
      <c r="B170" s="27"/>
      <c r="C170" s="27"/>
      <c r="D170" s="27"/>
      <c r="E170" s="39"/>
    </row>
    <row r="171" spans="2:5" s="74" customFormat="1" x14ac:dyDescent="0.25">
      <c r="B171" s="27"/>
      <c r="C171" s="27"/>
      <c r="D171" s="27"/>
      <c r="E171" s="39"/>
    </row>
    <row r="172" spans="2:5" s="74" customFormat="1" x14ac:dyDescent="0.25">
      <c r="B172" s="27"/>
      <c r="C172" s="27"/>
      <c r="D172" s="27"/>
      <c r="E172" s="39"/>
    </row>
    <row r="173" spans="2:5" s="74" customFormat="1" x14ac:dyDescent="0.25">
      <c r="B173" s="27"/>
      <c r="C173" s="27"/>
      <c r="D173" s="27"/>
      <c r="E173" s="39"/>
    </row>
    <row r="174" spans="2:5" s="74" customFormat="1" x14ac:dyDescent="0.25">
      <c r="B174" s="27"/>
      <c r="C174" s="27"/>
      <c r="D174" s="27"/>
      <c r="E174" s="39"/>
    </row>
    <row r="175" spans="2:5" s="74" customFormat="1" x14ac:dyDescent="0.25">
      <c r="B175" s="27"/>
      <c r="C175" s="27"/>
      <c r="D175" s="27"/>
      <c r="E175" s="39"/>
    </row>
    <row r="176" spans="2:5" s="74" customFormat="1" x14ac:dyDescent="0.25">
      <c r="B176" s="27"/>
      <c r="C176" s="27"/>
      <c r="D176" s="27"/>
      <c r="E176" s="39"/>
    </row>
    <row r="177" spans="1:6" s="74" customFormat="1" x14ac:dyDescent="0.25">
      <c r="B177" s="27"/>
      <c r="C177" s="27"/>
      <c r="D177" s="27"/>
      <c r="E177" s="39"/>
    </row>
    <row r="178" spans="1:6" s="74" customFormat="1" x14ac:dyDescent="0.25">
      <c r="B178" s="27"/>
      <c r="C178" s="27"/>
      <c r="D178" s="27"/>
      <c r="E178" s="39"/>
    </row>
    <row r="179" spans="1:6" s="74" customFormat="1" x14ac:dyDescent="0.25">
      <c r="B179" s="27"/>
      <c r="C179" s="27"/>
      <c r="D179" s="27"/>
      <c r="E179" s="39"/>
    </row>
    <row r="180" spans="1:6" s="74" customFormat="1" x14ac:dyDescent="0.25">
      <c r="B180" s="27"/>
      <c r="C180" s="27"/>
      <c r="D180" s="27"/>
      <c r="E180" s="39"/>
    </row>
    <row r="181" spans="1:6" s="74" customFormat="1" x14ac:dyDescent="0.25">
      <c r="B181" s="27"/>
      <c r="C181" s="27"/>
      <c r="D181" s="27"/>
      <c r="E181" s="39"/>
    </row>
    <row r="182" spans="1:6" s="19" customFormat="1" x14ac:dyDescent="0.25">
      <c r="A182" s="74"/>
      <c r="B182" s="27"/>
      <c r="C182" s="27"/>
      <c r="D182" s="27"/>
      <c r="E182" s="39"/>
      <c r="F182" s="74"/>
    </row>
    <row r="183" spans="1:6" s="19" customFormat="1" x14ac:dyDescent="0.25">
      <c r="A183" s="74"/>
      <c r="B183" s="27"/>
      <c r="C183" s="27"/>
      <c r="D183" s="27"/>
      <c r="E183" s="39"/>
      <c r="F183" s="74"/>
    </row>
    <row r="184" spans="1:6" s="19" customFormat="1" x14ac:dyDescent="0.25">
      <c r="A184" s="74"/>
      <c r="B184" s="27"/>
      <c r="C184" s="27"/>
      <c r="D184" s="27"/>
      <c r="E184" s="39"/>
      <c r="F184" s="74"/>
    </row>
    <row r="185" spans="1:6" s="19" customFormat="1" x14ac:dyDescent="0.25">
      <c r="A185" s="74"/>
      <c r="B185" s="27"/>
      <c r="C185" s="27"/>
      <c r="D185" s="27"/>
      <c r="E185" s="39"/>
      <c r="F185" s="74"/>
    </row>
    <row r="186" spans="1:6" s="19" customFormat="1" x14ac:dyDescent="0.25">
      <c r="A186" s="74"/>
      <c r="B186" s="27"/>
      <c r="C186" s="27"/>
      <c r="D186" s="27"/>
      <c r="E186" s="39"/>
      <c r="F186" s="74"/>
    </row>
    <row r="187" spans="1:6" s="19" customFormat="1" x14ac:dyDescent="0.25">
      <c r="A187" s="74"/>
      <c r="B187" s="27"/>
      <c r="C187" s="27"/>
      <c r="D187" s="27"/>
      <c r="E187" s="39"/>
      <c r="F187" s="74"/>
    </row>
    <row r="188" spans="1:6" s="19" customFormat="1" x14ac:dyDescent="0.25">
      <c r="A188" s="74"/>
      <c r="B188" s="27"/>
      <c r="C188" s="27"/>
      <c r="D188" s="27"/>
      <c r="E188" s="39"/>
      <c r="F188" s="74"/>
    </row>
    <row r="189" spans="1:6" s="19" customFormat="1" x14ac:dyDescent="0.25">
      <c r="A189" s="74"/>
      <c r="B189" s="27"/>
      <c r="C189" s="27"/>
      <c r="D189" s="27"/>
      <c r="E189" s="39"/>
      <c r="F189" s="74"/>
    </row>
    <row r="190" spans="1:6" x14ac:dyDescent="0.25">
      <c r="A190" s="74"/>
      <c r="B190" s="27"/>
      <c r="C190" s="27"/>
      <c r="D190" s="29"/>
      <c r="E190" s="74"/>
      <c r="F190" s="35"/>
    </row>
    <row r="191" spans="1:6" x14ac:dyDescent="0.25">
      <c r="A191" s="74"/>
      <c r="B191" s="37" t="s">
        <v>172</v>
      </c>
      <c r="C191" s="27"/>
      <c r="D191" s="29"/>
      <c r="E191" s="24" t="s">
        <v>112</v>
      </c>
      <c r="F191" s="168"/>
    </row>
    <row r="192" spans="1:6" ht="15.75" thickBot="1" x14ac:dyDescent="0.3">
      <c r="A192" s="74"/>
      <c r="B192" s="27"/>
      <c r="C192" s="27"/>
      <c r="D192" s="29"/>
      <c r="E192" s="74"/>
      <c r="F192" s="36"/>
    </row>
    <row r="193" spans="1:6" ht="15.75" thickTop="1" x14ac:dyDescent="0.25">
      <c r="A193" s="74"/>
      <c r="B193" s="27"/>
      <c r="C193" s="27"/>
      <c r="D193" s="29"/>
      <c r="E193" s="74"/>
      <c r="F193" s="44"/>
    </row>
    <row r="194" spans="1:6" x14ac:dyDescent="0.25">
      <c r="A194" s="51"/>
      <c r="B194" s="51"/>
      <c r="C194" s="51"/>
      <c r="D194" s="146"/>
      <c r="E194" s="51"/>
      <c r="F194" s="51"/>
    </row>
  </sheetData>
  <pageMargins left="0.70866141732283472" right="0.70866141732283472" top="0.74803149606299213" bottom="0.74803149606299213" header="0.31496062992125984" footer="0.31496062992125984"/>
  <pageSetup paperSize="9" scale="77" firstPageNumber="24" fitToHeight="0" orientation="portrait" useFirstPageNumber="1" r:id="rId1"/>
  <headerFooter>
    <oddHeader>&amp;R&amp;"-,Bold"WARD 32  COMMUNITY HALL</oddHeader>
    <oddFooter>&amp;LSECTION 2: Building Works
Bill No.6
Carpentry and Joinery
NEW HALL&amp;C&amp;P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62"/>
  <sheetViews>
    <sheetView view="pageLayout" zoomScaleSheetLayoutView="100" workbookViewId="0">
      <selection activeCell="C6" sqref="C6"/>
    </sheetView>
  </sheetViews>
  <sheetFormatPr defaultRowHeight="15" x14ac:dyDescent="0.25"/>
  <cols>
    <col min="1" max="1" width="9.5703125" customWidth="1"/>
    <col min="2" max="2" width="63.5703125" customWidth="1"/>
    <col min="3" max="3" width="5.5703125" customWidth="1"/>
    <col min="4" max="5" width="10.5703125" customWidth="1"/>
    <col min="6" max="6" width="11.5703125" customWidth="1"/>
  </cols>
  <sheetData>
    <row r="1" spans="1:6" ht="15.75" x14ac:dyDescent="0.25">
      <c r="A1" s="1" t="s">
        <v>5</v>
      </c>
      <c r="B1" s="26" t="s">
        <v>0</v>
      </c>
      <c r="C1" s="26" t="s">
        <v>1</v>
      </c>
      <c r="D1" s="26" t="s">
        <v>2</v>
      </c>
      <c r="E1" s="38" t="s">
        <v>3</v>
      </c>
      <c r="F1" s="1" t="s">
        <v>4</v>
      </c>
    </row>
    <row r="2" spans="1:6" x14ac:dyDescent="0.25">
      <c r="A2" s="12"/>
      <c r="B2" s="27"/>
      <c r="C2" s="27"/>
      <c r="D2" s="27"/>
      <c r="E2" s="39"/>
      <c r="F2" s="12"/>
    </row>
    <row r="3" spans="1:6" x14ac:dyDescent="0.25">
      <c r="A3" s="12"/>
      <c r="B3" s="28" t="s">
        <v>84</v>
      </c>
      <c r="C3" s="27"/>
      <c r="D3" s="27"/>
      <c r="E3" s="39"/>
      <c r="F3" s="12"/>
    </row>
    <row r="4" spans="1:6" x14ac:dyDescent="0.25">
      <c r="B4" s="48"/>
      <c r="C4" s="27"/>
      <c r="D4" s="27"/>
      <c r="E4" s="39"/>
    </row>
    <row r="5" spans="1:6" x14ac:dyDescent="0.25">
      <c r="B5" s="28" t="s">
        <v>85</v>
      </c>
      <c r="C5" s="27"/>
      <c r="D5" s="27"/>
      <c r="E5" s="39"/>
    </row>
    <row r="6" spans="1:6" x14ac:dyDescent="0.25">
      <c r="B6" s="31" t="s">
        <v>16</v>
      </c>
      <c r="C6" s="27"/>
      <c r="D6" s="27"/>
      <c r="E6" s="39"/>
    </row>
    <row r="7" spans="1:6" s="19" customFormat="1" x14ac:dyDescent="0.25">
      <c r="B7" s="27" t="s">
        <v>382</v>
      </c>
      <c r="C7" s="27"/>
      <c r="D7" s="27"/>
      <c r="E7" s="39"/>
    </row>
    <row r="8" spans="1:6" s="19" customFormat="1" x14ac:dyDescent="0.25">
      <c r="B8" s="27" t="s">
        <v>381</v>
      </c>
      <c r="C8" s="27"/>
      <c r="D8" s="27"/>
      <c r="E8" s="39"/>
    </row>
    <row r="9" spans="1:6" s="19" customFormat="1" x14ac:dyDescent="0.25">
      <c r="B9" s="28"/>
      <c r="C9" s="27"/>
      <c r="D9" s="27"/>
      <c r="E9" s="39"/>
    </row>
    <row r="10" spans="1:6" s="19" customFormat="1" x14ac:dyDescent="0.25">
      <c r="B10" s="28" t="s">
        <v>134</v>
      </c>
      <c r="C10" s="27"/>
      <c r="D10" s="27"/>
      <c r="E10" s="39"/>
    </row>
    <row r="11" spans="1:6" s="19" customFormat="1" x14ac:dyDescent="0.25">
      <c r="B11" s="31"/>
      <c r="C11" s="27"/>
      <c r="D11" s="27"/>
      <c r="E11" s="39"/>
    </row>
    <row r="12" spans="1:6" s="19" customFormat="1" x14ac:dyDescent="0.25">
      <c r="B12" s="48" t="s">
        <v>162</v>
      </c>
      <c r="C12" s="27"/>
      <c r="D12" s="27"/>
      <c r="E12" s="39"/>
    </row>
    <row r="13" spans="1:6" s="19" customFormat="1" x14ac:dyDescent="0.25">
      <c r="B13" s="27"/>
      <c r="C13" s="27"/>
      <c r="D13" s="27"/>
      <c r="E13" s="39"/>
    </row>
    <row r="14" spans="1:6" s="19" customFormat="1" x14ac:dyDescent="0.25">
      <c r="B14" s="27" t="s">
        <v>398</v>
      </c>
      <c r="C14" s="27"/>
      <c r="D14" s="27"/>
      <c r="E14" s="39"/>
    </row>
    <row r="15" spans="1:6" s="19" customFormat="1" x14ac:dyDescent="0.25">
      <c r="B15" s="27" t="s">
        <v>399</v>
      </c>
      <c r="C15" s="27"/>
      <c r="D15" s="27"/>
      <c r="E15" s="39"/>
    </row>
    <row r="16" spans="1:6" s="19" customFormat="1" x14ac:dyDescent="0.25">
      <c r="B16" s="27"/>
      <c r="C16" s="27"/>
      <c r="D16" s="27"/>
      <c r="E16" s="39"/>
    </row>
    <row r="17" spans="2:5" s="19" customFormat="1" x14ac:dyDescent="0.25">
      <c r="B17" s="27" t="s">
        <v>400</v>
      </c>
      <c r="C17" s="27"/>
      <c r="D17" s="27"/>
      <c r="E17" s="39"/>
    </row>
    <row r="18" spans="2:5" s="19" customFormat="1" x14ac:dyDescent="0.25">
      <c r="B18" s="27" t="s">
        <v>401</v>
      </c>
      <c r="C18" s="27"/>
      <c r="D18" s="27"/>
      <c r="E18" s="39"/>
    </row>
    <row r="19" spans="2:5" s="19" customFormat="1" x14ac:dyDescent="0.25">
      <c r="B19" s="27" t="s">
        <v>177</v>
      </c>
      <c r="C19" s="27"/>
      <c r="D19" s="27"/>
      <c r="E19" s="39"/>
    </row>
    <row r="20" spans="2:5" x14ac:dyDescent="0.25">
      <c r="B20" s="49"/>
      <c r="C20" s="27"/>
      <c r="D20" s="27"/>
      <c r="E20" s="39"/>
    </row>
    <row r="21" spans="2:5" x14ac:dyDescent="0.25">
      <c r="B21" s="27" t="s">
        <v>16</v>
      </c>
      <c r="C21" s="27"/>
      <c r="D21" s="27"/>
      <c r="E21" s="39"/>
    </row>
    <row r="22" spans="2:5" s="19" customFormat="1" x14ac:dyDescent="0.25">
      <c r="B22" s="28" t="s">
        <v>454</v>
      </c>
      <c r="C22" s="27"/>
      <c r="D22" s="27"/>
      <c r="E22" s="39"/>
    </row>
    <row r="23" spans="2:5" s="19" customFormat="1" x14ac:dyDescent="0.25">
      <c r="B23" s="27"/>
      <c r="C23" s="27"/>
      <c r="D23" s="27"/>
      <c r="E23" s="39"/>
    </row>
    <row r="24" spans="2:5" s="74" customFormat="1" x14ac:dyDescent="0.25">
      <c r="B24" s="27" t="s">
        <v>455</v>
      </c>
      <c r="C24" s="27"/>
      <c r="D24" s="27"/>
      <c r="E24" s="39"/>
    </row>
    <row r="25" spans="2:5" s="74" customFormat="1" x14ac:dyDescent="0.25">
      <c r="B25" s="27"/>
      <c r="C25" s="27"/>
      <c r="D25" s="27"/>
      <c r="E25" s="39"/>
    </row>
    <row r="26" spans="2:5" s="74" customFormat="1" x14ac:dyDescent="0.25">
      <c r="B26" s="27" t="s">
        <v>456</v>
      </c>
      <c r="C26" s="27"/>
      <c r="D26" s="27"/>
      <c r="E26" s="39"/>
    </row>
    <row r="27" spans="2:5" s="74" customFormat="1" x14ac:dyDescent="0.25">
      <c r="B27" s="27"/>
      <c r="C27" s="27"/>
      <c r="D27" s="27"/>
      <c r="E27" s="39"/>
    </row>
    <row r="28" spans="2:5" s="74" customFormat="1" x14ac:dyDescent="0.25">
      <c r="B28" s="27" t="s">
        <v>457</v>
      </c>
      <c r="C28" s="27"/>
      <c r="D28" s="27"/>
      <c r="E28" s="39"/>
    </row>
    <row r="29" spans="2:5" s="74" customFormat="1" x14ac:dyDescent="0.25">
      <c r="B29" s="27" t="s">
        <v>458</v>
      </c>
      <c r="C29" s="27"/>
      <c r="D29" s="27"/>
      <c r="E29" s="39"/>
    </row>
    <row r="30" spans="2:5" s="74" customFormat="1" x14ac:dyDescent="0.25">
      <c r="B30" s="27" t="s">
        <v>459</v>
      </c>
      <c r="C30" s="27"/>
      <c r="D30" s="27"/>
      <c r="E30" s="39"/>
    </row>
    <row r="31" spans="2:5" s="74" customFormat="1" x14ac:dyDescent="0.25">
      <c r="B31" s="27" t="s">
        <v>460</v>
      </c>
      <c r="C31" s="27"/>
      <c r="D31" s="27"/>
      <c r="E31" s="39"/>
    </row>
    <row r="32" spans="2:5" s="74" customFormat="1" x14ac:dyDescent="0.25">
      <c r="B32" s="27" t="s">
        <v>461</v>
      </c>
      <c r="C32" s="27"/>
      <c r="D32" s="27"/>
      <c r="E32" s="39"/>
    </row>
    <row r="33" spans="1:6" s="74" customFormat="1" x14ac:dyDescent="0.25">
      <c r="B33" s="28"/>
      <c r="C33" s="27"/>
      <c r="D33" s="27"/>
      <c r="E33" s="39"/>
    </row>
    <row r="34" spans="1:6" s="74" customFormat="1" x14ac:dyDescent="0.25">
      <c r="B34" s="66" t="s">
        <v>464</v>
      </c>
      <c r="C34" s="27"/>
      <c r="D34" s="27"/>
      <c r="E34" s="39"/>
    </row>
    <row r="35" spans="1:6" s="74" customFormat="1" x14ac:dyDescent="0.25">
      <c r="B35" s="66" t="s">
        <v>465</v>
      </c>
      <c r="C35" s="27"/>
      <c r="D35" s="27"/>
      <c r="E35" s="39"/>
    </row>
    <row r="36" spans="1:6" s="19" customFormat="1" x14ac:dyDescent="0.25">
      <c r="B36" s="66" t="s">
        <v>466</v>
      </c>
      <c r="C36" s="27"/>
      <c r="D36" s="27"/>
      <c r="E36" s="39"/>
    </row>
    <row r="37" spans="1:6" s="19" customFormat="1" x14ac:dyDescent="0.25">
      <c r="B37" s="66" t="s">
        <v>467</v>
      </c>
      <c r="C37" s="27"/>
      <c r="D37" s="27"/>
      <c r="E37" s="39"/>
    </row>
    <row r="38" spans="1:6" s="19" customFormat="1" x14ac:dyDescent="0.25">
      <c r="B38" s="66" t="s">
        <v>468</v>
      </c>
      <c r="C38" s="27"/>
      <c r="D38" s="27"/>
      <c r="E38" s="39"/>
    </row>
    <row r="39" spans="1:6" s="19" customFormat="1" x14ac:dyDescent="0.25">
      <c r="B39" s="59"/>
      <c r="C39" s="27"/>
      <c r="D39" s="27"/>
      <c r="E39" s="39"/>
    </row>
    <row r="40" spans="1:6" s="19" customFormat="1" x14ac:dyDescent="0.25">
      <c r="A40" s="19">
        <v>1</v>
      </c>
      <c r="B40" s="58" t="s">
        <v>462</v>
      </c>
      <c r="C40" s="27" t="s">
        <v>13</v>
      </c>
      <c r="D40" s="55">
        <v>291</v>
      </c>
      <c r="E40" s="25"/>
      <c r="F40" s="34"/>
    </row>
    <row r="41" spans="1:6" s="74" customFormat="1" x14ac:dyDescent="0.25">
      <c r="B41" s="58"/>
      <c r="C41" s="27"/>
      <c r="D41" s="27"/>
      <c r="E41" s="39"/>
    </row>
    <row r="42" spans="1:6" x14ac:dyDescent="0.25">
      <c r="B42" s="66" t="s">
        <v>463</v>
      </c>
      <c r="C42" s="27"/>
      <c r="D42" s="55"/>
      <c r="E42" s="41"/>
      <c r="F42" s="34"/>
    </row>
    <row r="43" spans="1:6" x14ac:dyDescent="0.25">
      <c r="B43" s="27"/>
      <c r="C43" s="27"/>
      <c r="D43" s="54"/>
      <c r="E43" s="39"/>
    </row>
    <row r="44" spans="1:6" x14ac:dyDescent="0.25">
      <c r="A44">
        <v>2</v>
      </c>
      <c r="B44" s="58" t="s">
        <v>469</v>
      </c>
      <c r="C44" s="27" t="s">
        <v>43</v>
      </c>
      <c r="D44" s="55">
        <v>131</v>
      </c>
      <c r="E44" s="25"/>
      <c r="F44" s="34"/>
    </row>
    <row r="45" spans="1:6" s="19" customFormat="1" x14ac:dyDescent="0.25">
      <c r="B45" s="27"/>
      <c r="C45" s="27"/>
      <c r="D45" s="54"/>
      <c r="E45" s="41"/>
      <c r="F45" s="34"/>
    </row>
    <row r="46" spans="1:6" s="19" customFormat="1" x14ac:dyDescent="0.25">
      <c r="B46" s="27"/>
      <c r="C46" s="27"/>
      <c r="D46" s="54"/>
      <c r="E46" s="41"/>
      <c r="F46" s="43"/>
    </row>
    <row r="47" spans="1:6" s="19" customFormat="1" x14ac:dyDescent="0.25">
      <c r="B47" s="27"/>
      <c r="C47" s="27"/>
      <c r="D47" s="54"/>
      <c r="E47" s="41"/>
      <c r="F47" s="43"/>
    </row>
    <row r="48" spans="1:6" s="19" customFormat="1" x14ac:dyDescent="0.25">
      <c r="B48" s="27"/>
      <c r="C48" s="27"/>
      <c r="D48" s="54"/>
      <c r="E48" s="41"/>
      <c r="F48" s="43"/>
    </row>
    <row r="49" spans="1:6" s="19" customFormat="1" x14ac:dyDescent="0.25">
      <c r="B49" s="27"/>
      <c r="C49" s="27"/>
      <c r="D49" s="54"/>
      <c r="E49" s="41"/>
      <c r="F49" s="43"/>
    </row>
    <row r="50" spans="1:6" s="19" customFormat="1" x14ac:dyDescent="0.25">
      <c r="B50" s="27"/>
      <c r="C50" s="27"/>
      <c r="D50" s="54"/>
      <c r="E50" s="41"/>
      <c r="F50" s="43"/>
    </row>
    <row r="51" spans="1:6" x14ac:dyDescent="0.25">
      <c r="B51" s="28"/>
      <c r="C51" s="27"/>
      <c r="D51" s="54"/>
      <c r="E51" s="39"/>
    </row>
    <row r="52" spans="1:6" x14ac:dyDescent="0.25">
      <c r="B52" s="27"/>
      <c r="C52" s="27"/>
      <c r="D52" s="54"/>
      <c r="E52" s="39"/>
    </row>
    <row r="53" spans="1:6" x14ac:dyDescent="0.25">
      <c r="B53" s="27"/>
      <c r="C53" s="27"/>
      <c r="D53" s="55"/>
      <c r="E53" s="41"/>
      <c r="F53" s="34"/>
    </row>
    <row r="54" spans="1:6" x14ac:dyDescent="0.25">
      <c r="B54" s="27"/>
      <c r="C54" s="27"/>
      <c r="D54" s="27"/>
      <c r="E54" s="39"/>
    </row>
    <row r="55" spans="1:6" x14ac:dyDescent="0.25">
      <c r="B55" s="27"/>
      <c r="C55" s="27"/>
      <c r="D55" s="27"/>
      <c r="E55" s="39"/>
    </row>
    <row r="56" spans="1:6" x14ac:dyDescent="0.25">
      <c r="B56" s="27"/>
      <c r="C56" s="27"/>
      <c r="D56" s="27"/>
      <c r="E56" s="39"/>
    </row>
    <row r="57" spans="1:6" x14ac:dyDescent="0.25">
      <c r="B57" s="27"/>
      <c r="C57" s="27"/>
      <c r="D57" s="27"/>
      <c r="E57" s="39"/>
    </row>
    <row r="58" spans="1:6" x14ac:dyDescent="0.25">
      <c r="B58" s="27"/>
      <c r="C58" s="27"/>
      <c r="D58" s="29"/>
      <c r="E58" s="19"/>
      <c r="F58" s="35"/>
    </row>
    <row r="59" spans="1:6" x14ac:dyDescent="0.25">
      <c r="B59" s="37" t="s">
        <v>172</v>
      </c>
      <c r="C59" s="27"/>
      <c r="D59" s="29"/>
      <c r="E59" s="24" t="s">
        <v>112</v>
      </c>
      <c r="F59" s="168"/>
    </row>
    <row r="60" spans="1:6" ht="15.75" thickBot="1" x14ac:dyDescent="0.3">
      <c r="B60" s="27"/>
      <c r="C60" s="27"/>
      <c r="D60" s="29"/>
      <c r="E60" s="19"/>
      <c r="F60" s="36"/>
    </row>
    <row r="61" spans="1:6" ht="15.75" thickTop="1" x14ac:dyDescent="0.25">
      <c r="B61" s="27"/>
      <c r="C61" s="27"/>
      <c r="D61" s="27"/>
      <c r="E61" s="39"/>
    </row>
    <row r="62" spans="1:6" x14ac:dyDescent="0.25">
      <c r="A62" s="51"/>
      <c r="B62" s="51"/>
      <c r="C62" s="51"/>
      <c r="D62" s="51"/>
      <c r="E62" s="51"/>
      <c r="F62" s="51"/>
    </row>
  </sheetData>
  <pageMargins left="0.70866141732283472" right="0.70866141732283472" top="0.74803149606299213" bottom="0.74803149606299213" header="0.31496062992125984" footer="0.31496062992125984"/>
  <pageSetup paperSize="9" scale="77" firstPageNumber="27" fitToHeight="0" orientation="portrait" useFirstPageNumber="1" r:id="rId1"/>
  <headerFooter>
    <oddHeader>&amp;R&amp;"-,Bold"WARD 32  COMMUNITY HALL</oddHeader>
    <oddFooter>&amp;LSECTION 2: Building Works
Bill No.7
Ceilings, Partitions and Access Flooring
NEW HALL&amp;C&amp;P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194"/>
  <sheetViews>
    <sheetView view="pageLayout" zoomScaleSheetLayoutView="100" workbookViewId="0">
      <selection activeCell="D12" sqref="D12"/>
    </sheetView>
  </sheetViews>
  <sheetFormatPr defaultRowHeight="15" x14ac:dyDescent="0.25"/>
  <cols>
    <col min="1" max="1" width="9.5703125" customWidth="1"/>
    <col min="2" max="2" width="63.5703125" customWidth="1"/>
    <col min="3" max="3" width="5.5703125" customWidth="1"/>
    <col min="4" max="5" width="10.5703125" customWidth="1"/>
    <col min="6" max="6" width="11.5703125" customWidth="1"/>
  </cols>
  <sheetData>
    <row r="1" spans="1:6" ht="15.75" x14ac:dyDescent="0.25">
      <c r="A1" s="1" t="s">
        <v>5</v>
      </c>
      <c r="B1" s="26" t="s">
        <v>0</v>
      </c>
      <c r="C1" s="26" t="s">
        <v>1</v>
      </c>
      <c r="D1" s="26" t="s">
        <v>2</v>
      </c>
      <c r="E1" s="38" t="s">
        <v>3</v>
      </c>
      <c r="F1" s="1" t="s">
        <v>4</v>
      </c>
    </row>
    <row r="2" spans="1:6" x14ac:dyDescent="0.25">
      <c r="A2" s="13"/>
      <c r="B2" s="27"/>
      <c r="C2" s="27"/>
      <c r="D2" s="27"/>
      <c r="E2" s="39"/>
      <c r="F2" s="13"/>
    </row>
    <row r="3" spans="1:6" x14ac:dyDescent="0.25">
      <c r="A3" s="13"/>
      <c r="B3" s="28" t="s">
        <v>86</v>
      </c>
      <c r="C3" s="27"/>
      <c r="D3" s="27"/>
      <c r="E3" s="39"/>
      <c r="F3" s="13"/>
    </row>
    <row r="4" spans="1:6" x14ac:dyDescent="0.25">
      <c r="B4" s="48"/>
      <c r="C4" s="27"/>
      <c r="D4" s="27"/>
      <c r="E4" s="39"/>
    </row>
    <row r="5" spans="1:6" x14ac:dyDescent="0.25">
      <c r="B5" s="28" t="s">
        <v>87</v>
      </c>
      <c r="C5" s="27"/>
      <c r="D5" s="27"/>
      <c r="E5" s="39"/>
    </row>
    <row r="6" spans="1:6" s="19" customFormat="1" x14ac:dyDescent="0.25">
      <c r="B6" s="31"/>
      <c r="C6" s="27"/>
      <c r="D6" s="27"/>
      <c r="E6" s="39"/>
    </row>
    <row r="7" spans="1:6" s="19" customFormat="1" x14ac:dyDescent="0.25">
      <c r="B7" s="27" t="s">
        <v>382</v>
      </c>
      <c r="C7" s="27"/>
      <c r="D7" s="27"/>
      <c r="E7" s="39"/>
    </row>
    <row r="8" spans="1:6" s="19" customFormat="1" x14ac:dyDescent="0.25">
      <c r="B8" s="27" t="s">
        <v>381</v>
      </c>
      <c r="C8" s="27"/>
      <c r="D8" s="27"/>
      <c r="E8" s="39"/>
    </row>
    <row r="9" spans="1:6" s="19" customFormat="1" x14ac:dyDescent="0.25">
      <c r="B9" s="28"/>
      <c r="C9" s="27"/>
      <c r="D9" s="27"/>
      <c r="E9" s="39"/>
    </row>
    <row r="10" spans="1:6" s="19" customFormat="1" x14ac:dyDescent="0.25">
      <c r="B10" s="28" t="s">
        <v>134</v>
      </c>
      <c r="C10" s="27"/>
      <c r="D10" s="27"/>
      <c r="E10" s="39"/>
    </row>
    <row r="11" spans="1:6" s="19" customFormat="1" x14ac:dyDescent="0.25">
      <c r="B11" s="31"/>
      <c r="C11" s="27"/>
      <c r="D11" s="27"/>
      <c r="E11" s="39"/>
    </row>
    <row r="12" spans="1:6" s="19" customFormat="1" x14ac:dyDescent="0.25">
      <c r="B12" s="48" t="s">
        <v>190</v>
      </c>
      <c r="C12" s="27"/>
      <c r="D12" s="27"/>
      <c r="E12" s="39"/>
    </row>
    <row r="13" spans="1:6" s="19" customFormat="1" x14ac:dyDescent="0.25">
      <c r="B13" s="27"/>
      <c r="C13" s="27"/>
      <c r="D13" s="27"/>
      <c r="E13" s="39"/>
    </row>
    <row r="14" spans="1:6" s="19" customFormat="1" x14ac:dyDescent="0.25">
      <c r="B14" s="27" t="s">
        <v>191</v>
      </c>
      <c r="C14" s="27"/>
      <c r="D14" s="27"/>
      <c r="E14" s="39"/>
    </row>
    <row r="15" spans="1:6" s="19" customFormat="1" x14ac:dyDescent="0.25">
      <c r="B15" s="27" t="s">
        <v>403</v>
      </c>
      <c r="C15" s="27"/>
      <c r="D15" s="27"/>
      <c r="E15" s="39"/>
    </row>
    <row r="16" spans="1:6" s="19" customFormat="1" x14ac:dyDescent="0.25">
      <c r="B16" s="27"/>
      <c r="C16" s="27"/>
      <c r="D16" s="27"/>
      <c r="E16" s="39"/>
    </row>
    <row r="17" spans="2:5" s="19" customFormat="1" x14ac:dyDescent="0.25">
      <c r="B17" s="27" t="s">
        <v>192</v>
      </c>
      <c r="C17" s="27"/>
      <c r="D17" s="27"/>
      <c r="E17" s="39"/>
    </row>
    <row r="18" spans="2:5" s="19" customFormat="1" x14ac:dyDescent="0.25">
      <c r="B18" s="27" t="s">
        <v>193</v>
      </c>
      <c r="C18" s="27"/>
      <c r="D18" s="27"/>
      <c r="E18" s="39"/>
    </row>
    <row r="19" spans="2:5" s="19" customFormat="1" x14ac:dyDescent="0.25">
      <c r="B19" s="27" t="s">
        <v>194</v>
      </c>
      <c r="C19" s="27"/>
      <c r="D19" s="27"/>
      <c r="E19" s="39"/>
    </row>
    <row r="20" spans="2:5" s="19" customFormat="1" x14ac:dyDescent="0.25">
      <c r="B20" s="27" t="s">
        <v>195</v>
      </c>
      <c r="C20" s="27"/>
      <c r="D20" s="27"/>
      <c r="E20" s="39"/>
    </row>
    <row r="21" spans="2:5" s="19" customFormat="1" x14ac:dyDescent="0.25">
      <c r="B21" s="27" t="s">
        <v>196</v>
      </c>
      <c r="C21" s="27"/>
      <c r="D21" s="27"/>
      <c r="E21" s="39"/>
    </row>
    <row r="22" spans="2:5" s="19" customFormat="1" x14ac:dyDescent="0.25">
      <c r="B22" s="27" t="s">
        <v>197</v>
      </c>
      <c r="C22" s="27"/>
      <c r="D22" s="27"/>
      <c r="E22" s="39"/>
    </row>
    <row r="23" spans="2:5" s="19" customFormat="1" x14ac:dyDescent="0.25">
      <c r="B23" s="27" t="s">
        <v>198</v>
      </c>
      <c r="C23" s="27"/>
      <c r="D23" s="27"/>
      <c r="E23" s="39"/>
    </row>
    <row r="24" spans="2:5" s="19" customFormat="1" x14ac:dyDescent="0.25">
      <c r="B24" s="27" t="s">
        <v>199</v>
      </c>
      <c r="C24" s="27"/>
      <c r="D24" s="27"/>
      <c r="E24" s="39"/>
    </row>
    <row r="25" spans="2:5" s="19" customFormat="1" x14ac:dyDescent="0.25">
      <c r="B25" s="27" t="s">
        <v>200</v>
      </c>
      <c r="C25" s="27"/>
      <c r="D25" s="27"/>
      <c r="E25" s="39"/>
    </row>
    <row r="26" spans="2:5" s="19" customFormat="1" x14ac:dyDescent="0.25">
      <c r="B26" s="27" t="s">
        <v>201</v>
      </c>
      <c r="C26" s="27"/>
      <c r="D26" s="27"/>
      <c r="E26" s="39"/>
    </row>
    <row r="27" spans="2:5" s="19" customFormat="1" x14ac:dyDescent="0.25">
      <c r="B27" s="27" t="s">
        <v>202</v>
      </c>
      <c r="C27" s="27"/>
      <c r="D27" s="27"/>
      <c r="E27" s="39"/>
    </row>
    <row r="28" spans="2:5" s="19" customFormat="1" x14ac:dyDescent="0.25">
      <c r="B28" s="27" t="s">
        <v>203</v>
      </c>
      <c r="C28" s="27"/>
      <c r="D28" s="27"/>
      <c r="E28" s="39"/>
    </row>
    <row r="29" spans="2:5" s="19" customFormat="1" x14ac:dyDescent="0.25">
      <c r="B29" s="27"/>
      <c r="C29" s="27"/>
      <c r="D29" s="27"/>
      <c r="E29" s="39"/>
    </row>
    <row r="30" spans="2:5" s="19" customFormat="1" x14ac:dyDescent="0.25">
      <c r="B30" s="48" t="s">
        <v>162</v>
      </c>
      <c r="C30" s="27"/>
      <c r="D30" s="27"/>
      <c r="E30" s="39"/>
    </row>
    <row r="31" spans="2:5" s="19" customFormat="1" x14ac:dyDescent="0.25">
      <c r="B31" s="27"/>
      <c r="C31" s="27"/>
      <c r="D31" s="27"/>
      <c r="E31" s="39"/>
    </row>
    <row r="32" spans="2:5" s="19" customFormat="1" x14ac:dyDescent="0.25">
      <c r="B32" s="27" t="s">
        <v>204</v>
      </c>
      <c r="C32" s="27"/>
      <c r="D32" s="27"/>
      <c r="E32" s="39"/>
    </row>
    <row r="33" spans="1:6" s="19" customFormat="1" x14ac:dyDescent="0.25">
      <c r="B33" s="27" t="s">
        <v>404</v>
      </c>
      <c r="C33" s="27"/>
      <c r="D33" s="27"/>
      <c r="E33" s="39"/>
    </row>
    <row r="34" spans="1:6" s="19" customFormat="1" x14ac:dyDescent="0.25">
      <c r="B34" s="27" t="s">
        <v>405</v>
      </c>
      <c r="C34" s="27"/>
      <c r="D34" s="27"/>
      <c r="E34" s="39"/>
    </row>
    <row r="35" spans="1:6" s="19" customFormat="1" x14ac:dyDescent="0.25">
      <c r="B35" s="27"/>
      <c r="C35" s="27"/>
      <c r="D35" s="27"/>
      <c r="E35" s="39"/>
    </row>
    <row r="36" spans="1:6" s="19" customFormat="1" x14ac:dyDescent="0.25">
      <c r="B36" s="27" t="s">
        <v>205</v>
      </c>
      <c r="C36" s="27"/>
      <c r="D36" s="27"/>
      <c r="E36" s="39"/>
    </row>
    <row r="37" spans="1:6" s="19" customFormat="1" x14ac:dyDescent="0.25">
      <c r="B37" s="27" t="s">
        <v>206</v>
      </c>
      <c r="C37" s="27"/>
      <c r="D37" s="27"/>
      <c r="E37" s="39"/>
    </row>
    <row r="38" spans="1:6" s="19" customFormat="1" x14ac:dyDescent="0.25">
      <c r="B38" s="56"/>
      <c r="C38" s="27"/>
      <c r="D38" s="27"/>
      <c r="E38" s="39"/>
    </row>
    <row r="39" spans="1:6" s="19" customFormat="1" x14ac:dyDescent="0.25">
      <c r="B39" s="31"/>
      <c r="C39" s="27"/>
      <c r="D39" s="27"/>
      <c r="E39" s="39"/>
    </row>
    <row r="40" spans="1:6" s="74" customFormat="1" x14ac:dyDescent="0.25">
      <c r="B40" s="57" t="s">
        <v>470</v>
      </c>
      <c r="C40" s="58"/>
      <c r="D40" s="59"/>
      <c r="E40" s="39"/>
    </row>
    <row r="41" spans="1:6" s="74" customFormat="1" x14ac:dyDescent="0.25">
      <c r="B41" s="57"/>
      <c r="C41" s="58"/>
      <c r="D41" s="59"/>
      <c r="E41" s="39"/>
    </row>
    <row r="42" spans="1:6" s="74" customFormat="1" x14ac:dyDescent="0.25">
      <c r="B42" s="57" t="s">
        <v>471</v>
      </c>
      <c r="C42" s="58"/>
      <c r="D42" s="59"/>
      <c r="E42" s="39"/>
    </row>
    <row r="43" spans="1:6" s="74" customFormat="1" x14ac:dyDescent="0.25">
      <c r="B43" s="57"/>
      <c r="C43" s="58"/>
      <c r="D43" s="59"/>
      <c r="E43" s="39"/>
    </row>
    <row r="44" spans="1:6" s="74" customFormat="1" x14ac:dyDescent="0.25">
      <c r="A44" s="74">
        <v>1</v>
      </c>
      <c r="B44" s="58" t="s">
        <v>472</v>
      </c>
      <c r="C44" s="58" t="s">
        <v>17</v>
      </c>
      <c r="D44" s="29">
        <f>(2*2*4)+(2*6)</f>
        <v>28</v>
      </c>
      <c r="E44" s="25"/>
      <c r="F44" s="34"/>
    </row>
    <row r="45" spans="1:6" s="74" customFormat="1" x14ac:dyDescent="0.25">
      <c r="B45" s="58"/>
      <c r="C45" s="58"/>
      <c r="D45" s="29"/>
      <c r="E45" s="39"/>
    </row>
    <row r="46" spans="1:6" s="74" customFormat="1" x14ac:dyDescent="0.25">
      <c r="A46" s="74">
        <v>2</v>
      </c>
      <c r="B46" s="58" t="s">
        <v>473</v>
      </c>
      <c r="C46" s="58" t="s">
        <v>17</v>
      </c>
      <c r="D46" s="29">
        <v>6</v>
      </c>
      <c r="E46" s="25"/>
      <c r="F46" s="34"/>
    </row>
    <row r="47" spans="1:6" s="74" customFormat="1" x14ac:dyDescent="0.25">
      <c r="B47" s="58"/>
      <c r="C47" s="58"/>
      <c r="D47" s="29"/>
      <c r="E47" s="39"/>
    </row>
    <row r="48" spans="1:6" s="74" customFormat="1" x14ac:dyDescent="0.25">
      <c r="A48" s="74">
        <v>3</v>
      </c>
      <c r="B48" s="58" t="s">
        <v>474</v>
      </c>
      <c r="C48" s="58" t="s">
        <v>17</v>
      </c>
      <c r="D48" s="29">
        <v>4</v>
      </c>
      <c r="E48" s="25"/>
      <c r="F48" s="34"/>
    </row>
    <row r="49" spans="1:6" s="74" customFormat="1" x14ac:dyDescent="0.25">
      <c r="B49" s="58"/>
      <c r="C49" s="58"/>
      <c r="D49" s="29"/>
      <c r="E49" s="39"/>
    </row>
    <row r="50" spans="1:6" s="74" customFormat="1" x14ac:dyDescent="0.25">
      <c r="A50" s="74">
        <v>4</v>
      </c>
      <c r="B50" s="58" t="s">
        <v>475</v>
      </c>
      <c r="C50" s="58" t="s">
        <v>17</v>
      </c>
      <c r="D50" s="29">
        <v>4</v>
      </c>
      <c r="E50" s="25"/>
      <c r="F50" s="34"/>
    </row>
    <row r="51" spans="1:6" s="74" customFormat="1" x14ac:dyDescent="0.25">
      <c r="B51" s="58"/>
      <c r="C51" s="58"/>
      <c r="D51" s="29"/>
      <c r="E51" s="39"/>
    </row>
    <row r="52" spans="1:6" s="74" customFormat="1" x14ac:dyDescent="0.25">
      <c r="B52" s="57" t="s">
        <v>207</v>
      </c>
      <c r="C52" s="58"/>
      <c r="D52" s="68"/>
      <c r="E52" s="39"/>
    </row>
    <row r="53" spans="1:6" s="74" customFormat="1" x14ac:dyDescent="0.25">
      <c r="B53" s="57"/>
      <c r="C53" s="58"/>
      <c r="D53" s="68"/>
      <c r="E53" s="39"/>
    </row>
    <row r="54" spans="1:6" s="74" customFormat="1" x14ac:dyDescent="0.25">
      <c r="B54" s="57" t="s">
        <v>471</v>
      </c>
      <c r="C54" s="58"/>
      <c r="D54" s="68"/>
      <c r="E54" s="39"/>
    </row>
    <row r="55" spans="1:6" s="74" customFormat="1" x14ac:dyDescent="0.25">
      <c r="B55" s="57"/>
      <c r="C55" s="58"/>
      <c r="D55" s="68"/>
      <c r="E55" s="39"/>
    </row>
    <row r="56" spans="1:6" s="74" customFormat="1" x14ac:dyDescent="0.25">
      <c r="B56" s="58" t="s">
        <v>476</v>
      </c>
      <c r="C56" s="59"/>
      <c r="D56" s="68"/>
      <c r="E56" s="39"/>
    </row>
    <row r="57" spans="1:6" s="74" customFormat="1" x14ac:dyDescent="0.25">
      <c r="B57" s="58"/>
      <c r="C57" s="59"/>
      <c r="D57" s="68"/>
      <c r="E57" s="39"/>
    </row>
    <row r="58" spans="1:6" s="74" customFormat="1" x14ac:dyDescent="0.25">
      <c r="A58" s="74">
        <v>5</v>
      </c>
      <c r="B58" s="58" t="s">
        <v>477</v>
      </c>
      <c r="C58" s="58" t="s">
        <v>17</v>
      </c>
      <c r="D58" s="29">
        <v>6</v>
      </c>
      <c r="E58" s="25"/>
      <c r="F58" s="34"/>
    </row>
    <row r="59" spans="1:6" s="74" customFormat="1" x14ac:dyDescent="0.25">
      <c r="B59" s="58"/>
      <c r="C59" s="58"/>
      <c r="D59" s="29"/>
      <c r="E59" s="39"/>
    </row>
    <row r="60" spans="1:6" s="74" customFormat="1" x14ac:dyDescent="0.25">
      <c r="A60" s="74">
        <v>6</v>
      </c>
      <c r="B60" s="58" t="s">
        <v>482</v>
      </c>
      <c r="C60" s="58" t="s">
        <v>17</v>
      </c>
      <c r="D60" s="29">
        <v>4</v>
      </c>
      <c r="E60" s="25"/>
      <c r="F60" s="34"/>
    </row>
    <row r="61" spans="1:6" s="74" customFormat="1" x14ac:dyDescent="0.25">
      <c r="B61" s="58"/>
      <c r="C61" s="59"/>
      <c r="D61" s="68"/>
      <c r="E61" s="39"/>
    </row>
    <row r="62" spans="1:6" s="74" customFormat="1" x14ac:dyDescent="0.25">
      <c r="B62" s="27"/>
      <c r="C62" s="27"/>
      <c r="D62" s="29"/>
      <c r="F62" s="35"/>
    </row>
    <row r="63" spans="1:6" s="74" customFormat="1" x14ac:dyDescent="0.25">
      <c r="B63" s="37" t="s">
        <v>299</v>
      </c>
      <c r="C63" s="27"/>
      <c r="D63" s="29"/>
      <c r="E63" s="24" t="s">
        <v>112</v>
      </c>
      <c r="F63" s="34"/>
    </row>
    <row r="64" spans="1:6" s="74" customFormat="1" ht="15.75" thickBot="1" x14ac:dyDescent="0.3">
      <c r="B64" s="27"/>
      <c r="C64" s="27"/>
      <c r="D64" s="29"/>
      <c r="F64" s="36"/>
    </row>
    <row r="65" spans="1:6" s="74" customFormat="1" ht="15.75" thickTop="1" x14ac:dyDescent="0.25">
      <c r="B65" s="58"/>
      <c r="C65" s="59"/>
      <c r="D65" s="68"/>
      <c r="E65" s="39"/>
    </row>
    <row r="66" spans="1:6" s="74" customFormat="1" x14ac:dyDescent="0.25">
      <c r="A66" s="51"/>
      <c r="B66" s="151"/>
      <c r="C66" s="149"/>
      <c r="D66" s="152"/>
      <c r="E66" s="51"/>
      <c r="F66" s="51"/>
    </row>
    <row r="67" spans="1:6" s="74" customFormat="1" x14ac:dyDescent="0.25">
      <c r="B67" s="57" t="s">
        <v>478</v>
      </c>
      <c r="C67" s="58"/>
      <c r="D67" s="68"/>
      <c r="E67" s="39"/>
    </row>
    <row r="68" spans="1:6" s="74" customFormat="1" x14ac:dyDescent="0.25">
      <c r="B68" s="57"/>
      <c r="C68" s="58"/>
      <c r="D68" s="68"/>
      <c r="E68" s="39"/>
    </row>
    <row r="69" spans="1:6" s="74" customFormat="1" x14ac:dyDescent="0.25">
      <c r="A69" s="74">
        <v>7</v>
      </c>
      <c r="B69" s="58" t="s">
        <v>479</v>
      </c>
      <c r="C69" s="58" t="s">
        <v>17</v>
      </c>
      <c r="D69" s="29">
        <v>2</v>
      </c>
      <c r="E69" s="25"/>
      <c r="F69" s="34"/>
    </row>
    <row r="70" spans="1:6" s="74" customFormat="1" x14ac:dyDescent="0.25">
      <c r="B70" s="58"/>
      <c r="C70" s="58"/>
      <c r="D70" s="29"/>
      <c r="E70" s="39"/>
    </row>
    <row r="71" spans="1:6" s="74" customFormat="1" x14ac:dyDescent="0.25">
      <c r="A71" s="74">
        <v>8</v>
      </c>
      <c r="B71" s="58" t="s">
        <v>1052</v>
      </c>
      <c r="C71" s="58" t="s">
        <v>480</v>
      </c>
      <c r="D71" s="29">
        <v>1</v>
      </c>
      <c r="E71" s="25"/>
      <c r="F71" s="34"/>
    </row>
    <row r="72" spans="1:6" s="74" customFormat="1" x14ac:dyDescent="0.25">
      <c r="B72" s="58" t="s">
        <v>483</v>
      </c>
      <c r="C72" s="59"/>
      <c r="D72" s="68"/>
      <c r="E72" s="39"/>
    </row>
    <row r="73" spans="1:6" s="74" customFormat="1" x14ac:dyDescent="0.25">
      <c r="B73" s="58"/>
      <c r="C73" s="59"/>
      <c r="D73" s="68"/>
      <c r="E73" s="39"/>
    </row>
    <row r="74" spans="1:6" s="74" customFormat="1" x14ac:dyDescent="0.25">
      <c r="B74" s="57" t="s">
        <v>208</v>
      </c>
      <c r="C74" s="58"/>
      <c r="D74" s="68"/>
      <c r="E74" s="39"/>
    </row>
    <row r="75" spans="1:6" s="74" customFormat="1" x14ac:dyDescent="0.25">
      <c r="B75" s="57"/>
      <c r="C75" s="58"/>
      <c r="D75" s="68"/>
      <c r="E75" s="39"/>
    </row>
    <row r="76" spans="1:6" s="74" customFormat="1" x14ac:dyDescent="0.25">
      <c r="A76" s="74">
        <v>9</v>
      </c>
      <c r="B76" s="58" t="s">
        <v>481</v>
      </c>
      <c r="C76" s="58" t="s">
        <v>17</v>
      </c>
      <c r="D76" s="29">
        <v>14</v>
      </c>
      <c r="E76" s="25"/>
      <c r="F76" s="34"/>
    </row>
    <row r="77" spans="1:6" s="74" customFormat="1" x14ac:dyDescent="0.25">
      <c r="B77" s="31"/>
      <c r="C77" s="27"/>
      <c r="D77" s="27"/>
      <c r="E77" s="39"/>
    </row>
    <row r="78" spans="1:6" s="74" customFormat="1" x14ac:dyDescent="0.25">
      <c r="B78" s="31"/>
      <c r="C78" s="27"/>
      <c r="D78" s="27"/>
      <c r="E78" s="39"/>
    </row>
    <row r="79" spans="1:6" s="74" customFormat="1" x14ac:dyDescent="0.25">
      <c r="B79" s="31"/>
      <c r="C79" s="27"/>
      <c r="D79" s="27"/>
      <c r="E79" s="39"/>
    </row>
    <row r="80" spans="1:6" s="74" customFormat="1" x14ac:dyDescent="0.25">
      <c r="B80" s="31"/>
      <c r="C80" s="27"/>
      <c r="D80" s="27"/>
      <c r="E80" s="39"/>
    </row>
    <row r="81" spans="2:5" s="74" customFormat="1" x14ac:dyDescent="0.25">
      <c r="B81" s="31"/>
      <c r="C81" s="27"/>
      <c r="D81" s="27"/>
      <c r="E81" s="39"/>
    </row>
    <row r="82" spans="2:5" s="74" customFormat="1" x14ac:dyDescent="0.25">
      <c r="B82" s="31"/>
      <c r="C82" s="27"/>
      <c r="D82" s="27"/>
      <c r="E82" s="39"/>
    </row>
    <row r="83" spans="2:5" s="74" customFormat="1" x14ac:dyDescent="0.25">
      <c r="B83" s="31"/>
      <c r="C83" s="27"/>
      <c r="D83" s="27"/>
      <c r="E83" s="39"/>
    </row>
    <row r="84" spans="2:5" s="74" customFormat="1" x14ac:dyDescent="0.25">
      <c r="B84" s="31"/>
      <c r="C84" s="27"/>
      <c r="D84" s="27"/>
      <c r="E84" s="39"/>
    </row>
    <row r="85" spans="2:5" s="74" customFormat="1" x14ac:dyDescent="0.25">
      <c r="B85" s="31"/>
      <c r="C85" s="27"/>
      <c r="D85" s="27"/>
      <c r="E85" s="39"/>
    </row>
    <row r="86" spans="2:5" s="74" customFormat="1" x14ac:dyDescent="0.25">
      <c r="B86" s="31"/>
      <c r="C86" s="27"/>
      <c r="D86" s="27"/>
      <c r="E86" s="39"/>
    </row>
    <row r="87" spans="2:5" s="74" customFormat="1" x14ac:dyDescent="0.25">
      <c r="B87" s="31"/>
      <c r="C87" s="27"/>
      <c r="D87" s="27"/>
      <c r="E87" s="39"/>
    </row>
    <row r="88" spans="2:5" s="74" customFormat="1" x14ac:dyDescent="0.25">
      <c r="B88" s="31"/>
      <c r="C88" s="27"/>
      <c r="D88" s="27"/>
      <c r="E88" s="39"/>
    </row>
    <row r="89" spans="2:5" s="74" customFormat="1" x14ac:dyDescent="0.25">
      <c r="B89" s="31"/>
      <c r="C89" s="27"/>
      <c r="D89" s="27"/>
      <c r="E89" s="39"/>
    </row>
    <row r="90" spans="2:5" s="74" customFormat="1" x14ac:dyDescent="0.25">
      <c r="B90" s="31"/>
      <c r="C90" s="27"/>
      <c r="D90" s="27"/>
      <c r="E90" s="39"/>
    </row>
    <row r="91" spans="2:5" s="74" customFormat="1" x14ac:dyDescent="0.25">
      <c r="B91" s="31"/>
      <c r="C91" s="27"/>
      <c r="D91" s="27"/>
      <c r="E91" s="39"/>
    </row>
    <row r="92" spans="2:5" s="74" customFormat="1" x14ac:dyDescent="0.25">
      <c r="B92" s="31"/>
      <c r="C92" s="27"/>
      <c r="D92" s="27"/>
      <c r="E92" s="39"/>
    </row>
    <row r="93" spans="2:5" s="74" customFormat="1" x14ac:dyDescent="0.25">
      <c r="B93" s="31"/>
      <c r="C93" s="27"/>
      <c r="D93" s="27"/>
      <c r="E93" s="39"/>
    </row>
    <row r="94" spans="2:5" s="74" customFormat="1" x14ac:dyDescent="0.25">
      <c r="B94" s="31"/>
      <c r="C94" s="27"/>
      <c r="D94" s="27"/>
      <c r="E94" s="39"/>
    </row>
    <row r="95" spans="2:5" s="74" customFormat="1" x14ac:dyDescent="0.25">
      <c r="B95" s="31"/>
      <c r="C95" s="27"/>
      <c r="D95" s="27"/>
      <c r="E95" s="39"/>
    </row>
    <row r="96" spans="2:5" s="74" customFormat="1" x14ac:dyDescent="0.25">
      <c r="B96" s="31"/>
      <c r="C96" s="27"/>
      <c r="D96" s="27"/>
      <c r="E96" s="39"/>
    </row>
    <row r="97" spans="2:5" s="74" customFormat="1" x14ac:dyDescent="0.25">
      <c r="B97" s="31"/>
      <c r="C97" s="27"/>
      <c r="D97" s="27"/>
      <c r="E97" s="39"/>
    </row>
    <row r="98" spans="2:5" s="74" customFormat="1" x14ac:dyDescent="0.25">
      <c r="B98" s="31"/>
      <c r="C98" s="27"/>
      <c r="D98" s="27"/>
      <c r="E98" s="39"/>
    </row>
    <row r="99" spans="2:5" s="74" customFormat="1" x14ac:dyDescent="0.25">
      <c r="B99" s="31"/>
      <c r="C99" s="27"/>
      <c r="D99" s="27"/>
      <c r="E99" s="39"/>
    </row>
    <row r="100" spans="2:5" s="74" customFormat="1" x14ac:dyDescent="0.25">
      <c r="B100" s="31"/>
      <c r="C100" s="27"/>
      <c r="D100" s="27"/>
      <c r="E100" s="39"/>
    </row>
    <row r="101" spans="2:5" s="74" customFormat="1" x14ac:dyDescent="0.25">
      <c r="B101" s="31"/>
      <c r="C101" s="27"/>
      <c r="D101" s="27"/>
      <c r="E101" s="39"/>
    </row>
    <row r="102" spans="2:5" s="74" customFormat="1" x14ac:dyDescent="0.25">
      <c r="B102" s="31"/>
      <c r="C102" s="27"/>
      <c r="D102" s="27"/>
      <c r="E102" s="39"/>
    </row>
    <row r="103" spans="2:5" s="74" customFormat="1" x14ac:dyDescent="0.25">
      <c r="B103" s="31"/>
      <c r="C103" s="27"/>
      <c r="D103" s="27"/>
      <c r="E103" s="39"/>
    </row>
    <row r="104" spans="2:5" s="74" customFormat="1" x14ac:dyDescent="0.25">
      <c r="B104" s="31"/>
      <c r="C104" s="27"/>
      <c r="D104" s="27"/>
      <c r="E104" s="39"/>
    </row>
    <row r="105" spans="2:5" s="74" customFormat="1" x14ac:dyDescent="0.25">
      <c r="B105" s="31"/>
      <c r="C105" s="27"/>
      <c r="D105" s="27"/>
      <c r="E105" s="39"/>
    </row>
    <row r="106" spans="2:5" s="74" customFormat="1" x14ac:dyDescent="0.25">
      <c r="B106" s="31"/>
      <c r="C106" s="27"/>
      <c r="D106" s="27"/>
      <c r="E106" s="39"/>
    </row>
    <row r="107" spans="2:5" s="74" customFormat="1" x14ac:dyDescent="0.25">
      <c r="B107" s="31"/>
      <c r="C107" s="27"/>
      <c r="D107" s="27"/>
      <c r="E107" s="39"/>
    </row>
    <row r="108" spans="2:5" s="74" customFormat="1" x14ac:dyDescent="0.25">
      <c r="B108" s="31"/>
      <c r="C108" s="27"/>
      <c r="D108" s="27"/>
      <c r="E108" s="39"/>
    </row>
    <row r="109" spans="2:5" s="74" customFormat="1" x14ac:dyDescent="0.25">
      <c r="B109" s="31"/>
      <c r="C109" s="27"/>
      <c r="D109" s="27"/>
      <c r="E109" s="39"/>
    </row>
    <row r="110" spans="2:5" s="74" customFormat="1" x14ac:dyDescent="0.25">
      <c r="B110" s="31"/>
      <c r="C110" s="27"/>
      <c r="D110" s="27"/>
      <c r="E110" s="39"/>
    </row>
    <row r="111" spans="2:5" s="74" customFormat="1" x14ac:dyDescent="0.25">
      <c r="B111" s="31"/>
      <c r="C111" s="27"/>
      <c r="D111" s="27"/>
      <c r="E111" s="39"/>
    </row>
    <row r="112" spans="2:5" s="74" customFormat="1" x14ac:dyDescent="0.25">
      <c r="B112" s="31"/>
      <c r="C112" s="27"/>
      <c r="D112" s="27"/>
      <c r="E112" s="39"/>
    </row>
    <row r="113" spans="2:6" s="74" customFormat="1" x14ac:dyDescent="0.25">
      <c r="B113" s="31"/>
      <c r="C113" s="27"/>
      <c r="D113" s="27"/>
      <c r="E113" s="39"/>
    </row>
    <row r="114" spans="2:6" s="74" customFormat="1" x14ac:dyDescent="0.25">
      <c r="B114" s="31"/>
      <c r="C114" s="27"/>
      <c r="D114" s="27"/>
      <c r="E114" s="39"/>
    </row>
    <row r="115" spans="2:6" s="74" customFormat="1" x14ac:dyDescent="0.25">
      <c r="B115" s="31"/>
      <c r="C115" s="27"/>
      <c r="D115" s="27"/>
      <c r="E115" s="39"/>
    </row>
    <row r="116" spans="2:6" s="74" customFormat="1" x14ac:dyDescent="0.25">
      <c r="B116" s="31"/>
      <c r="C116" s="27"/>
      <c r="D116" s="27"/>
      <c r="E116" s="39"/>
    </row>
    <row r="117" spans="2:6" s="74" customFormat="1" x14ac:dyDescent="0.25">
      <c r="B117" s="31"/>
      <c r="C117" s="27"/>
      <c r="D117" s="27"/>
      <c r="E117" s="39"/>
    </row>
    <row r="118" spans="2:6" s="74" customFormat="1" x14ac:dyDescent="0.25">
      <c r="B118" s="31"/>
      <c r="C118" s="27"/>
      <c r="D118" s="27"/>
      <c r="E118" s="39"/>
    </row>
    <row r="119" spans="2:6" s="74" customFormat="1" x14ac:dyDescent="0.25">
      <c r="B119" s="31"/>
      <c r="C119" s="27"/>
      <c r="D119" s="27"/>
      <c r="E119" s="39"/>
    </row>
    <row r="120" spans="2:6" s="74" customFormat="1" x14ac:dyDescent="0.25">
      <c r="B120" s="31"/>
      <c r="C120" s="27"/>
      <c r="D120" s="27"/>
      <c r="E120" s="39"/>
    </row>
    <row r="121" spans="2:6" s="74" customFormat="1" x14ac:dyDescent="0.25">
      <c r="B121" s="31"/>
      <c r="C121" s="27"/>
      <c r="D121" s="27"/>
      <c r="E121" s="39"/>
    </row>
    <row r="122" spans="2:6" s="74" customFormat="1" x14ac:dyDescent="0.25">
      <c r="B122" s="31"/>
      <c r="C122" s="27"/>
      <c r="D122" s="27"/>
      <c r="E122" s="39"/>
    </row>
    <row r="123" spans="2:6" s="74" customFormat="1" x14ac:dyDescent="0.25">
      <c r="B123" s="31"/>
      <c r="C123" s="27"/>
      <c r="D123" s="27"/>
      <c r="E123" s="39"/>
    </row>
    <row r="124" spans="2:6" s="74" customFormat="1" x14ac:dyDescent="0.25">
      <c r="B124" s="31"/>
      <c r="C124" s="27"/>
      <c r="D124" s="27"/>
      <c r="E124" s="39"/>
    </row>
    <row r="125" spans="2:6" s="74" customFormat="1" x14ac:dyDescent="0.25">
      <c r="B125" s="31"/>
      <c r="C125" s="27"/>
      <c r="D125" s="27"/>
      <c r="E125" s="39"/>
    </row>
    <row r="126" spans="2:6" s="74" customFormat="1" x14ac:dyDescent="0.25">
      <c r="B126" s="31"/>
      <c r="C126" s="27"/>
      <c r="D126" s="27"/>
      <c r="E126" s="39"/>
    </row>
    <row r="127" spans="2:6" s="74" customFormat="1" x14ac:dyDescent="0.25">
      <c r="B127" s="27"/>
      <c r="C127" s="27"/>
      <c r="D127" s="29"/>
      <c r="F127" s="35"/>
    </row>
    <row r="128" spans="2:6" s="74" customFormat="1" x14ac:dyDescent="0.25">
      <c r="B128" s="37" t="s">
        <v>299</v>
      </c>
      <c r="C128" s="27"/>
      <c r="D128" s="29"/>
      <c r="E128" s="24" t="s">
        <v>112</v>
      </c>
      <c r="F128" s="34"/>
    </row>
    <row r="129" spans="1:6" s="74" customFormat="1" ht="15.75" thickBot="1" x14ac:dyDescent="0.3">
      <c r="B129" s="27"/>
      <c r="C129" s="27"/>
      <c r="D129" s="29"/>
      <c r="F129" s="36"/>
    </row>
    <row r="130" spans="1:6" s="74" customFormat="1" ht="15.75" thickTop="1" x14ac:dyDescent="0.25">
      <c r="B130" s="31"/>
      <c r="C130" s="27"/>
      <c r="D130" s="27"/>
      <c r="E130" s="39"/>
    </row>
    <row r="131" spans="1:6" s="74" customFormat="1" x14ac:dyDescent="0.25">
      <c r="A131" s="51"/>
      <c r="B131" s="153"/>
      <c r="C131" s="51"/>
      <c r="D131" s="51"/>
      <c r="E131" s="51"/>
      <c r="F131" s="51"/>
    </row>
    <row r="132" spans="1:6" s="74" customFormat="1" x14ac:dyDescent="0.25">
      <c r="B132" s="27" t="s">
        <v>308</v>
      </c>
      <c r="C132" s="27"/>
      <c r="D132" s="29"/>
      <c r="F132" s="34"/>
    </row>
    <row r="133" spans="1:6" s="74" customFormat="1" x14ac:dyDescent="0.25">
      <c r="B133" s="27"/>
      <c r="C133" s="27"/>
      <c r="D133" s="29"/>
      <c r="F133" s="34"/>
    </row>
    <row r="134" spans="1:6" s="74" customFormat="1" x14ac:dyDescent="0.25">
      <c r="B134" s="27" t="s">
        <v>484</v>
      </c>
      <c r="C134" s="27"/>
      <c r="D134" s="29"/>
      <c r="F134" s="34"/>
    </row>
    <row r="135" spans="1:6" s="74" customFormat="1" x14ac:dyDescent="0.25">
      <c r="B135" s="27"/>
      <c r="C135" s="27"/>
      <c r="D135" s="29"/>
      <c r="F135" s="34"/>
    </row>
    <row r="136" spans="1:6" s="74" customFormat="1" x14ac:dyDescent="0.25">
      <c r="B136" s="27" t="s">
        <v>485</v>
      </c>
      <c r="C136" s="27"/>
      <c r="D136" s="29"/>
      <c r="F136" s="34"/>
    </row>
    <row r="137" spans="1:6" s="74" customFormat="1" x14ac:dyDescent="0.25">
      <c r="B137" s="27"/>
      <c r="C137" s="27"/>
      <c r="D137" s="29"/>
      <c r="F137" s="34"/>
    </row>
    <row r="138" spans="1:6" s="74" customFormat="1" x14ac:dyDescent="0.25">
      <c r="B138" s="28" t="s">
        <v>307</v>
      </c>
      <c r="C138" s="27"/>
      <c r="D138" s="29"/>
      <c r="F138" s="34"/>
    </row>
    <row r="139" spans="1:6" s="74" customFormat="1" x14ac:dyDescent="0.25">
      <c r="B139" s="27"/>
      <c r="C139" s="27"/>
      <c r="D139" s="29"/>
      <c r="F139" s="34"/>
    </row>
    <row r="140" spans="1:6" s="74" customFormat="1" ht="30" x14ac:dyDescent="0.25">
      <c r="B140" s="27"/>
      <c r="C140" s="73" t="s">
        <v>309</v>
      </c>
      <c r="D140" s="29"/>
      <c r="F140" s="72" t="s">
        <v>310</v>
      </c>
    </row>
    <row r="141" spans="1:6" s="74" customFormat="1" x14ac:dyDescent="0.25">
      <c r="B141" s="27"/>
      <c r="C141" s="69"/>
      <c r="D141" s="29"/>
      <c r="F141" s="34"/>
    </row>
    <row r="142" spans="1:6" s="74" customFormat="1" x14ac:dyDescent="0.25">
      <c r="B142" s="27" t="s">
        <v>311</v>
      </c>
      <c r="C142" s="70">
        <v>-28</v>
      </c>
      <c r="D142" s="29"/>
      <c r="F142" s="34"/>
    </row>
    <row r="143" spans="1:6" s="74" customFormat="1" x14ac:dyDescent="0.25">
      <c r="B143" s="27"/>
      <c r="C143" s="70"/>
      <c r="D143" s="29"/>
      <c r="F143" s="34"/>
    </row>
    <row r="144" spans="1:6" s="74" customFormat="1" x14ac:dyDescent="0.25">
      <c r="B144" s="27"/>
      <c r="C144" s="70">
        <v>-29</v>
      </c>
      <c r="D144" s="29"/>
      <c r="F144" s="34"/>
    </row>
    <row r="145" spans="2:6" s="74" customFormat="1" x14ac:dyDescent="0.25">
      <c r="B145" s="27"/>
      <c r="C145" s="27"/>
      <c r="D145" s="29"/>
      <c r="E145" s="41"/>
      <c r="F145" s="43"/>
    </row>
    <row r="146" spans="2:6" s="74" customFormat="1" x14ac:dyDescent="0.25">
      <c r="B146" s="27"/>
      <c r="C146" s="27"/>
      <c r="D146" s="29"/>
      <c r="E146" s="41"/>
      <c r="F146" s="43"/>
    </row>
    <row r="147" spans="2:6" s="74" customFormat="1" x14ac:dyDescent="0.25">
      <c r="B147" s="27"/>
      <c r="C147" s="27"/>
      <c r="D147" s="27"/>
      <c r="E147" s="39"/>
    </row>
    <row r="148" spans="2:6" s="74" customFormat="1" x14ac:dyDescent="0.25">
      <c r="B148" s="27"/>
      <c r="C148" s="27"/>
      <c r="D148" s="27"/>
      <c r="E148" s="39"/>
    </row>
    <row r="149" spans="2:6" s="74" customFormat="1" x14ac:dyDescent="0.25">
      <c r="B149" s="27"/>
      <c r="C149" s="27"/>
      <c r="D149" s="27"/>
      <c r="E149" s="39"/>
    </row>
    <row r="150" spans="2:6" s="74" customFormat="1" x14ac:dyDescent="0.25">
      <c r="B150" s="27"/>
      <c r="C150" s="27"/>
      <c r="D150" s="27"/>
      <c r="E150" s="39"/>
    </row>
    <row r="151" spans="2:6" s="74" customFormat="1" x14ac:dyDescent="0.25">
      <c r="B151" s="27"/>
      <c r="C151" s="27"/>
      <c r="D151" s="27"/>
      <c r="E151" s="39"/>
    </row>
    <row r="152" spans="2:6" s="74" customFormat="1" x14ac:dyDescent="0.25">
      <c r="B152" s="27"/>
      <c r="C152" s="27"/>
      <c r="D152" s="27"/>
      <c r="E152" s="39"/>
    </row>
    <row r="153" spans="2:6" s="74" customFormat="1" x14ac:dyDescent="0.25">
      <c r="B153" s="27"/>
      <c r="C153" s="27"/>
      <c r="D153" s="27"/>
      <c r="E153" s="39"/>
    </row>
    <row r="154" spans="2:6" s="74" customFormat="1" x14ac:dyDescent="0.25">
      <c r="B154" s="27"/>
      <c r="C154" s="27"/>
      <c r="D154" s="27"/>
      <c r="E154" s="39"/>
    </row>
    <row r="155" spans="2:6" s="74" customFormat="1" x14ac:dyDescent="0.25">
      <c r="B155" s="27"/>
      <c r="C155" s="27"/>
      <c r="D155" s="27"/>
      <c r="E155" s="39"/>
    </row>
    <row r="156" spans="2:6" s="74" customFormat="1" x14ac:dyDescent="0.25">
      <c r="B156" s="27"/>
      <c r="C156" s="27"/>
      <c r="D156" s="27"/>
      <c r="E156" s="39"/>
    </row>
    <row r="157" spans="2:6" s="74" customFormat="1" x14ac:dyDescent="0.25">
      <c r="B157" s="27"/>
      <c r="C157" s="27"/>
      <c r="D157" s="27"/>
      <c r="E157" s="39"/>
    </row>
    <row r="158" spans="2:6" s="74" customFormat="1" x14ac:dyDescent="0.25">
      <c r="B158" s="27"/>
      <c r="C158" s="27"/>
      <c r="D158" s="27"/>
      <c r="E158" s="39"/>
    </row>
    <row r="159" spans="2:6" s="74" customFormat="1" x14ac:dyDescent="0.25">
      <c r="B159" s="27"/>
      <c r="C159" s="27"/>
      <c r="D159" s="27"/>
      <c r="E159" s="39"/>
    </row>
    <row r="160" spans="2:6" s="74" customFormat="1" x14ac:dyDescent="0.25">
      <c r="B160" s="27"/>
      <c r="C160" s="27"/>
      <c r="D160" s="27"/>
      <c r="E160" s="39"/>
    </row>
    <row r="161" spans="1:6" s="74" customFormat="1" x14ac:dyDescent="0.25">
      <c r="B161" s="27"/>
      <c r="C161" s="27"/>
      <c r="D161" s="27"/>
      <c r="E161" s="39"/>
    </row>
    <row r="162" spans="1:6" s="74" customFormat="1" x14ac:dyDescent="0.25">
      <c r="B162" s="27"/>
      <c r="C162" s="27"/>
      <c r="D162" s="27"/>
      <c r="E162" s="39"/>
    </row>
    <row r="163" spans="1:6" s="74" customFormat="1" x14ac:dyDescent="0.25">
      <c r="B163" s="27"/>
      <c r="C163" s="27"/>
      <c r="D163" s="27"/>
      <c r="E163" s="39"/>
    </row>
    <row r="164" spans="1:6" s="74" customFormat="1" x14ac:dyDescent="0.25">
      <c r="B164" s="27"/>
      <c r="C164" s="27"/>
      <c r="D164" s="27"/>
      <c r="E164" s="39"/>
    </row>
    <row r="165" spans="1:6" s="74" customFormat="1" x14ac:dyDescent="0.25">
      <c r="B165" s="27"/>
      <c r="C165" s="27"/>
      <c r="D165" s="27"/>
      <c r="E165" s="39"/>
    </row>
    <row r="166" spans="1:6" s="74" customFormat="1" x14ac:dyDescent="0.25">
      <c r="B166" s="27"/>
      <c r="C166" s="27"/>
      <c r="D166" s="27"/>
      <c r="E166" s="39"/>
    </row>
    <row r="167" spans="1:6" s="74" customFormat="1" x14ac:dyDescent="0.25">
      <c r="B167" s="27"/>
      <c r="C167" s="27"/>
      <c r="D167" s="27"/>
      <c r="E167" s="39"/>
    </row>
    <row r="168" spans="1:6" s="74" customFormat="1" x14ac:dyDescent="0.25">
      <c r="B168" s="27"/>
      <c r="C168" s="27"/>
      <c r="D168" s="27"/>
      <c r="E168" s="39"/>
    </row>
    <row r="169" spans="1:6" s="74" customFormat="1" x14ac:dyDescent="0.25">
      <c r="B169" s="27"/>
      <c r="C169" s="27"/>
      <c r="D169" s="27"/>
      <c r="E169" s="39"/>
    </row>
    <row r="170" spans="1:6" s="74" customFormat="1" x14ac:dyDescent="0.25">
      <c r="B170" s="27"/>
      <c r="C170" s="27"/>
      <c r="D170" s="27"/>
      <c r="E170" s="39"/>
    </row>
    <row r="171" spans="1:6" s="74" customFormat="1" x14ac:dyDescent="0.25">
      <c r="B171" s="27"/>
      <c r="C171" s="27"/>
      <c r="D171" s="27"/>
      <c r="E171" s="39"/>
    </row>
    <row r="172" spans="1:6" s="74" customFormat="1" x14ac:dyDescent="0.25">
      <c r="B172" s="27"/>
      <c r="C172" s="27"/>
      <c r="D172" s="27"/>
      <c r="E172" s="39"/>
    </row>
    <row r="173" spans="1:6" s="74" customFormat="1" x14ac:dyDescent="0.25">
      <c r="B173" s="27"/>
      <c r="C173" s="27"/>
      <c r="D173" s="27"/>
      <c r="E173" s="39"/>
    </row>
    <row r="174" spans="1:6" s="74" customFormat="1" x14ac:dyDescent="0.25">
      <c r="B174" s="27"/>
      <c r="C174" s="27"/>
      <c r="D174" s="27"/>
      <c r="E174" s="39"/>
    </row>
    <row r="175" spans="1:6" s="74" customFormat="1" x14ac:dyDescent="0.25">
      <c r="B175" s="27"/>
      <c r="C175" s="27"/>
      <c r="D175" s="27"/>
      <c r="E175" s="39"/>
    </row>
    <row r="176" spans="1:6" s="19" customFormat="1" x14ac:dyDescent="0.25">
      <c r="A176" s="74"/>
      <c r="B176" s="27"/>
      <c r="C176" s="27"/>
      <c r="D176" s="27"/>
      <c r="E176" s="39"/>
      <c r="F176" s="74"/>
    </row>
    <row r="177" spans="1:6" s="19" customFormat="1" x14ac:dyDescent="0.25">
      <c r="A177" s="74"/>
      <c r="B177" s="27"/>
      <c r="C177" s="27"/>
      <c r="D177" s="27"/>
      <c r="E177" s="39"/>
      <c r="F177" s="74"/>
    </row>
    <row r="178" spans="1:6" s="19" customFormat="1" x14ac:dyDescent="0.25">
      <c r="A178" s="74"/>
      <c r="B178" s="27"/>
      <c r="C178" s="27"/>
      <c r="D178" s="27"/>
      <c r="E178" s="39"/>
      <c r="F178" s="74"/>
    </row>
    <row r="179" spans="1:6" s="19" customFormat="1" x14ac:dyDescent="0.25">
      <c r="A179" s="74"/>
      <c r="B179" s="27"/>
      <c r="C179" s="27"/>
      <c r="D179" s="27"/>
      <c r="E179" s="39"/>
      <c r="F179" s="74"/>
    </row>
    <row r="180" spans="1:6" s="19" customFormat="1" x14ac:dyDescent="0.25">
      <c r="A180" s="74"/>
      <c r="B180" s="27"/>
      <c r="C180" s="27"/>
      <c r="D180" s="27"/>
      <c r="E180" s="39"/>
      <c r="F180" s="74"/>
    </row>
    <row r="181" spans="1:6" s="19" customFormat="1" x14ac:dyDescent="0.25">
      <c r="A181" s="74"/>
      <c r="B181" s="27"/>
      <c r="C181" s="27"/>
      <c r="D181" s="27"/>
      <c r="E181" s="39"/>
      <c r="F181" s="74"/>
    </row>
    <row r="182" spans="1:6" s="19" customFormat="1" x14ac:dyDescent="0.25">
      <c r="A182" s="74"/>
      <c r="B182" s="27"/>
      <c r="C182" s="27"/>
      <c r="D182" s="27"/>
      <c r="E182" s="39"/>
      <c r="F182" s="74"/>
    </row>
    <row r="183" spans="1:6" s="19" customFormat="1" x14ac:dyDescent="0.25">
      <c r="A183" s="74"/>
      <c r="B183" s="27"/>
      <c r="C183" s="27"/>
      <c r="D183" s="27"/>
      <c r="E183" s="39"/>
      <c r="F183" s="74"/>
    </row>
    <row r="184" spans="1:6" s="74" customFormat="1" x14ac:dyDescent="0.25">
      <c r="B184" s="27"/>
      <c r="C184" s="27"/>
      <c r="D184" s="27"/>
      <c r="E184" s="39"/>
    </row>
    <row r="185" spans="1:6" s="74" customFormat="1" x14ac:dyDescent="0.25">
      <c r="B185" s="27"/>
      <c r="C185" s="27"/>
      <c r="D185" s="27"/>
      <c r="E185" s="39"/>
    </row>
    <row r="186" spans="1:6" s="74" customFormat="1" x14ac:dyDescent="0.25">
      <c r="B186" s="27"/>
      <c r="C186" s="27"/>
      <c r="D186" s="27"/>
      <c r="E186" s="39"/>
    </row>
    <row r="187" spans="1:6" x14ac:dyDescent="0.25">
      <c r="A187" s="74"/>
      <c r="B187" s="27"/>
      <c r="C187" s="27"/>
      <c r="D187" s="27"/>
      <c r="E187" s="39"/>
      <c r="F187" s="74"/>
    </row>
    <row r="188" spans="1:6" s="74" customFormat="1" x14ac:dyDescent="0.25">
      <c r="B188" s="27"/>
      <c r="C188" s="27"/>
      <c r="D188" s="27"/>
      <c r="E188" s="39"/>
    </row>
    <row r="189" spans="1:6" s="74" customFormat="1" x14ac:dyDescent="0.25">
      <c r="B189" s="27"/>
      <c r="C189" s="27"/>
      <c r="D189" s="27"/>
      <c r="E189" s="39"/>
    </row>
    <row r="190" spans="1:6" s="19" customFormat="1" x14ac:dyDescent="0.25">
      <c r="A190" s="74"/>
      <c r="B190" s="27"/>
      <c r="C190" s="27"/>
      <c r="D190" s="29"/>
      <c r="E190" s="74"/>
      <c r="F190" s="35"/>
    </row>
    <row r="191" spans="1:6" s="19" customFormat="1" x14ac:dyDescent="0.25">
      <c r="A191" s="74"/>
      <c r="B191" s="37" t="s">
        <v>172</v>
      </c>
      <c r="C191" s="27"/>
      <c r="D191" s="29"/>
      <c r="E191" s="24" t="s">
        <v>112</v>
      </c>
      <c r="F191" s="34"/>
    </row>
    <row r="192" spans="1:6" s="19" customFormat="1" ht="15.75" thickBot="1" x14ac:dyDescent="0.3">
      <c r="A192" s="74"/>
      <c r="B192" s="27"/>
      <c r="C192" s="27"/>
      <c r="D192" s="29"/>
      <c r="E192" s="74"/>
      <c r="F192" s="36"/>
    </row>
    <row r="193" spans="1:6" s="19" customFormat="1" ht="15.75" thickTop="1" x14ac:dyDescent="0.25">
      <c r="A193" s="74"/>
      <c r="B193" s="27"/>
      <c r="C193" s="27"/>
      <c r="D193" s="29"/>
      <c r="E193" s="74"/>
      <c r="F193" s="44"/>
    </row>
    <row r="194" spans="1:6" s="19" customFormat="1" x14ac:dyDescent="0.25">
      <c r="A194" s="51"/>
      <c r="B194" s="51"/>
      <c r="C194" s="51"/>
      <c r="D194" s="146"/>
      <c r="E194" s="51"/>
      <c r="F194" s="51"/>
    </row>
  </sheetData>
  <pageMargins left="0.70866141732283472" right="0.70866141732283472" top="0.74803149606299213" bottom="0.74803149606299213" header="0.31496062992125984" footer="0.31496062992125984"/>
  <pageSetup paperSize="9" scale="77" firstPageNumber="28" fitToHeight="0" orientation="portrait" useFirstPageNumber="1" r:id="rId1"/>
  <headerFooter>
    <oddHeader>&amp;R&amp;"-,Bold"WARD 32  COMMUNITY HALL</oddHeader>
    <oddFooter>&amp;LSECTION 2: Building Works
Bill No.8
Ironmongery
NEW HALL&amp;C&amp;P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194"/>
  <sheetViews>
    <sheetView view="pageLayout" zoomScaleSheetLayoutView="100" workbookViewId="0">
      <selection activeCell="D12" sqref="D12"/>
    </sheetView>
  </sheetViews>
  <sheetFormatPr defaultColWidth="9.140625" defaultRowHeight="15" x14ac:dyDescent="0.25"/>
  <cols>
    <col min="1" max="1" width="9.5703125" style="74" customWidth="1"/>
    <col min="2" max="2" width="63.5703125" style="74" customWidth="1"/>
    <col min="3" max="3" width="5.5703125" style="74" customWidth="1"/>
    <col min="4" max="5" width="10.5703125" style="74" customWidth="1"/>
    <col min="6" max="6" width="11.5703125" style="74" customWidth="1"/>
    <col min="7" max="16384" width="9.140625" style="74"/>
  </cols>
  <sheetData>
    <row r="1" spans="1:6" ht="15.75" x14ac:dyDescent="0.25">
      <c r="A1" s="1" t="s">
        <v>5</v>
      </c>
      <c r="B1" s="26" t="s">
        <v>0</v>
      </c>
      <c r="C1" s="26" t="s">
        <v>1</v>
      </c>
      <c r="D1" s="26" t="s">
        <v>2</v>
      </c>
      <c r="E1" s="38" t="s">
        <v>3</v>
      </c>
      <c r="F1" s="1" t="s">
        <v>4</v>
      </c>
    </row>
    <row r="2" spans="1:6" x14ac:dyDescent="0.25">
      <c r="B2" s="27"/>
      <c r="C2" s="27"/>
      <c r="D2" s="27"/>
      <c r="E2" s="39"/>
    </row>
    <row r="3" spans="1:6" x14ac:dyDescent="0.25">
      <c r="B3" s="28" t="s">
        <v>88</v>
      </c>
      <c r="C3" s="27"/>
      <c r="D3" s="27"/>
      <c r="E3" s="39"/>
    </row>
    <row r="4" spans="1:6" x14ac:dyDescent="0.25">
      <c r="B4" s="48"/>
      <c r="C4" s="27"/>
      <c r="D4" s="27"/>
      <c r="E4" s="39"/>
    </row>
    <row r="5" spans="1:6" x14ac:dyDescent="0.25">
      <c r="B5" s="28" t="s">
        <v>486</v>
      </c>
      <c r="C5" s="27"/>
      <c r="D5" s="27"/>
      <c r="E5" s="39"/>
    </row>
    <row r="6" spans="1:6" x14ac:dyDescent="0.25">
      <c r="B6" s="27"/>
      <c r="C6" s="27"/>
      <c r="D6" s="27"/>
      <c r="E6" s="39"/>
    </row>
    <row r="7" spans="1:6" x14ac:dyDescent="0.25">
      <c r="B7" s="48" t="s">
        <v>487</v>
      </c>
      <c r="C7" s="27"/>
      <c r="D7" s="27"/>
      <c r="E7" s="39"/>
    </row>
    <row r="8" spans="1:6" x14ac:dyDescent="0.25">
      <c r="B8" s="27"/>
      <c r="C8" s="27"/>
      <c r="D8" s="27"/>
      <c r="E8" s="39"/>
    </row>
    <row r="9" spans="1:6" x14ac:dyDescent="0.25">
      <c r="B9" s="27" t="s">
        <v>488</v>
      </c>
      <c r="C9" s="27"/>
      <c r="D9" s="27"/>
      <c r="E9" s="39"/>
    </row>
    <row r="10" spans="1:6" x14ac:dyDescent="0.25">
      <c r="B10" s="27" t="s">
        <v>489</v>
      </c>
      <c r="C10" s="27"/>
      <c r="D10" s="27"/>
      <c r="E10" s="39"/>
    </row>
    <row r="11" spans="1:6" x14ac:dyDescent="0.25">
      <c r="B11" s="27" t="s">
        <v>490</v>
      </c>
      <c r="C11" s="27"/>
      <c r="D11" s="27"/>
      <c r="E11" s="39"/>
    </row>
    <row r="12" spans="1:6" x14ac:dyDescent="0.25">
      <c r="B12" s="27" t="s">
        <v>491</v>
      </c>
      <c r="C12" s="27"/>
      <c r="D12" s="27"/>
      <c r="E12" s="39"/>
    </row>
    <row r="13" spans="1:6" x14ac:dyDescent="0.25">
      <c r="B13" s="27" t="s">
        <v>492</v>
      </c>
      <c r="C13" s="27"/>
      <c r="D13" s="27"/>
      <c r="E13" s="39"/>
    </row>
    <row r="14" spans="1:6" x14ac:dyDescent="0.25">
      <c r="B14" s="27"/>
      <c r="C14" s="27"/>
      <c r="D14" s="27"/>
      <c r="E14" s="39"/>
    </row>
    <row r="15" spans="1:6" x14ac:dyDescent="0.25">
      <c r="B15" s="27" t="s">
        <v>493</v>
      </c>
      <c r="C15" s="27"/>
      <c r="D15" s="27"/>
      <c r="E15" s="39"/>
    </row>
    <row r="16" spans="1:6" x14ac:dyDescent="0.25">
      <c r="B16" s="27" t="s">
        <v>494</v>
      </c>
      <c r="C16" s="27"/>
      <c r="D16" s="27"/>
      <c r="E16" s="39"/>
    </row>
    <row r="17" spans="2:5" x14ac:dyDescent="0.25">
      <c r="B17" s="27"/>
      <c r="C17" s="27"/>
      <c r="D17" s="27"/>
      <c r="E17" s="39"/>
    </row>
    <row r="18" spans="2:5" x14ac:dyDescent="0.25">
      <c r="B18" s="28"/>
      <c r="C18" s="27"/>
      <c r="D18" s="27"/>
      <c r="E18" s="39"/>
    </row>
    <row r="19" spans="2:5" x14ac:dyDescent="0.25">
      <c r="B19" s="28" t="s">
        <v>134</v>
      </c>
      <c r="C19" s="27"/>
      <c r="D19" s="27"/>
      <c r="E19" s="39"/>
    </row>
    <row r="20" spans="2:5" x14ac:dyDescent="0.25">
      <c r="B20" s="27"/>
      <c r="C20" s="27"/>
      <c r="D20" s="27"/>
      <c r="E20" s="39"/>
    </row>
    <row r="21" spans="2:5" x14ac:dyDescent="0.25">
      <c r="B21" s="52" t="s">
        <v>209</v>
      </c>
      <c r="C21" s="27"/>
      <c r="D21" s="27"/>
      <c r="E21" s="39"/>
    </row>
    <row r="22" spans="2:5" x14ac:dyDescent="0.25">
      <c r="B22" s="52"/>
      <c r="C22" s="27"/>
      <c r="D22" s="27"/>
      <c r="E22" s="39"/>
    </row>
    <row r="23" spans="2:5" x14ac:dyDescent="0.25">
      <c r="B23" s="52" t="s">
        <v>495</v>
      </c>
      <c r="C23" s="27"/>
      <c r="D23" s="27"/>
      <c r="E23" s="39"/>
    </row>
    <row r="24" spans="2:5" x14ac:dyDescent="0.25">
      <c r="B24" s="52"/>
      <c r="C24" s="27"/>
      <c r="D24" s="27"/>
      <c r="E24" s="39"/>
    </row>
    <row r="25" spans="2:5" x14ac:dyDescent="0.25">
      <c r="B25" s="52" t="s">
        <v>496</v>
      </c>
      <c r="C25" s="27"/>
      <c r="D25" s="27"/>
      <c r="E25" s="39"/>
    </row>
    <row r="26" spans="2:5" x14ac:dyDescent="0.25">
      <c r="B26" s="52" t="s">
        <v>505</v>
      </c>
      <c r="C26" s="27"/>
      <c r="D26" s="27"/>
      <c r="E26" s="39"/>
    </row>
    <row r="27" spans="2:5" x14ac:dyDescent="0.25">
      <c r="B27" s="52" t="s">
        <v>506</v>
      </c>
      <c r="C27" s="27"/>
      <c r="D27" s="27"/>
      <c r="E27" s="39"/>
    </row>
    <row r="28" spans="2:5" x14ac:dyDescent="0.25">
      <c r="B28" s="52"/>
      <c r="C28" s="27"/>
      <c r="D28" s="27"/>
      <c r="E28" s="39"/>
    </row>
    <row r="29" spans="2:5" x14ac:dyDescent="0.25">
      <c r="B29" s="52" t="s">
        <v>507</v>
      </c>
      <c r="C29" s="27"/>
      <c r="D29" s="27"/>
      <c r="E29" s="39"/>
    </row>
    <row r="30" spans="2:5" x14ac:dyDescent="0.25">
      <c r="B30" s="52" t="s">
        <v>213</v>
      </c>
      <c r="C30" s="27"/>
      <c r="D30" s="27"/>
      <c r="E30" s="39"/>
    </row>
    <row r="31" spans="2:5" x14ac:dyDescent="0.25">
      <c r="B31" s="52" t="s">
        <v>406</v>
      </c>
      <c r="C31" s="27"/>
      <c r="D31" s="27"/>
      <c r="E31" s="39"/>
    </row>
    <row r="32" spans="2:5" x14ac:dyDescent="0.25">
      <c r="B32" s="52"/>
      <c r="C32" s="27"/>
      <c r="D32" s="27"/>
      <c r="E32" s="39"/>
    </row>
    <row r="33" spans="2:6" x14ac:dyDescent="0.25">
      <c r="B33" s="52" t="s">
        <v>497</v>
      </c>
      <c r="C33" s="27"/>
      <c r="D33" s="27"/>
      <c r="E33" s="39"/>
    </row>
    <row r="34" spans="2:6" x14ac:dyDescent="0.25">
      <c r="B34" s="52"/>
      <c r="C34" s="27"/>
      <c r="D34" s="27"/>
      <c r="E34" s="39"/>
    </row>
    <row r="35" spans="2:6" x14ac:dyDescent="0.25">
      <c r="B35" s="52" t="s">
        <v>498</v>
      </c>
      <c r="C35" s="27"/>
      <c r="D35" s="27"/>
      <c r="E35" s="39"/>
    </row>
    <row r="36" spans="2:6" x14ac:dyDescent="0.25">
      <c r="B36" s="52" t="s">
        <v>499</v>
      </c>
      <c r="C36" s="27"/>
      <c r="D36" s="27"/>
      <c r="E36" s="41"/>
      <c r="F36" s="34"/>
    </row>
    <row r="37" spans="2:6" x14ac:dyDescent="0.25">
      <c r="B37" s="52"/>
      <c r="C37" s="58"/>
      <c r="D37" s="63"/>
      <c r="E37" s="39"/>
    </row>
    <row r="38" spans="2:6" x14ac:dyDescent="0.25">
      <c r="B38" s="52" t="s">
        <v>500</v>
      </c>
      <c r="C38" s="58"/>
      <c r="D38" s="59"/>
      <c r="E38" s="39"/>
    </row>
    <row r="39" spans="2:6" x14ac:dyDescent="0.25">
      <c r="B39" s="52" t="s">
        <v>501</v>
      </c>
      <c r="C39" s="59"/>
      <c r="D39" s="59"/>
      <c r="E39" s="39"/>
    </row>
    <row r="40" spans="2:6" x14ac:dyDescent="0.25">
      <c r="B40" s="52"/>
      <c r="C40" s="27"/>
      <c r="D40" s="27"/>
      <c r="E40" s="39"/>
    </row>
    <row r="41" spans="2:6" x14ac:dyDescent="0.25">
      <c r="B41" s="52" t="s">
        <v>502</v>
      </c>
      <c r="C41" s="27"/>
      <c r="D41" s="27"/>
      <c r="E41" s="39"/>
    </row>
    <row r="42" spans="2:6" x14ac:dyDescent="0.25">
      <c r="B42" s="52" t="s">
        <v>508</v>
      </c>
      <c r="C42" s="27"/>
      <c r="D42" s="27"/>
      <c r="E42" s="39"/>
    </row>
    <row r="43" spans="2:6" x14ac:dyDescent="0.25">
      <c r="B43" s="52"/>
      <c r="C43" s="27"/>
      <c r="D43" s="27"/>
      <c r="E43" s="41"/>
      <c r="F43" s="34"/>
    </row>
    <row r="44" spans="2:6" x14ac:dyDescent="0.25">
      <c r="B44" s="52" t="s">
        <v>503</v>
      </c>
      <c r="C44" s="27"/>
      <c r="D44" s="27"/>
      <c r="E44" s="39"/>
    </row>
    <row r="45" spans="2:6" x14ac:dyDescent="0.25">
      <c r="B45" s="52" t="s">
        <v>402</v>
      </c>
      <c r="C45" s="27"/>
      <c r="D45" s="27"/>
      <c r="E45" s="39"/>
    </row>
    <row r="46" spans="2:6" x14ac:dyDescent="0.25">
      <c r="B46" s="52"/>
      <c r="C46" s="27"/>
      <c r="D46" s="27"/>
      <c r="E46" s="39"/>
    </row>
    <row r="47" spans="2:6" x14ac:dyDescent="0.25">
      <c r="B47" s="52" t="s">
        <v>504</v>
      </c>
      <c r="C47" s="27"/>
      <c r="D47" s="27"/>
      <c r="E47" s="39"/>
    </row>
    <row r="48" spans="2:6" x14ac:dyDescent="0.25">
      <c r="B48" s="52" t="s">
        <v>509</v>
      </c>
      <c r="C48" s="27"/>
      <c r="D48" s="27"/>
      <c r="E48" s="39"/>
    </row>
    <row r="49" spans="1:6" x14ac:dyDescent="0.25">
      <c r="B49" s="49"/>
      <c r="C49" s="27"/>
      <c r="D49" s="27"/>
      <c r="E49" s="39"/>
    </row>
    <row r="50" spans="1:6" x14ac:dyDescent="0.25">
      <c r="B50" s="78"/>
      <c r="C50" s="27"/>
      <c r="D50" s="27"/>
      <c r="E50" s="39"/>
    </row>
    <row r="51" spans="1:6" x14ac:dyDescent="0.25">
      <c r="B51" s="53" t="s">
        <v>510</v>
      </c>
      <c r="C51" s="27"/>
      <c r="D51" s="27"/>
      <c r="E51" s="39"/>
    </row>
    <row r="52" spans="1:6" x14ac:dyDescent="0.25">
      <c r="B52" s="52"/>
      <c r="C52" s="27"/>
      <c r="D52" s="27"/>
      <c r="E52" s="39"/>
    </row>
    <row r="53" spans="1:6" x14ac:dyDescent="0.25">
      <c r="B53" s="53" t="s">
        <v>512</v>
      </c>
      <c r="C53" s="27"/>
      <c r="D53" s="27"/>
      <c r="E53" s="39"/>
    </row>
    <row r="54" spans="1:6" x14ac:dyDescent="0.25">
      <c r="B54" s="53" t="s">
        <v>511</v>
      </c>
      <c r="C54" s="27"/>
      <c r="D54" s="27"/>
      <c r="E54" s="39"/>
    </row>
    <row r="55" spans="1:6" x14ac:dyDescent="0.25">
      <c r="B55" s="52"/>
      <c r="C55" s="27"/>
      <c r="D55" s="27"/>
      <c r="E55" s="39"/>
    </row>
    <row r="56" spans="1:6" x14ac:dyDescent="0.25">
      <c r="A56" s="74">
        <v>1</v>
      </c>
      <c r="B56" s="52" t="s">
        <v>513</v>
      </c>
      <c r="C56" s="27" t="s">
        <v>50</v>
      </c>
      <c r="D56" s="178">
        <v>1</v>
      </c>
      <c r="E56" s="179"/>
      <c r="F56" s="180"/>
    </row>
    <row r="57" spans="1:6" x14ac:dyDescent="0.25">
      <c r="B57" s="52"/>
      <c r="C57" s="27"/>
      <c r="D57" s="27"/>
      <c r="E57" s="39"/>
    </row>
    <row r="58" spans="1:6" x14ac:dyDescent="0.25">
      <c r="B58" s="52"/>
      <c r="C58" s="27"/>
      <c r="D58" s="27"/>
      <c r="E58" s="39"/>
    </row>
    <row r="59" spans="1:6" x14ac:dyDescent="0.25">
      <c r="B59" s="52"/>
      <c r="C59" s="27"/>
      <c r="D59" s="27"/>
      <c r="E59" s="39"/>
    </row>
    <row r="60" spans="1:6" x14ac:dyDescent="0.25">
      <c r="B60" s="52"/>
      <c r="C60" s="27"/>
      <c r="D60" s="27"/>
      <c r="E60" s="39"/>
    </row>
    <row r="61" spans="1:6" x14ac:dyDescent="0.25">
      <c r="B61" s="27"/>
      <c r="C61" s="27"/>
      <c r="D61" s="29"/>
      <c r="F61" s="35"/>
    </row>
    <row r="62" spans="1:6" x14ac:dyDescent="0.25">
      <c r="B62" s="37" t="s">
        <v>299</v>
      </c>
      <c r="C62" s="27"/>
      <c r="D62" s="29"/>
      <c r="E62" s="24" t="s">
        <v>112</v>
      </c>
      <c r="F62" s="34"/>
    </row>
    <row r="63" spans="1:6" ht="15.75" thickBot="1" x14ac:dyDescent="0.3">
      <c r="B63" s="27"/>
      <c r="C63" s="27"/>
      <c r="D63" s="29"/>
      <c r="F63" s="36"/>
    </row>
    <row r="64" spans="1:6" ht="15.75" thickTop="1" x14ac:dyDescent="0.25">
      <c r="B64" s="52"/>
      <c r="C64" s="27"/>
      <c r="D64" s="27"/>
      <c r="E64" s="39"/>
    </row>
    <row r="65" spans="1:6" x14ac:dyDescent="0.25">
      <c r="A65" s="51"/>
      <c r="B65" s="51"/>
      <c r="C65" s="51"/>
      <c r="D65" s="51"/>
      <c r="E65" s="51"/>
      <c r="F65" s="51"/>
    </row>
    <row r="66" spans="1:6" x14ac:dyDescent="0.25">
      <c r="B66" s="53" t="s">
        <v>518</v>
      </c>
      <c r="C66" s="27"/>
      <c r="D66" s="27"/>
      <c r="E66" s="39"/>
    </row>
    <row r="67" spans="1:6" x14ac:dyDescent="0.25">
      <c r="B67" s="52"/>
      <c r="C67" s="27"/>
      <c r="D67" s="27"/>
      <c r="E67" s="39"/>
    </row>
    <row r="68" spans="1:6" x14ac:dyDescent="0.25">
      <c r="B68" s="53" t="s">
        <v>519</v>
      </c>
      <c r="C68" s="27"/>
      <c r="D68" s="27"/>
      <c r="E68" s="39"/>
    </row>
    <row r="69" spans="1:6" x14ac:dyDescent="0.25">
      <c r="B69" s="53" t="s">
        <v>520</v>
      </c>
      <c r="C69" s="27"/>
      <c r="D69" s="27"/>
      <c r="E69" s="39"/>
    </row>
    <row r="70" spans="1:6" x14ac:dyDescent="0.25">
      <c r="B70" s="52"/>
      <c r="C70" s="27"/>
      <c r="D70" s="27"/>
      <c r="E70" s="39"/>
    </row>
    <row r="71" spans="1:6" x14ac:dyDescent="0.25">
      <c r="A71" s="74">
        <v>2</v>
      </c>
      <c r="B71" s="52" t="s">
        <v>522</v>
      </c>
      <c r="C71" s="27" t="s">
        <v>50</v>
      </c>
      <c r="D71" s="178">
        <v>2</v>
      </c>
      <c r="E71" s="179"/>
      <c r="F71" s="180"/>
    </row>
    <row r="72" spans="1:6" x14ac:dyDescent="0.25">
      <c r="B72" s="52" t="s">
        <v>523</v>
      </c>
      <c r="C72" s="27"/>
      <c r="D72" s="40"/>
      <c r="E72" s="41"/>
      <c r="F72" s="43"/>
    </row>
    <row r="73" spans="1:6" x14ac:dyDescent="0.25">
      <c r="B73" s="52" t="s">
        <v>16</v>
      </c>
      <c r="C73" s="27"/>
      <c r="D73" s="40"/>
      <c r="E73" s="41"/>
      <c r="F73" s="43"/>
    </row>
    <row r="74" spans="1:6" x14ac:dyDescent="0.25">
      <c r="B74" s="53" t="s">
        <v>524</v>
      </c>
      <c r="C74" s="27"/>
      <c r="D74" s="40"/>
      <c r="E74" s="41"/>
      <c r="F74" s="43"/>
    </row>
    <row r="75" spans="1:6" x14ac:dyDescent="0.25">
      <c r="B75" s="27"/>
      <c r="C75" s="27"/>
      <c r="D75" s="40"/>
      <c r="E75" s="41"/>
      <c r="F75" s="43"/>
    </row>
    <row r="76" spans="1:6" x14ac:dyDescent="0.25">
      <c r="B76" s="53" t="s">
        <v>525</v>
      </c>
      <c r="C76" s="27"/>
      <c r="D76" s="40"/>
      <c r="E76" s="41"/>
      <c r="F76" s="43"/>
    </row>
    <row r="77" spans="1:6" x14ac:dyDescent="0.25">
      <c r="B77" s="27"/>
      <c r="C77" s="27"/>
      <c r="D77" s="40"/>
      <c r="E77" s="41"/>
      <c r="F77" s="43"/>
    </row>
    <row r="78" spans="1:6" x14ac:dyDescent="0.25">
      <c r="A78" s="74">
        <v>3</v>
      </c>
      <c r="B78" s="52" t="s">
        <v>526</v>
      </c>
      <c r="C78" s="27" t="s">
        <v>50</v>
      </c>
      <c r="D78" s="178">
        <v>1</v>
      </c>
      <c r="E78" s="179"/>
      <c r="F78" s="180"/>
    </row>
    <row r="79" spans="1:6" x14ac:dyDescent="0.25">
      <c r="B79" s="27"/>
      <c r="C79" s="27"/>
      <c r="D79" s="178"/>
      <c r="E79" s="181"/>
      <c r="F79" s="182"/>
    </row>
    <row r="80" spans="1:6" x14ac:dyDescent="0.25">
      <c r="B80" s="28" t="s">
        <v>514</v>
      </c>
      <c r="C80" s="27"/>
      <c r="D80" s="183"/>
      <c r="E80" s="184"/>
      <c r="F80" s="185"/>
    </row>
    <row r="81" spans="1:6" x14ac:dyDescent="0.25">
      <c r="B81" s="27"/>
      <c r="C81" s="27"/>
      <c r="D81" s="183"/>
      <c r="E81" s="184"/>
      <c r="F81" s="185"/>
    </row>
    <row r="82" spans="1:6" x14ac:dyDescent="0.25">
      <c r="A82" s="74">
        <v>4</v>
      </c>
      <c r="B82" s="27" t="s">
        <v>516</v>
      </c>
      <c r="C82" s="27" t="s">
        <v>17</v>
      </c>
      <c r="D82" s="178">
        <v>14</v>
      </c>
      <c r="E82" s="179"/>
      <c r="F82" s="180"/>
    </row>
    <row r="83" spans="1:6" x14ac:dyDescent="0.25">
      <c r="B83" s="27" t="s">
        <v>515</v>
      </c>
      <c r="C83" s="27"/>
      <c r="D83" s="183"/>
      <c r="E83" s="184"/>
      <c r="F83" s="185"/>
    </row>
    <row r="84" spans="1:6" x14ac:dyDescent="0.25">
      <c r="B84" s="27"/>
      <c r="C84" s="27"/>
      <c r="D84" s="183"/>
      <c r="E84" s="184"/>
      <c r="F84" s="185"/>
    </row>
    <row r="85" spans="1:6" x14ac:dyDescent="0.25">
      <c r="A85" s="74">
        <v>5</v>
      </c>
      <c r="B85" s="27" t="s">
        <v>529</v>
      </c>
      <c r="C85" s="27" t="s">
        <v>17</v>
      </c>
      <c r="D85" s="183">
        <v>14</v>
      </c>
      <c r="E85" s="179"/>
      <c r="F85" s="180"/>
    </row>
    <row r="86" spans="1:6" x14ac:dyDescent="0.25">
      <c r="B86" s="27"/>
      <c r="C86" s="27"/>
      <c r="D86" s="183"/>
      <c r="E86" s="184"/>
      <c r="F86" s="185"/>
    </row>
    <row r="87" spans="1:6" x14ac:dyDescent="0.25">
      <c r="B87" s="28" t="s">
        <v>517</v>
      </c>
      <c r="C87" s="27"/>
      <c r="D87" s="183"/>
      <c r="E87" s="184"/>
      <c r="F87" s="185"/>
    </row>
    <row r="88" spans="1:6" x14ac:dyDescent="0.25">
      <c r="B88" s="52"/>
      <c r="C88" s="27"/>
      <c r="D88" s="183"/>
      <c r="E88" s="184"/>
      <c r="F88" s="185"/>
    </row>
    <row r="89" spans="1:6" x14ac:dyDescent="0.25">
      <c r="A89" s="74">
        <v>6</v>
      </c>
      <c r="B89" s="52" t="s">
        <v>527</v>
      </c>
      <c r="C89" s="52" t="s">
        <v>17</v>
      </c>
      <c r="D89" s="183">
        <f>4*14</f>
        <v>56</v>
      </c>
      <c r="E89" s="179"/>
      <c r="F89" s="180"/>
    </row>
    <row r="90" spans="1:6" x14ac:dyDescent="0.25">
      <c r="B90" s="52"/>
      <c r="C90" s="52"/>
      <c r="D90" s="183"/>
      <c r="E90" s="184"/>
      <c r="F90" s="185"/>
    </row>
    <row r="91" spans="1:6" x14ac:dyDescent="0.25">
      <c r="A91" s="74">
        <v>7</v>
      </c>
      <c r="B91" s="52" t="s">
        <v>528</v>
      </c>
      <c r="C91" s="52" t="s">
        <v>17</v>
      </c>
      <c r="D91" s="183">
        <f>4*14</f>
        <v>56</v>
      </c>
      <c r="E91" s="179"/>
      <c r="F91" s="180"/>
    </row>
    <row r="92" spans="1:6" x14ac:dyDescent="0.25">
      <c r="B92" s="52"/>
      <c r="C92" s="27"/>
      <c r="D92" s="183"/>
      <c r="E92" s="184"/>
      <c r="F92" s="185"/>
    </row>
    <row r="93" spans="1:6" x14ac:dyDescent="0.25">
      <c r="B93" s="28" t="s">
        <v>541</v>
      </c>
      <c r="C93" s="27"/>
      <c r="D93" s="183"/>
      <c r="E93" s="184"/>
      <c r="F93" s="185"/>
    </row>
    <row r="94" spans="1:6" x14ac:dyDescent="0.25">
      <c r="B94" s="27"/>
      <c r="C94" s="27"/>
      <c r="D94" s="183"/>
      <c r="E94" s="184"/>
      <c r="F94" s="185"/>
    </row>
    <row r="95" spans="1:6" x14ac:dyDescent="0.25">
      <c r="A95" s="74">
        <v>8</v>
      </c>
      <c r="B95" s="27" t="s">
        <v>956</v>
      </c>
      <c r="C95" s="27" t="s">
        <v>43</v>
      </c>
      <c r="D95" s="183">
        <v>80.06</v>
      </c>
      <c r="E95" s="179"/>
      <c r="F95" s="186"/>
    </row>
    <row r="96" spans="1:6" x14ac:dyDescent="0.25">
      <c r="B96" s="52"/>
      <c r="C96" s="27"/>
      <c r="D96" s="183"/>
      <c r="E96" s="184"/>
      <c r="F96" s="185"/>
    </row>
    <row r="97" spans="2:6" x14ac:dyDescent="0.25">
      <c r="B97" s="52"/>
      <c r="C97" s="27"/>
      <c r="D97" s="183"/>
      <c r="E97" s="184"/>
      <c r="F97" s="185"/>
    </row>
    <row r="98" spans="2:6" x14ac:dyDescent="0.25">
      <c r="B98" s="52"/>
      <c r="C98" s="27"/>
      <c r="D98" s="183"/>
      <c r="E98" s="184"/>
      <c r="F98" s="185"/>
    </row>
    <row r="99" spans="2:6" x14ac:dyDescent="0.25">
      <c r="B99" s="52"/>
      <c r="C99" s="27"/>
      <c r="D99" s="183"/>
      <c r="E99" s="184"/>
      <c r="F99" s="185"/>
    </row>
    <row r="100" spans="2:6" x14ac:dyDescent="0.25">
      <c r="B100" s="52"/>
      <c r="C100" s="27"/>
      <c r="D100" s="183"/>
      <c r="E100" s="184"/>
      <c r="F100" s="185"/>
    </row>
    <row r="101" spans="2:6" x14ac:dyDescent="0.25">
      <c r="B101" s="52"/>
      <c r="C101" s="27"/>
      <c r="D101" s="183"/>
      <c r="E101" s="184"/>
      <c r="F101" s="185"/>
    </row>
    <row r="102" spans="2:6" x14ac:dyDescent="0.25">
      <c r="B102" s="52"/>
      <c r="C102" s="27"/>
      <c r="D102" s="183"/>
      <c r="E102" s="184"/>
      <c r="F102" s="185"/>
    </row>
    <row r="103" spans="2:6" x14ac:dyDescent="0.25">
      <c r="B103" s="52"/>
      <c r="C103" s="27"/>
      <c r="D103" s="183"/>
      <c r="E103" s="184"/>
      <c r="F103" s="185"/>
    </row>
    <row r="104" spans="2:6" x14ac:dyDescent="0.25">
      <c r="B104" s="52"/>
      <c r="C104" s="27"/>
      <c r="D104" s="183"/>
      <c r="E104" s="184"/>
      <c r="F104" s="185"/>
    </row>
    <row r="105" spans="2:6" x14ac:dyDescent="0.25">
      <c r="B105" s="52"/>
      <c r="C105" s="27"/>
      <c r="D105" s="183"/>
      <c r="E105" s="184"/>
      <c r="F105" s="185"/>
    </row>
    <row r="106" spans="2:6" x14ac:dyDescent="0.25">
      <c r="B106" s="52"/>
      <c r="C106" s="27"/>
      <c r="D106" s="183"/>
      <c r="E106" s="184"/>
      <c r="F106" s="185"/>
    </row>
    <row r="107" spans="2:6" x14ac:dyDescent="0.25">
      <c r="B107" s="52"/>
      <c r="C107" s="27"/>
      <c r="D107" s="183"/>
      <c r="E107" s="184"/>
      <c r="F107" s="185"/>
    </row>
    <row r="108" spans="2:6" x14ac:dyDescent="0.25">
      <c r="B108" s="52"/>
      <c r="C108" s="27"/>
      <c r="D108" s="183"/>
      <c r="E108" s="184"/>
      <c r="F108" s="185"/>
    </row>
    <row r="109" spans="2:6" x14ac:dyDescent="0.25">
      <c r="B109" s="52"/>
      <c r="C109" s="27"/>
      <c r="D109" s="183"/>
      <c r="E109" s="184"/>
      <c r="F109" s="185"/>
    </row>
    <row r="110" spans="2:6" x14ac:dyDescent="0.25">
      <c r="B110" s="52"/>
      <c r="C110" s="27"/>
      <c r="D110" s="183"/>
      <c r="E110" s="184"/>
      <c r="F110" s="185"/>
    </row>
    <row r="111" spans="2:6" x14ac:dyDescent="0.25">
      <c r="B111" s="52"/>
      <c r="C111" s="27"/>
      <c r="D111" s="183"/>
      <c r="E111" s="184"/>
      <c r="F111" s="185"/>
    </row>
    <row r="112" spans="2:6" x14ac:dyDescent="0.25">
      <c r="B112" s="52"/>
      <c r="C112" s="27"/>
      <c r="D112" s="183"/>
      <c r="E112" s="184"/>
      <c r="F112" s="185"/>
    </row>
    <row r="113" spans="2:6" x14ac:dyDescent="0.25">
      <c r="B113" s="52"/>
      <c r="C113" s="27"/>
      <c r="D113" s="183"/>
      <c r="E113" s="184"/>
      <c r="F113" s="185"/>
    </row>
    <row r="114" spans="2:6" x14ac:dyDescent="0.25">
      <c r="B114" s="52"/>
      <c r="C114" s="27"/>
      <c r="D114" s="183"/>
      <c r="E114" s="184"/>
      <c r="F114" s="185"/>
    </row>
    <row r="115" spans="2:6" x14ac:dyDescent="0.25">
      <c r="B115" s="52"/>
      <c r="C115" s="27"/>
      <c r="D115" s="183"/>
      <c r="E115" s="184"/>
      <c r="F115" s="185"/>
    </row>
    <row r="116" spans="2:6" x14ac:dyDescent="0.25">
      <c r="B116" s="52"/>
      <c r="C116" s="27"/>
      <c r="D116" s="183"/>
      <c r="E116" s="184"/>
      <c r="F116" s="185"/>
    </row>
    <row r="117" spans="2:6" x14ac:dyDescent="0.25">
      <c r="B117" s="52"/>
      <c r="C117" s="27"/>
      <c r="D117" s="183"/>
      <c r="E117" s="184"/>
      <c r="F117" s="185"/>
    </row>
    <row r="118" spans="2:6" x14ac:dyDescent="0.25">
      <c r="B118" s="52"/>
      <c r="C118" s="27"/>
      <c r="D118" s="183"/>
      <c r="E118" s="184"/>
      <c r="F118" s="185"/>
    </row>
    <row r="119" spans="2:6" x14ac:dyDescent="0.25">
      <c r="B119" s="52"/>
      <c r="C119" s="27"/>
      <c r="D119" s="183"/>
      <c r="E119" s="184"/>
      <c r="F119" s="185"/>
    </row>
    <row r="120" spans="2:6" x14ac:dyDescent="0.25">
      <c r="B120" s="52"/>
      <c r="C120" s="27"/>
      <c r="D120" s="183"/>
      <c r="E120" s="184"/>
      <c r="F120" s="185"/>
    </row>
    <row r="121" spans="2:6" x14ac:dyDescent="0.25">
      <c r="B121" s="52"/>
      <c r="C121" s="27"/>
      <c r="D121" s="183"/>
      <c r="E121" s="184"/>
      <c r="F121" s="185"/>
    </row>
    <row r="122" spans="2:6" x14ac:dyDescent="0.25">
      <c r="B122" s="52"/>
      <c r="C122" s="27"/>
      <c r="D122" s="183"/>
      <c r="E122" s="184"/>
      <c r="F122" s="185"/>
    </row>
    <row r="123" spans="2:6" x14ac:dyDescent="0.25">
      <c r="B123" s="52"/>
      <c r="C123" s="27"/>
      <c r="D123" s="183"/>
      <c r="E123" s="184"/>
      <c r="F123" s="185"/>
    </row>
    <row r="124" spans="2:6" x14ac:dyDescent="0.25">
      <c r="B124" s="52"/>
      <c r="C124" s="27"/>
      <c r="D124" s="183"/>
      <c r="E124" s="184"/>
      <c r="F124" s="185"/>
    </row>
    <row r="125" spans="2:6" x14ac:dyDescent="0.25">
      <c r="B125" s="52"/>
      <c r="C125" s="27"/>
      <c r="D125" s="183"/>
      <c r="E125" s="184"/>
      <c r="F125" s="185"/>
    </row>
    <row r="126" spans="2:6" x14ac:dyDescent="0.25">
      <c r="B126" s="27"/>
      <c r="C126" s="27"/>
      <c r="D126" s="187"/>
      <c r="E126" s="185"/>
      <c r="F126" s="188"/>
    </row>
    <row r="127" spans="2:6" x14ac:dyDescent="0.25">
      <c r="B127" s="37" t="s">
        <v>299</v>
      </c>
      <c r="C127" s="27"/>
      <c r="D127" s="187"/>
      <c r="E127" s="189" t="s">
        <v>112</v>
      </c>
      <c r="F127" s="186"/>
    </row>
    <row r="128" spans="2:6" ht="15.75" thickBot="1" x14ac:dyDescent="0.3">
      <c r="B128" s="27"/>
      <c r="C128" s="27"/>
      <c r="D128" s="187"/>
      <c r="E128" s="185"/>
      <c r="F128" s="190"/>
    </row>
    <row r="129" spans="1:6" ht="15.75" thickTop="1" x14ac:dyDescent="0.25">
      <c r="B129" s="52"/>
      <c r="C129" s="27"/>
      <c r="D129" s="183"/>
      <c r="E129" s="184"/>
      <c r="F129" s="185"/>
    </row>
    <row r="130" spans="1:6" x14ac:dyDescent="0.25">
      <c r="A130" s="51"/>
      <c r="B130" s="51"/>
      <c r="C130" s="51"/>
      <c r="D130" s="191"/>
      <c r="E130" s="191"/>
      <c r="F130" s="191"/>
    </row>
    <row r="131" spans="1:6" x14ac:dyDescent="0.25">
      <c r="B131" s="27" t="s">
        <v>308</v>
      </c>
      <c r="C131" s="27"/>
      <c r="D131" s="29"/>
      <c r="F131" s="34"/>
    </row>
    <row r="132" spans="1:6" x14ac:dyDescent="0.25">
      <c r="B132" s="27"/>
      <c r="C132" s="27"/>
      <c r="D132" s="29"/>
      <c r="F132" s="34"/>
    </row>
    <row r="133" spans="1:6" x14ac:dyDescent="0.25">
      <c r="B133" s="27" t="s">
        <v>530</v>
      </c>
      <c r="C133" s="27"/>
      <c r="D133" s="29"/>
      <c r="F133" s="34"/>
    </row>
    <row r="134" spans="1:6" x14ac:dyDescent="0.25">
      <c r="B134" s="27"/>
      <c r="C134" s="27"/>
      <c r="D134" s="29"/>
      <c r="F134" s="34"/>
    </row>
    <row r="135" spans="1:6" x14ac:dyDescent="0.25">
      <c r="B135" s="27" t="s">
        <v>531</v>
      </c>
      <c r="C135" s="27"/>
      <c r="D135" s="29"/>
      <c r="F135" s="34"/>
    </row>
    <row r="136" spans="1:6" x14ac:dyDescent="0.25">
      <c r="B136" s="27"/>
      <c r="C136" s="27"/>
      <c r="D136" s="29"/>
      <c r="F136" s="34"/>
    </row>
    <row r="137" spans="1:6" x14ac:dyDescent="0.25">
      <c r="B137" s="28" t="s">
        <v>307</v>
      </c>
      <c r="C137" s="27"/>
      <c r="D137" s="29"/>
      <c r="F137" s="34"/>
    </row>
    <row r="138" spans="1:6" x14ac:dyDescent="0.25">
      <c r="B138" s="27"/>
      <c r="C138" s="27"/>
      <c r="D138" s="29"/>
      <c r="F138" s="34"/>
    </row>
    <row r="139" spans="1:6" ht="30" x14ac:dyDescent="0.25">
      <c r="B139" s="27"/>
      <c r="C139" s="73" t="s">
        <v>309</v>
      </c>
      <c r="D139" s="29"/>
      <c r="F139" s="72" t="s">
        <v>310</v>
      </c>
    </row>
    <row r="140" spans="1:6" x14ac:dyDescent="0.25">
      <c r="B140" s="27"/>
      <c r="C140" s="69"/>
      <c r="D140" s="29"/>
      <c r="F140" s="34"/>
    </row>
    <row r="141" spans="1:6" x14ac:dyDescent="0.25">
      <c r="B141" s="27" t="s">
        <v>311</v>
      </c>
      <c r="C141" s="27">
        <v>-31</v>
      </c>
      <c r="D141" s="29"/>
      <c r="F141" s="34"/>
    </row>
    <row r="142" spans="1:6" x14ac:dyDescent="0.25">
      <c r="B142" s="27"/>
      <c r="C142" s="27"/>
      <c r="D142" s="29"/>
      <c r="F142" s="34"/>
    </row>
    <row r="143" spans="1:6" x14ac:dyDescent="0.25">
      <c r="B143" s="27"/>
      <c r="C143" s="27">
        <v>-32</v>
      </c>
      <c r="D143" s="29"/>
      <c r="F143" s="168"/>
    </row>
    <row r="144" spans="1:6" x14ac:dyDescent="0.25">
      <c r="B144" s="27"/>
      <c r="C144" s="27"/>
      <c r="D144" s="29"/>
      <c r="E144" s="41"/>
      <c r="F144" s="43"/>
    </row>
    <row r="145" spans="2:6" x14ac:dyDescent="0.25">
      <c r="B145" s="27"/>
      <c r="C145" s="27"/>
      <c r="D145" s="29"/>
      <c r="E145" s="41"/>
      <c r="F145" s="43"/>
    </row>
    <row r="146" spans="2:6" x14ac:dyDescent="0.25">
      <c r="B146" s="27"/>
      <c r="C146" s="27"/>
      <c r="D146" s="27"/>
      <c r="E146" s="39"/>
    </row>
    <row r="147" spans="2:6" x14ac:dyDescent="0.25">
      <c r="B147" s="27"/>
      <c r="C147" s="27"/>
      <c r="D147" s="27"/>
      <c r="E147" s="39"/>
    </row>
    <row r="148" spans="2:6" x14ac:dyDescent="0.25">
      <c r="B148" s="27"/>
      <c r="C148" s="27"/>
      <c r="D148" s="27"/>
      <c r="E148" s="39"/>
    </row>
    <row r="149" spans="2:6" x14ac:dyDescent="0.25">
      <c r="B149" s="27"/>
      <c r="C149" s="27"/>
      <c r="D149" s="27"/>
      <c r="E149" s="39"/>
    </row>
    <row r="150" spans="2:6" x14ac:dyDescent="0.25">
      <c r="B150" s="27"/>
      <c r="C150" s="27"/>
      <c r="D150" s="27"/>
      <c r="E150" s="39"/>
    </row>
    <row r="151" spans="2:6" x14ac:dyDescent="0.25">
      <c r="B151" s="27"/>
      <c r="C151" s="27"/>
      <c r="D151" s="27"/>
      <c r="E151" s="39"/>
    </row>
    <row r="152" spans="2:6" x14ac:dyDescent="0.25">
      <c r="B152" s="27"/>
      <c r="C152" s="27"/>
      <c r="D152" s="27"/>
      <c r="E152" s="39"/>
    </row>
    <row r="153" spans="2:6" x14ac:dyDescent="0.25">
      <c r="B153" s="27"/>
      <c r="C153" s="27"/>
      <c r="D153" s="27"/>
      <c r="E153" s="39"/>
    </row>
    <row r="154" spans="2:6" x14ac:dyDescent="0.25">
      <c r="B154" s="27"/>
      <c r="C154" s="27"/>
      <c r="D154" s="27"/>
      <c r="E154" s="39"/>
    </row>
    <row r="155" spans="2:6" x14ac:dyDescent="0.25">
      <c r="B155" s="27"/>
      <c r="C155" s="27"/>
      <c r="D155" s="27"/>
      <c r="E155" s="39"/>
    </row>
    <row r="156" spans="2:6" x14ac:dyDescent="0.25">
      <c r="B156" s="27"/>
      <c r="C156" s="27"/>
      <c r="D156" s="27"/>
      <c r="E156" s="39"/>
    </row>
    <row r="157" spans="2:6" x14ac:dyDescent="0.25">
      <c r="B157" s="27"/>
      <c r="C157" s="27"/>
      <c r="D157" s="27"/>
      <c r="E157" s="39"/>
    </row>
    <row r="158" spans="2:6" x14ac:dyDescent="0.25">
      <c r="B158" s="27"/>
      <c r="C158" s="27"/>
      <c r="D158" s="27"/>
      <c r="E158" s="39"/>
    </row>
    <row r="159" spans="2:6" x14ac:dyDescent="0.25">
      <c r="B159" s="27"/>
      <c r="C159" s="27"/>
      <c r="D159" s="27"/>
      <c r="E159" s="39"/>
    </row>
    <row r="160" spans="2:6" x14ac:dyDescent="0.25">
      <c r="B160" s="27"/>
      <c r="C160" s="27"/>
      <c r="D160" s="27"/>
      <c r="E160" s="39"/>
    </row>
    <row r="161" spans="2:5" x14ac:dyDescent="0.25">
      <c r="B161" s="27"/>
      <c r="C161" s="27"/>
      <c r="D161" s="27"/>
      <c r="E161" s="39"/>
    </row>
    <row r="162" spans="2:5" x14ac:dyDescent="0.25">
      <c r="B162" s="27"/>
      <c r="C162" s="27"/>
      <c r="D162" s="27"/>
      <c r="E162" s="39"/>
    </row>
    <row r="163" spans="2:5" x14ac:dyDescent="0.25">
      <c r="B163" s="27"/>
      <c r="C163" s="27"/>
      <c r="D163" s="27"/>
      <c r="E163" s="39"/>
    </row>
    <row r="164" spans="2:5" x14ac:dyDescent="0.25">
      <c r="B164" s="27"/>
      <c r="C164" s="27"/>
      <c r="D164" s="27"/>
      <c r="E164" s="39"/>
    </row>
    <row r="165" spans="2:5" x14ac:dyDescent="0.25">
      <c r="B165" s="27"/>
      <c r="C165" s="27"/>
      <c r="D165" s="27"/>
      <c r="E165" s="39"/>
    </row>
    <row r="166" spans="2:5" x14ac:dyDescent="0.25">
      <c r="B166" s="27"/>
      <c r="C166" s="27"/>
      <c r="D166" s="27"/>
      <c r="E166" s="39"/>
    </row>
    <row r="167" spans="2:5" x14ac:dyDescent="0.25">
      <c r="B167" s="27"/>
      <c r="C167" s="27"/>
      <c r="D167" s="27"/>
      <c r="E167" s="39"/>
    </row>
    <row r="168" spans="2:5" x14ac:dyDescent="0.25">
      <c r="B168" s="27"/>
      <c r="C168" s="27"/>
      <c r="D168" s="27"/>
      <c r="E168" s="39"/>
    </row>
    <row r="169" spans="2:5" x14ac:dyDescent="0.25">
      <c r="B169" s="27"/>
      <c r="C169" s="27"/>
      <c r="D169" s="27"/>
      <c r="E169" s="39"/>
    </row>
    <row r="170" spans="2:5" x14ac:dyDescent="0.25">
      <c r="B170" s="27"/>
      <c r="C170" s="27"/>
      <c r="D170" s="27"/>
      <c r="E170" s="39"/>
    </row>
    <row r="171" spans="2:5" x14ac:dyDescent="0.25">
      <c r="B171" s="27"/>
      <c r="C171" s="27"/>
      <c r="D171" s="27"/>
      <c r="E171" s="39"/>
    </row>
    <row r="172" spans="2:5" x14ac:dyDescent="0.25">
      <c r="B172" s="27"/>
      <c r="C172" s="27"/>
      <c r="D172" s="27"/>
      <c r="E172" s="39"/>
    </row>
    <row r="173" spans="2:5" x14ac:dyDescent="0.25">
      <c r="B173" s="27"/>
      <c r="C173" s="27"/>
      <c r="D173" s="27"/>
      <c r="E173" s="39"/>
    </row>
    <row r="174" spans="2:5" x14ac:dyDescent="0.25">
      <c r="B174" s="27"/>
      <c r="C174" s="27"/>
      <c r="D174" s="27"/>
      <c r="E174" s="39"/>
    </row>
    <row r="175" spans="2:5" x14ac:dyDescent="0.25">
      <c r="B175" s="27"/>
      <c r="C175" s="27"/>
      <c r="D175" s="27"/>
      <c r="E175" s="39"/>
    </row>
    <row r="176" spans="2:5" x14ac:dyDescent="0.25">
      <c r="B176" s="27"/>
      <c r="C176" s="27"/>
      <c r="D176" s="27"/>
      <c r="E176" s="39"/>
    </row>
    <row r="177" spans="2:6" x14ac:dyDescent="0.25">
      <c r="B177" s="27"/>
      <c r="C177" s="27"/>
      <c r="D177" s="27"/>
      <c r="E177" s="39"/>
    </row>
    <row r="178" spans="2:6" x14ac:dyDescent="0.25">
      <c r="B178" s="27"/>
      <c r="C178" s="27"/>
      <c r="D178" s="27"/>
      <c r="E178" s="39"/>
    </row>
    <row r="179" spans="2:6" x14ac:dyDescent="0.25">
      <c r="B179" s="27"/>
      <c r="C179" s="27"/>
      <c r="D179" s="27"/>
      <c r="E179" s="39"/>
    </row>
    <row r="180" spans="2:6" x14ac:dyDescent="0.25">
      <c r="B180" s="27"/>
      <c r="C180" s="27"/>
      <c r="D180" s="27"/>
      <c r="E180" s="39"/>
    </row>
    <row r="181" spans="2:6" x14ac:dyDescent="0.25">
      <c r="B181" s="27"/>
      <c r="C181" s="27"/>
      <c r="D181" s="27"/>
      <c r="E181" s="39"/>
    </row>
    <row r="182" spans="2:6" x14ac:dyDescent="0.25">
      <c r="B182" s="27"/>
      <c r="C182" s="27"/>
      <c r="D182" s="27"/>
      <c r="E182" s="39"/>
    </row>
    <row r="183" spans="2:6" x14ac:dyDescent="0.25">
      <c r="B183" s="27"/>
      <c r="C183" s="27"/>
      <c r="D183" s="27"/>
      <c r="E183" s="39"/>
    </row>
    <row r="184" spans="2:6" x14ac:dyDescent="0.25">
      <c r="B184" s="27"/>
      <c r="C184" s="27"/>
      <c r="D184" s="27"/>
      <c r="E184" s="39"/>
    </row>
    <row r="185" spans="2:6" x14ac:dyDescent="0.25">
      <c r="B185" s="27"/>
      <c r="C185" s="27"/>
      <c r="D185" s="27"/>
      <c r="E185" s="39"/>
    </row>
    <row r="186" spans="2:6" x14ac:dyDescent="0.25">
      <c r="B186" s="27"/>
      <c r="C186" s="27"/>
      <c r="D186" s="27"/>
      <c r="E186" s="39"/>
    </row>
    <row r="187" spans="2:6" x14ac:dyDescent="0.25">
      <c r="B187" s="27"/>
      <c r="C187" s="27"/>
      <c r="D187" s="27"/>
      <c r="E187" s="39"/>
    </row>
    <row r="188" spans="2:6" x14ac:dyDescent="0.25">
      <c r="B188" s="27"/>
      <c r="C188" s="27"/>
      <c r="D188" s="27"/>
      <c r="E188" s="39"/>
    </row>
    <row r="189" spans="2:6" x14ac:dyDescent="0.25">
      <c r="B189" s="27"/>
      <c r="C189" s="27"/>
      <c r="D189" s="27"/>
      <c r="E189" s="39"/>
    </row>
    <row r="190" spans="2:6" x14ac:dyDescent="0.25">
      <c r="B190" s="27"/>
      <c r="C190" s="27"/>
      <c r="D190" s="29"/>
      <c r="F190" s="35"/>
    </row>
    <row r="191" spans="2:6" x14ac:dyDescent="0.25">
      <c r="B191" s="37" t="s">
        <v>172</v>
      </c>
      <c r="C191" s="27"/>
      <c r="D191" s="29"/>
      <c r="E191" s="24" t="s">
        <v>112</v>
      </c>
      <c r="F191" s="186"/>
    </row>
    <row r="192" spans="2:6" ht="15.75" thickBot="1" x14ac:dyDescent="0.3">
      <c r="B192" s="27"/>
      <c r="C192" s="27"/>
      <c r="D192" s="29"/>
      <c r="F192" s="190"/>
    </row>
    <row r="193" spans="1:6" ht="15.75" thickTop="1" x14ac:dyDescent="0.25">
      <c r="B193" s="27"/>
      <c r="C193" s="27"/>
      <c r="D193" s="29"/>
      <c r="F193" s="44"/>
    </row>
    <row r="194" spans="1:6" x14ac:dyDescent="0.25">
      <c r="A194" s="51"/>
      <c r="B194" s="51"/>
      <c r="C194" s="51"/>
      <c r="D194" s="146"/>
      <c r="E194" s="51"/>
      <c r="F194" s="51"/>
    </row>
  </sheetData>
  <pageMargins left="0.70866141732283472" right="0.70866141732283472" top="0.74803149606299213" bottom="0.74803149606299213" header="0.31496062992125984" footer="0.31496062992125984"/>
  <pageSetup paperSize="9" scale="77" firstPageNumber="31" fitToHeight="0" orientation="portrait" useFirstPageNumber="1" r:id="rId1"/>
  <headerFooter>
    <oddHeader>&amp;R&amp;"-,Bold"WARD 32  COMMUNITY HALL</oddHeader>
    <oddFooter>&amp;LSECTION 2: Building Works
Bill No.9
Structural Steelwork
NEW HALL&amp;C&amp;P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65"/>
  <sheetViews>
    <sheetView view="pageLayout" zoomScaleSheetLayoutView="100" workbookViewId="0">
      <selection activeCell="E8" sqref="E8"/>
    </sheetView>
  </sheetViews>
  <sheetFormatPr defaultRowHeight="15" x14ac:dyDescent="0.25"/>
  <cols>
    <col min="1" max="1" width="9.5703125" customWidth="1"/>
    <col min="2" max="2" width="63.5703125" customWidth="1"/>
    <col min="3" max="3" width="5.5703125" customWidth="1"/>
    <col min="4" max="5" width="10.5703125" customWidth="1"/>
    <col min="6" max="6" width="11.5703125" customWidth="1"/>
  </cols>
  <sheetData>
    <row r="1" spans="1:6" ht="15.75" x14ac:dyDescent="0.25">
      <c r="A1" s="1" t="s">
        <v>5</v>
      </c>
      <c r="B1" s="26" t="s">
        <v>0</v>
      </c>
      <c r="C1" s="26" t="s">
        <v>1</v>
      </c>
      <c r="D1" s="26" t="s">
        <v>2</v>
      </c>
      <c r="E1" s="38" t="s">
        <v>3</v>
      </c>
      <c r="F1" s="1" t="s">
        <v>4</v>
      </c>
    </row>
    <row r="2" spans="1:6" x14ac:dyDescent="0.25">
      <c r="A2" s="14"/>
      <c r="B2" s="27"/>
      <c r="C2" s="27"/>
      <c r="D2" s="27"/>
      <c r="E2" s="39"/>
      <c r="F2" s="14"/>
    </row>
    <row r="3" spans="1:6" x14ac:dyDescent="0.25">
      <c r="A3" s="14"/>
      <c r="B3" s="28" t="s">
        <v>94</v>
      </c>
      <c r="C3" s="27"/>
      <c r="D3" s="27"/>
      <c r="E3" s="39"/>
      <c r="F3" s="14"/>
    </row>
    <row r="4" spans="1:6" x14ac:dyDescent="0.25">
      <c r="B4" s="48"/>
      <c r="C4" s="27"/>
      <c r="D4" s="27"/>
      <c r="E4" s="39"/>
    </row>
    <row r="5" spans="1:6" x14ac:dyDescent="0.25">
      <c r="B5" s="28" t="s">
        <v>89</v>
      </c>
      <c r="C5" s="27"/>
      <c r="D5" s="27"/>
      <c r="E5" s="39"/>
    </row>
    <row r="6" spans="1:6" x14ac:dyDescent="0.25">
      <c r="B6" s="27"/>
      <c r="C6" s="27"/>
      <c r="D6" s="27"/>
      <c r="E6" s="39"/>
    </row>
    <row r="7" spans="1:6" s="19" customFormat="1" x14ac:dyDescent="0.25">
      <c r="B7" s="27" t="s">
        <v>135</v>
      </c>
      <c r="C7" s="27"/>
      <c r="D7" s="27"/>
      <c r="E7" s="39"/>
    </row>
    <row r="8" spans="1:6" s="19" customFormat="1" x14ac:dyDescent="0.25">
      <c r="B8" s="27" t="s">
        <v>136</v>
      </c>
      <c r="C8" s="27"/>
      <c r="D8" s="27"/>
      <c r="E8" s="39"/>
    </row>
    <row r="9" spans="1:6" s="19" customFormat="1" x14ac:dyDescent="0.25">
      <c r="B9" s="28"/>
      <c r="C9" s="27"/>
      <c r="D9" s="27"/>
      <c r="E9" s="39"/>
    </row>
    <row r="10" spans="1:6" s="19" customFormat="1" x14ac:dyDescent="0.25">
      <c r="B10" s="28" t="s">
        <v>134</v>
      </c>
      <c r="C10" s="27"/>
      <c r="D10" s="27"/>
      <c r="E10" s="39"/>
    </row>
    <row r="11" spans="1:6" s="19" customFormat="1" x14ac:dyDescent="0.25">
      <c r="B11" s="27"/>
      <c r="C11" s="27"/>
      <c r="D11" s="27"/>
      <c r="E11" s="39"/>
    </row>
    <row r="12" spans="1:6" s="19" customFormat="1" x14ac:dyDescent="0.25">
      <c r="B12" s="48" t="s">
        <v>209</v>
      </c>
      <c r="C12" s="27"/>
      <c r="D12" s="27"/>
      <c r="E12" s="39"/>
    </row>
    <row r="13" spans="1:6" s="19" customFormat="1" x14ac:dyDescent="0.25">
      <c r="B13" s="27"/>
      <c r="C13" s="27"/>
      <c r="D13" s="27"/>
      <c r="E13" s="39"/>
    </row>
    <row r="14" spans="1:6" s="19" customFormat="1" x14ac:dyDescent="0.25">
      <c r="B14" s="27" t="s">
        <v>210</v>
      </c>
      <c r="C14" s="27"/>
      <c r="D14" s="27"/>
      <c r="E14" s="39"/>
    </row>
    <row r="15" spans="1:6" s="19" customFormat="1" x14ac:dyDescent="0.25">
      <c r="B15" s="27"/>
      <c r="C15" s="27"/>
      <c r="D15" s="27"/>
      <c r="E15" s="39"/>
    </row>
    <row r="16" spans="1:6" s="19" customFormat="1" x14ac:dyDescent="0.25">
      <c r="B16" s="27" t="s">
        <v>212</v>
      </c>
      <c r="C16" s="27"/>
      <c r="D16" s="27"/>
      <c r="E16" s="39"/>
    </row>
    <row r="17" spans="2:5" s="19" customFormat="1" x14ac:dyDescent="0.25">
      <c r="B17" s="27" t="s">
        <v>213</v>
      </c>
      <c r="C17" s="27"/>
      <c r="D17" s="27"/>
      <c r="E17" s="39"/>
    </row>
    <row r="18" spans="2:5" s="19" customFormat="1" x14ac:dyDescent="0.25">
      <c r="B18" s="27" t="s">
        <v>406</v>
      </c>
      <c r="C18" s="27"/>
      <c r="D18" s="27"/>
      <c r="E18" s="39"/>
    </row>
    <row r="19" spans="2:5" s="19" customFormat="1" x14ac:dyDescent="0.25">
      <c r="B19" s="27"/>
      <c r="C19" s="27"/>
      <c r="D19" s="27"/>
      <c r="E19" s="39"/>
    </row>
    <row r="20" spans="2:5" s="19" customFormat="1" x14ac:dyDescent="0.25">
      <c r="B20" s="27" t="s">
        <v>211</v>
      </c>
      <c r="C20" s="27"/>
      <c r="D20" s="27"/>
      <c r="E20" s="39"/>
    </row>
    <row r="21" spans="2:5" s="19" customFormat="1" x14ac:dyDescent="0.25">
      <c r="B21" s="27" t="s">
        <v>214</v>
      </c>
      <c r="C21" s="27"/>
      <c r="D21" s="27"/>
      <c r="E21" s="39"/>
    </row>
    <row r="22" spans="2:5" s="19" customFormat="1" x14ac:dyDescent="0.25">
      <c r="B22" s="27"/>
      <c r="C22" s="27"/>
      <c r="D22" s="27"/>
      <c r="E22" s="39"/>
    </row>
    <row r="23" spans="2:5" s="19" customFormat="1" x14ac:dyDescent="0.25">
      <c r="B23" s="27" t="s">
        <v>215</v>
      </c>
      <c r="C23" s="27"/>
      <c r="D23" s="27"/>
      <c r="E23" s="39"/>
    </row>
    <row r="24" spans="2:5" s="19" customFormat="1" x14ac:dyDescent="0.25">
      <c r="B24" s="27" t="s">
        <v>216</v>
      </c>
      <c r="C24" s="27"/>
      <c r="D24" s="27"/>
      <c r="E24" s="39"/>
    </row>
    <row r="25" spans="2:5" s="19" customFormat="1" x14ac:dyDescent="0.25">
      <c r="B25" s="49"/>
      <c r="C25" s="27"/>
      <c r="D25" s="27"/>
      <c r="E25" s="39"/>
    </row>
    <row r="26" spans="2:5" s="19" customFormat="1" x14ac:dyDescent="0.25">
      <c r="B26" s="27"/>
      <c r="C26" s="27"/>
      <c r="D26" s="27"/>
      <c r="E26" s="39"/>
    </row>
    <row r="27" spans="2:5" x14ac:dyDescent="0.25">
      <c r="B27" s="28" t="s">
        <v>90</v>
      </c>
      <c r="C27" s="27"/>
      <c r="D27" s="27"/>
      <c r="E27" s="39"/>
    </row>
    <row r="28" spans="2:5" x14ac:dyDescent="0.25">
      <c r="B28" s="28"/>
      <c r="C28" s="27"/>
      <c r="D28" s="27"/>
      <c r="E28" s="39"/>
    </row>
    <row r="29" spans="2:5" x14ac:dyDescent="0.25">
      <c r="B29" s="28" t="s">
        <v>218</v>
      </c>
      <c r="C29" s="27"/>
      <c r="D29" s="27"/>
      <c r="E29" s="39"/>
    </row>
    <row r="30" spans="2:5" x14ac:dyDescent="0.25">
      <c r="B30" s="27"/>
      <c r="C30" s="27"/>
      <c r="D30" s="27"/>
      <c r="E30" s="39"/>
    </row>
    <row r="31" spans="2:5" x14ac:dyDescent="0.25">
      <c r="B31" s="28" t="s">
        <v>220</v>
      </c>
      <c r="C31" s="27"/>
      <c r="D31" s="27"/>
      <c r="E31" s="39"/>
    </row>
    <row r="32" spans="2:5" x14ac:dyDescent="0.25">
      <c r="B32" s="28" t="s">
        <v>221</v>
      </c>
      <c r="C32" s="27"/>
      <c r="D32" s="27"/>
      <c r="E32" s="39"/>
    </row>
    <row r="33" spans="1:6" s="19" customFormat="1" x14ac:dyDescent="0.25">
      <c r="B33" s="28"/>
      <c r="C33" s="27"/>
      <c r="D33" s="27"/>
      <c r="E33" s="39"/>
    </row>
    <row r="34" spans="1:6" x14ac:dyDescent="0.25">
      <c r="A34">
        <v>1</v>
      </c>
      <c r="B34" s="27" t="s">
        <v>217</v>
      </c>
      <c r="C34" s="27" t="s">
        <v>17</v>
      </c>
      <c r="D34" s="27">
        <v>2</v>
      </c>
      <c r="E34" s="25"/>
      <c r="F34" s="34"/>
    </row>
    <row r="35" spans="1:6" x14ac:dyDescent="0.25">
      <c r="B35" s="27"/>
      <c r="C35" s="27"/>
      <c r="D35" s="27"/>
      <c r="E35" s="39"/>
    </row>
    <row r="36" spans="1:6" x14ac:dyDescent="0.25">
      <c r="B36" s="28" t="s">
        <v>408</v>
      </c>
      <c r="C36" s="27"/>
      <c r="D36" s="27"/>
      <c r="E36" s="39"/>
    </row>
    <row r="37" spans="1:6" x14ac:dyDescent="0.25">
      <c r="B37" s="28" t="s">
        <v>407</v>
      </c>
      <c r="C37" s="27"/>
      <c r="D37" s="27"/>
      <c r="E37" s="39"/>
    </row>
    <row r="38" spans="1:6" s="19" customFormat="1" x14ac:dyDescent="0.25">
      <c r="B38" s="28"/>
      <c r="C38" s="27"/>
      <c r="D38" s="27"/>
      <c r="E38" s="39"/>
    </row>
    <row r="39" spans="1:6" x14ac:dyDescent="0.25">
      <c r="A39">
        <v>2</v>
      </c>
      <c r="B39" s="27" t="s">
        <v>217</v>
      </c>
      <c r="C39" s="27" t="s">
        <v>17</v>
      </c>
      <c r="D39" s="27">
        <v>4</v>
      </c>
      <c r="E39" s="25"/>
      <c r="F39" s="34"/>
    </row>
    <row r="40" spans="1:6" x14ac:dyDescent="0.25">
      <c r="B40" s="27"/>
      <c r="C40" s="27"/>
      <c r="D40" s="27"/>
      <c r="E40" s="39"/>
    </row>
    <row r="41" spans="1:6" s="74" customFormat="1" x14ac:dyDescent="0.25">
      <c r="A41" s="74">
        <v>3</v>
      </c>
      <c r="B41" s="27" t="s">
        <v>532</v>
      </c>
      <c r="C41" s="27" t="s">
        <v>17</v>
      </c>
      <c r="D41" s="27">
        <v>4</v>
      </c>
      <c r="E41" s="25"/>
      <c r="F41" s="34"/>
    </row>
    <row r="42" spans="1:6" s="74" customFormat="1" x14ac:dyDescent="0.25">
      <c r="B42" s="27"/>
      <c r="C42" s="27"/>
      <c r="D42" s="51"/>
      <c r="E42" s="39"/>
    </row>
    <row r="43" spans="1:6" s="19" customFormat="1" x14ac:dyDescent="0.25">
      <c r="B43" s="57" t="s">
        <v>219</v>
      </c>
      <c r="C43" s="58"/>
      <c r="D43" s="63"/>
      <c r="E43" s="39"/>
    </row>
    <row r="44" spans="1:6" s="19" customFormat="1" x14ac:dyDescent="0.25">
      <c r="B44" s="57"/>
      <c r="C44" s="58"/>
      <c r="D44" s="63"/>
      <c r="E44" s="39"/>
    </row>
    <row r="45" spans="1:6" s="74" customFormat="1" x14ac:dyDescent="0.25">
      <c r="B45" s="66" t="s">
        <v>534</v>
      </c>
      <c r="C45" s="58"/>
      <c r="D45" s="63"/>
      <c r="E45" s="39"/>
    </row>
    <row r="46" spans="1:6" s="74" customFormat="1" x14ac:dyDescent="0.25">
      <c r="B46" s="66" t="s">
        <v>533</v>
      </c>
      <c r="C46" s="58"/>
      <c r="D46" s="63"/>
      <c r="E46" s="39"/>
    </row>
    <row r="47" spans="1:6" s="74" customFormat="1" x14ac:dyDescent="0.25">
      <c r="B47" s="57"/>
      <c r="C47" s="58"/>
      <c r="D47" s="63"/>
      <c r="E47" s="39"/>
    </row>
    <row r="48" spans="1:6" s="74" customFormat="1" x14ac:dyDescent="0.25">
      <c r="A48" s="74">
        <v>4</v>
      </c>
      <c r="B48" s="58" t="s">
        <v>535</v>
      </c>
      <c r="C48" s="58" t="s">
        <v>17</v>
      </c>
      <c r="D48" s="63">
        <v>12</v>
      </c>
      <c r="E48" s="25"/>
      <c r="F48" s="34"/>
    </row>
    <row r="49" spans="1:6" s="74" customFormat="1" x14ac:dyDescent="0.25">
      <c r="B49" s="58"/>
      <c r="C49" s="58"/>
      <c r="D49" s="63"/>
      <c r="E49" s="39"/>
    </row>
    <row r="50" spans="1:6" s="74" customFormat="1" x14ac:dyDescent="0.25">
      <c r="A50" s="74">
        <v>5</v>
      </c>
      <c r="B50" s="58" t="s">
        <v>536</v>
      </c>
      <c r="C50" s="58" t="s">
        <v>17</v>
      </c>
      <c r="D50" s="63">
        <v>2</v>
      </c>
      <c r="E50" s="25"/>
      <c r="F50" s="34"/>
    </row>
    <row r="51" spans="1:6" s="74" customFormat="1" x14ac:dyDescent="0.25">
      <c r="B51" s="57"/>
      <c r="C51" s="58"/>
      <c r="D51" s="63"/>
      <c r="E51" s="39"/>
    </row>
    <row r="52" spans="1:6" s="74" customFormat="1" x14ac:dyDescent="0.25">
      <c r="B52" s="57"/>
      <c r="C52" s="58"/>
      <c r="D52" s="63"/>
      <c r="E52" s="39"/>
    </row>
    <row r="53" spans="1:6" s="74" customFormat="1" x14ac:dyDescent="0.25">
      <c r="B53" s="57"/>
      <c r="C53" s="58"/>
      <c r="D53" s="63"/>
      <c r="E53" s="39"/>
    </row>
    <row r="54" spans="1:6" s="74" customFormat="1" x14ac:dyDescent="0.25">
      <c r="B54" s="57"/>
      <c r="C54" s="58"/>
      <c r="D54" s="63"/>
      <c r="E54" s="39"/>
    </row>
    <row r="55" spans="1:6" s="74" customFormat="1" x14ac:dyDescent="0.25">
      <c r="B55" s="57"/>
      <c r="C55" s="58"/>
      <c r="D55" s="63"/>
      <c r="E55" s="39"/>
    </row>
    <row r="56" spans="1:6" s="74" customFormat="1" x14ac:dyDescent="0.25">
      <c r="B56" s="57"/>
      <c r="C56" s="58"/>
      <c r="D56" s="63"/>
      <c r="E56" s="39"/>
    </row>
    <row r="57" spans="1:6" s="74" customFormat="1" x14ac:dyDescent="0.25">
      <c r="B57" s="57"/>
      <c r="C57" s="58"/>
      <c r="D57" s="63"/>
      <c r="E57" s="39"/>
    </row>
    <row r="58" spans="1:6" x14ac:dyDescent="0.25">
      <c r="B58" s="27"/>
      <c r="C58" s="27"/>
      <c r="D58" s="27"/>
      <c r="E58" s="39"/>
    </row>
    <row r="59" spans="1:6" x14ac:dyDescent="0.25">
      <c r="B59" s="27"/>
      <c r="C59" s="27"/>
      <c r="D59" s="27"/>
      <c r="E59" s="39"/>
    </row>
    <row r="60" spans="1:6" x14ac:dyDescent="0.25">
      <c r="B60" s="27"/>
      <c r="C60" s="27"/>
      <c r="D60" s="27"/>
      <c r="E60" s="39"/>
    </row>
    <row r="61" spans="1:6" x14ac:dyDescent="0.25">
      <c r="B61" s="27"/>
      <c r="C61" s="27"/>
      <c r="D61" s="29"/>
      <c r="E61" s="39"/>
      <c r="F61" s="60"/>
    </row>
    <row r="62" spans="1:6" x14ac:dyDescent="0.25">
      <c r="B62" s="37" t="s">
        <v>172</v>
      </c>
      <c r="C62" s="27"/>
      <c r="D62" s="29"/>
      <c r="E62" s="62" t="s">
        <v>112</v>
      </c>
      <c r="F62" s="43"/>
    </row>
    <row r="63" spans="1:6" ht="15.75" thickBot="1" x14ac:dyDescent="0.3">
      <c r="B63" s="27"/>
      <c r="C63" s="27"/>
      <c r="D63" s="29"/>
      <c r="E63" s="39"/>
      <c r="F63" s="61"/>
    </row>
    <row r="64" spans="1:6" ht="15.75" thickTop="1" x14ac:dyDescent="0.25">
      <c r="B64" s="27"/>
      <c r="C64" s="27"/>
      <c r="D64" s="27"/>
      <c r="E64" s="39"/>
    </row>
    <row r="65" spans="1:6" x14ac:dyDescent="0.25">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34" fitToHeight="0" orientation="portrait" useFirstPageNumber="1" r:id="rId1"/>
  <headerFooter>
    <oddHeader>&amp;R&amp;"-,Bold"WARD 32 COMMUNITY HALL</oddHeader>
    <oddFooter>&amp;LSECTION 2: Building Works
Bill No.10
Metalwork
NEW HALL&amp;C&amp;P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65"/>
  <sheetViews>
    <sheetView view="pageLayout" zoomScaleSheetLayoutView="100" workbookViewId="0">
      <selection activeCell="D14" sqref="D14"/>
    </sheetView>
  </sheetViews>
  <sheetFormatPr defaultRowHeight="15" x14ac:dyDescent="0.25"/>
  <cols>
    <col min="1" max="1" width="9.5703125" customWidth="1"/>
    <col min="2" max="2" width="63.5703125" customWidth="1"/>
    <col min="3" max="3" width="5.5703125" customWidth="1"/>
    <col min="4" max="5" width="10.5703125" customWidth="1"/>
    <col min="6" max="6" width="11.5703125" customWidth="1"/>
  </cols>
  <sheetData>
    <row r="1" spans="1:6" ht="15.75" x14ac:dyDescent="0.25">
      <c r="A1" s="1" t="s">
        <v>5</v>
      </c>
      <c r="B1" s="26" t="s">
        <v>0</v>
      </c>
      <c r="C1" s="26" t="s">
        <v>1</v>
      </c>
      <c r="D1" s="26" t="s">
        <v>2</v>
      </c>
      <c r="E1" s="38" t="s">
        <v>3</v>
      </c>
      <c r="F1" s="1" t="s">
        <v>4</v>
      </c>
    </row>
    <row r="2" spans="1:6" x14ac:dyDescent="0.25">
      <c r="A2" s="15"/>
      <c r="B2" s="27"/>
      <c r="C2" s="27"/>
      <c r="D2" s="27"/>
      <c r="E2" s="39"/>
      <c r="F2" s="15"/>
    </row>
    <row r="3" spans="1:6" x14ac:dyDescent="0.25">
      <c r="A3" s="15"/>
      <c r="B3" s="28" t="s">
        <v>95</v>
      </c>
      <c r="C3" s="27"/>
      <c r="D3" s="27"/>
      <c r="E3" s="39"/>
      <c r="F3" s="15"/>
    </row>
    <row r="4" spans="1:6" x14ac:dyDescent="0.25">
      <c r="B4" s="48"/>
      <c r="C4" s="27"/>
      <c r="D4" s="27"/>
      <c r="E4" s="39"/>
    </row>
    <row r="5" spans="1:6" x14ac:dyDescent="0.25">
      <c r="B5" s="28" t="s">
        <v>933</v>
      </c>
      <c r="C5" s="27"/>
      <c r="D5" s="27"/>
      <c r="E5" s="39"/>
    </row>
    <row r="6" spans="1:6" x14ac:dyDescent="0.25">
      <c r="B6" s="27"/>
      <c r="C6" s="27"/>
      <c r="D6" s="27"/>
      <c r="E6" s="39"/>
    </row>
    <row r="7" spans="1:6" s="19" customFormat="1" x14ac:dyDescent="0.25">
      <c r="B7" s="27" t="s">
        <v>135</v>
      </c>
      <c r="C7" s="27"/>
      <c r="D7" s="27"/>
      <c r="E7" s="39"/>
    </row>
    <row r="8" spans="1:6" s="19" customFormat="1" x14ac:dyDescent="0.25">
      <c r="B8" s="27" t="s">
        <v>136</v>
      </c>
      <c r="C8" s="27"/>
      <c r="D8" s="27"/>
      <c r="E8" s="39"/>
    </row>
    <row r="9" spans="1:6" s="19" customFormat="1" x14ac:dyDescent="0.25">
      <c r="B9" s="27"/>
      <c r="C9" s="27"/>
      <c r="D9" s="27"/>
      <c r="E9" s="39"/>
    </row>
    <row r="10" spans="1:6" s="74" customFormat="1" x14ac:dyDescent="0.25">
      <c r="B10" s="28" t="s">
        <v>134</v>
      </c>
      <c r="C10" s="27"/>
      <c r="D10" s="27"/>
      <c r="E10" s="39"/>
    </row>
    <row r="11" spans="1:6" s="74" customFormat="1" x14ac:dyDescent="0.25">
      <c r="B11" s="27"/>
      <c r="C11" s="27"/>
      <c r="D11" s="27"/>
      <c r="E11" s="39"/>
    </row>
    <row r="12" spans="1:6" s="74" customFormat="1" x14ac:dyDescent="0.25">
      <c r="B12" s="48" t="s">
        <v>209</v>
      </c>
      <c r="C12" s="27"/>
      <c r="D12" s="27"/>
      <c r="E12" s="39"/>
    </row>
    <row r="13" spans="1:6" s="74" customFormat="1" x14ac:dyDescent="0.25">
      <c r="B13" s="27"/>
      <c r="C13" s="27"/>
      <c r="D13" s="27"/>
      <c r="E13" s="39"/>
    </row>
    <row r="14" spans="1:6" s="74" customFormat="1" x14ac:dyDescent="0.25">
      <c r="B14" s="27" t="s">
        <v>934</v>
      </c>
      <c r="C14" s="27"/>
      <c r="D14" s="27"/>
      <c r="E14" s="39"/>
    </row>
    <row r="15" spans="1:6" s="74" customFormat="1" x14ac:dyDescent="0.25">
      <c r="B15" s="27" t="s">
        <v>935</v>
      </c>
      <c r="C15" s="27"/>
      <c r="D15" s="27"/>
      <c r="E15" s="39"/>
    </row>
    <row r="16" spans="1:6" s="74" customFormat="1" x14ac:dyDescent="0.25">
      <c r="B16" s="27" t="s">
        <v>936</v>
      </c>
      <c r="C16" s="27"/>
      <c r="D16" s="27"/>
      <c r="E16" s="39"/>
    </row>
    <row r="17" spans="2:6" s="74" customFormat="1" x14ac:dyDescent="0.25">
      <c r="B17" s="27" t="s">
        <v>937</v>
      </c>
      <c r="C17" s="27"/>
      <c r="D17" s="27"/>
      <c r="E17" s="39"/>
    </row>
    <row r="18" spans="2:6" s="74" customFormat="1" x14ac:dyDescent="0.25">
      <c r="B18" s="49"/>
      <c r="C18" s="27"/>
      <c r="D18" s="27"/>
      <c r="E18" s="39"/>
    </row>
    <row r="19" spans="2:6" s="74" customFormat="1" x14ac:dyDescent="0.25">
      <c r="B19" s="27"/>
      <c r="C19" s="27"/>
      <c r="D19" s="27"/>
      <c r="E19" s="39"/>
    </row>
    <row r="20" spans="2:6" s="74" customFormat="1" x14ac:dyDescent="0.25">
      <c r="B20" s="28" t="s">
        <v>938</v>
      </c>
      <c r="C20" s="27"/>
      <c r="D20" s="27"/>
      <c r="E20" s="39"/>
    </row>
    <row r="21" spans="2:6" s="74" customFormat="1" x14ac:dyDescent="0.25">
      <c r="B21" s="27"/>
      <c r="C21" s="27"/>
      <c r="D21" s="27"/>
      <c r="E21" s="39"/>
    </row>
    <row r="22" spans="2:6" s="74" customFormat="1" x14ac:dyDescent="0.25">
      <c r="B22" s="28" t="s">
        <v>945</v>
      </c>
      <c r="C22" s="27"/>
      <c r="D22" s="27"/>
      <c r="E22" s="39"/>
    </row>
    <row r="23" spans="2:6" s="74" customFormat="1" x14ac:dyDescent="0.25">
      <c r="B23" s="28" t="s">
        <v>946</v>
      </c>
      <c r="C23" s="27"/>
      <c r="D23" s="27"/>
      <c r="E23" s="39"/>
    </row>
    <row r="24" spans="2:6" s="74" customFormat="1" x14ac:dyDescent="0.25">
      <c r="B24" s="28" t="s">
        <v>947</v>
      </c>
      <c r="C24" s="27"/>
      <c r="D24" s="27"/>
      <c r="E24" s="39"/>
    </row>
    <row r="25" spans="2:6" s="74" customFormat="1" x14ac:dyDescent="0.25">
      <c r="B25" s="27"/>
      <c r="C25" s="27"/>
      <c r="D25" s="27"/>
      <c r="E25" s="39"/>
    </row>
    <row r="26" spans="2:6" x14ac:dyDescent="0.25">
      <c r="B26" s="27" t="s">
        <v>939</v>
      </c>
      <c r="C26" s="27" t="s">
        <v>13</v>
      </c>
      <c r="D26" s="55">
        <f>'Bill No.7'!D40</f>
        <v>291</v>
      </c>
      <c r="E26" s="25"/>
      <c r="F26" s="34"/>
    </row>
    <row r="27" spans="2:6" x14ac:dyDescent="0.25">
      <c r="B27" s="27"/>
      <c r="C27" s="27"/>
      <c r="D27" s="27"/>
      <c r="E27" s="39"/>
    </row>
    <row r="28" spans="2:6" x14ac:dyDescent="0.25">
      <c r="B28" s="27" t="s">
        <v>940</v>
      </c>
      <c r="C28" s="27" t="s">
        <v>13</v>
      </c>
      <c r="D28" s="29">
        <v>6</v>
      </c>
      <c r="E28" s="25"/>
      <c r="F28" s="34"/>
    </row>
    <row r="29" spans="2:6" x14ac:dyDescent="0.25">
      <c r="B29" s="27"/>
      <c r="C29" s="27"/>
      <c r="D29" s="27"/>
      <c r="E29" s="39"/>
    </row>
    <row r="30" spans="2:6" x14ac:dyDescent="0.25">
      <c r="B30" s="27" t="s">
        <v>941</v>
      </c>
      <c r="C30" s="27" t="s">
        <v>43</v>
      </c>
      <c r="D30" s="40">
        <f>'Bill No.7'!D44</f>
        <v>131</v>
      </c>
      <c r="E30" s="25"/>
      <c r="F30" s="34"/>
    </row>
    <row r="31" spans="2:6" x14ac:dyDescent="0.25">
      <c r="B31" s="27"/>
      <c r="C31" s="27"/>
      <c r="D31" s="27"/>
      <c r="E31" s="39"/>
    </row>
    <row r="32" spans="2:6" x14ac:dyDescent="0.25">
      <c r="B32" s="28" t="s">
        <v>942</v>
      </c>
      <c r="C32" s="27"/>
      <c r="D32" s="40"/>
      <c r="E32" s="41"/>
      <c r="F32" s="34"/>
    </row>
    <row r="33" spans="2:6" x14ac:dyDescent="0.25">
      <c r="B33" s="27"/>
      <c r="C33" s="27"/>
      <c r="D33" s="27"/>
      <c r="E33" s="39"/>
    </row>
    <row r="34" spans="2:6" x14ac:dyDescent="0.25">
      <c r="B34" s="27" t="s">
        <v>943</v>
      </c>
      <c r="C34" s="27" t="s">
        <v>43</v>
      </c>
      <c r="D34" s="40">
        <f>D30</f>
        <v>131</v>
      </c>
      <c r="E34" s="25"/>
      <c r="F34" s="34"/>
    </row>
    <row r="35" spans="2:6" x14ac:dyDescent="0.25">
      <c r="B35" s="27"/>
      <c r="C35" s="27"/>
      <c r="D35" s="27"/>
      <c r="E35" s="39"/>
      <c r="F35" s="74"/>
    </row>
    <row r="36" spans="2:6" x14ac:dyDescent="0.25">
      <c r="B36" s="27" t="s">
        <v>944</v>
      </c>
      <c r="C36" s="27" t="s">
        <v>43</v>
      </c>
      <c r="D36" s="29">
        <v>14</v>
      </c>
      <c r="E36" s="25"/>
      <c r="F36" s="34"/>
    </row>
    <row r="37" spans="2:6" x14ac:dyDescent="0.25">
      <c r="B37" s="27" t="s">
        <v>948</v>
      </c>
      <c r="C37" s="27"/>
      <c r="D37" s="27"/>
      <c r="E37" s="39"/>
      <c r="F37" s="74"/>
    </row>
    <row r="38" spans="2:6" x14ac:dyDescent="0.25">
      <c r="B38" s="27" t="s">
        <v>949</v>
      </c>
      <c r="C38" s="27"/>
      <c r="D38" s="40"/>
      <c r="E38" s="41"/>
      <c r="F38" s="34"/>
    </row>
    <row r="39" spans="2:6" s="74" customFormat="1" x14ac:dyDescent="0.25">
      <c r="B39" s="27"/>
      <c r="C39" s="27"/>
      <c r="D39" s="27"/>
      <c r="E39" s="39"/>
    </row>
    <row r="40" spans="2:6" s="74" customFormat="1" x14ac:dyDescent="0.25">
      <c r="B40" s="27"/>
      <c r="C40" s="27"/>
      <c r="D40" s="27"/>
      <c r="E40" s="39"/>
    </row>
    <row r="41" spans="2:6" s="74" customFormat="1" x14ac:dyDescent="0.25">
      <c r="B41" s="27"/>
      <c r="C41" s="27"/>
      <c r="D41" s="27"/>
      <c r="E41" s="39"/>
    </row>
    <row r="42" spans="2:6" s="74" customFormat="1" x14ac:dyDescent="0.25">
      <c r="B42" s="27"/>
      <c r="C42" s="27"/>
      <c r="D42" s="27"/>
      <c r="E42" s="39"/>
    </row>
    <row r="43" spans="2:6" s="74" customFormat="1" x14ac:dyDescent="0.25">
      <c r="B43" s="27"/>
      <c r="C43" s="27"/>
      <c r="D43" s="27"/>
      <c r="E43" s="39"/>
    </row>
    <row r="44" spans="2:6" s="74" customFormat="1" x14ac:dyDescent="0.25">
      <c r="B44" s="27"/>
      <c r="C44" s="27"/>
      <c r="D44" s="27"/>
      <c r="E44" s="39"/>
    </row>
    <row r="45" spans="2:6" s="74" customFormat="1" x14ac:dyDescent="0.25">
      <c r="B45" s="27"/>
      <c r="C45" s="27"/>
      <c r="D45" s="27"/>
      <c r="E45" s="39"/>
    </row>
    <row r="46" spans="2:6" s="74" customFormat="1" x14ac:dyDescent="0.25">
      <c r="B46" s="27"/>
      <c r="C46" s="27"/>
      <c r="D46" s="27"/>
      <c r="E46" s="39"/>
    </row>
    <row r="47" spans="2:6" s="74" customFormat="1" x14ac:dyDescent="0.25">
      <c r="B47" s="27"/>
      <c r="C47" s="27"/>
      <c r="D47" s="27"/>
      <c r="E47" s="39"/>
    </row>
    <row r="48" spans="2:6" s="74" customFormat="1" x14ac:dyDescent="0.25">
      <c r="B48" s="27"/>
      <c r="C48" s="27"/>
      <c r="D48" s="27"/>
      <c r="E48" s="39"/>
    </row>
    <row r="49" spans="2:6" s="74" customFormat="1" x14ac:dyDescent="0.25">
      <c r="B49" s="27"/>
      <c r="C49" s="27"/>
      <c r="D49" s="27"/>
      <c r="E49" s="39"/>
    </row>
    <row r="50" spans="2:6" s="74" customFormat="1" x14ac:dyDescent="0.25">
      <c r="B50" s="27"/>
      <c r="C50" s="27"/>
      <c r="D50" s="27"/>
      <c r="E50" s="39"/>
    </row>
    <row r="51" spans="2:6" s="74" customFormat="1" x14ac:dyDescent="0.25">
      <c r="B51" s="27"/>
      <c r="C51" s="27"/>
      <c r="D51" s="27"/>
      <c r="E51" s="39"/>
    </row>
    <row r="52" spans="2:6" s="74" customFormat="1" x14ac:dyDescent="0.25">
      <c r="B52" s="27"/>
      <c r="C52" s="27"/>
      <c r="D52" s="27"/>
      <c r="E52" s="39"/>
    </row>
    <row r="53" spans="2:6" s="74" customFormat="1" x14ac:dyDescent="0.25">
      <c r="B53" s="27"/>
      <c r="C53" s="27"/>
      <c r="D53" s="27"/>
      <c r="E53" s="39"/>
    </row>
    <row r="54" spans="2:6" x14ac:dyDescent="0.25">
      <c r="B54" s="27"/>
      <c r="C54" s="27"/>
      <c r="D54" s="27"/>
      <c r="E54" s="39"/>
    </row>
    <row r="55" spans="2:6" x14ac:dyDescent="0.25">
      <c r="B55" s="27"/>
      <c r="C55" s="27"/>
      <c r="D55" s="27"/>
      <c r="E55" s="39"/>
    </row>
    <row r="56" spans="2:6" x14ac:dyDescent="0.25">
      <c r="B56" s="27"/>
      <c r="C56" s="27"/>
      <c r="D56" s="27"/>
      <c r="E56" s="39"/>
    </row>
    <row r="57" spans="2:6" x14ac:dyDescent="0.25">
      <c r="B57" s="27"/>
      <c r="C57" s="27"/>
      <c r="D57" s="27"/>
      <c r="E57" s="39"/>
    </row>
    <row r="58" spans="2:6" x14ac:dyDescent="0.25">
      <c r="B58" s="27"/>
      <c r="C58" s="27"/>
      <c r="D58" s="27"/>
      <c r="E58" s="39"/>
    </row>
    <row r="59" spans="2:6" x14ac:dyDescent="0.25">
      <c r="B59" s="27"/>
      <c r="C59" s="27"/>
      <c r="D59" s="27"/>
      <c r="E59" s="39"/>
    </row>
    <row r="60" spans="2:6" x14ac:dyDescent="0.25">
      <c r="B60" s="27"/>
      <c r="C60" s="27"/>
      <c r="D60" s="27"/>
      <c r="E60" s="39"/>
    </row>
    <row r="61" spans="2:6" x14ac:dyDescent="0.25">
      <c r="B61" s="27"/>
      <c r="C61" s="27"/>
      <c r="D61" s="29"/>
      <c r="E61" s="39"/>
      <c r="F61" s="60"/>
    </row>
    <row r="62" spans="2:6" x14ac:dyDescent="0.25">
      <c r="B62" s="37" t="s">
        <v>172</v>
      </c>
      <c r="C62" s="27"/>
      <c r="D62" s="29"/>
      <c r="E62" s="62" t="s">
        <v>112</v>
      </c>
      <c r="F62" s="174"/>
    </row>
    <row r="63" spans="2:6" ht="15.75" thickBot="1" x14ac:dyDescent="0.3">
      <c r="B63" s="27"/>
      <c r="C63" s="27"/>
      <c r="D63" s="29"/>
      <c r="E63" s="39"/>
      <c r="F63" s="61"/>
    </row>
    <row r="64" spans="2:6" ht="15.75" thickTop="1" x14ac:dyDescent="0.25">
      <c r="B64" s="27"/>
      <c r="C64" s="27"/>
      <c r="D64" s="27"/>
      <c r="E64" s="39"/>
    </row>
    <row r="65" spans="1:6" x14ac:dyDescent="0.25">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35" fitToHeight="0" orientation="portrait" useFirstPageNumber="1" r:id="rId1"/>
  <headerFooter>
    <oddHeader>&amp;R&amp;"-,Bold"WARD 32 COMMUNITY HALL</oddHeader>
    <oddFooter>&amp;LSECTION 2: Building Works
Bill No.11
Tiling
NEW HALL&amp;C&amp;P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65"/>
  <sheetViews>
    <sheetView view="pageLayout" zoomScaleSheetLayoutView="100" workbookViewId="0">
      <selection activeCell="E15" sqref="E15"/>
    </sheetView>
  </sheetViews>
  <sheetFormatPr defaultColWidth="9.140625" defaultRowHeight="15" x14ac:dyDescent="0.25"/>
  <cols>
    <col min="1" max="1" width="9.5703125" style="74" customWidth="1"/>
    <col min="2" max="2" width="63.5703125" style="74" customWidth="1"/>
    <col min="3" max="3" width="5.5703125" style="74" customWidth="1"/>
    <col min="4" max="5" width="10.5703125" style="74" customWidth="1"/>
    <col min="6" max="6" width="11.5703125" style="74" customWidth="1"/>
    <col min="7" max="16384" width="9.140625" style="74"/>
  </cols>
  <sheetData>
    <row r="1" spans="1:6" ht="15.75" x14ac:dyDescent="0.25">
      <c r="A1" s="1" t="s">
        <v>5</v>
      </c>
      <c r="B1" s="26" t="s">
        <v>0</v>
      </c>
      <c r="C1" s="26" t="s">
        <v>1</v>
      </c>
      <c r="D1" s="26" t="s">
        <v>2</v>
      </c>
      <c r="E1" s="38" t="s">
        <v>3</v>
      </c>
      <c r="F1" s="1" t="s">
        <v>4</v>
      </c>
    </row>
    <row r="2" spans="1:6" x14ac:dyDescent="0.25">
      <c r="B2" s="27"/>
      <c r="C2" s="27"/>
      <c r="D2" s="27"/>
      <c r="E2" s="39"/>
    </row>
    <row r="3" spans="1:6" x14ac:dyDescent="0.25">
      <c r="B3" s="28" t="s">
        <v>101</v>
      </c>
      <c r="C3" s="27"/>
      <c r="D3" s="27"/>
      <c r="E3" s="39"/>
    </row>
    <row r="4" spans="1:6" x14ac:dyDescent="0.25">
      <c r="B4" s="48"/>
      <c r="C4" s="27"/>
      <c r="D4" s="27"/>
      <c r="E4" s="39"/>
    </row>
    <row r="5" spans="1:6" x14ac:dyDescent="0.25">
      <c r="B5" s="65" t="s">
        <v>950</v>
      </c>
      <c r="C5" s="27"/>
      <c r="D5" s="27"/>
      <c r="E5" s="39"/>
    </row>
    <row r="6" spans="1:6" x14ac:dyDescent="0.25">
      <c r="B6" s="27"/>
      <c r="C6" s="27"/>
      <c r="D6" s="27"/>
      <c r="E6" s="39"/>
    </row>
    <row r="7" spans="1:6" x14ac:dyDescent="0.25">
      <c r="B7" s="27" t="s">
        <v>135</v>
      </c>
      <c r="C7" s="27"/>
      <c r="D7" s="27"/>
      <c r="E7" s="39"/>
    </row>
    <row r="8" spans="1:6" x14ac:dyDescent="0.25">
      <c r="B8" s="27" t="s">
        <v>136</v>
      </c>
      <c r="C8" s="27"/>
      <c r="D8" s="27"/>
      <c r="E8" s="39"/>
    </row>
    <row r="9" spans="1:6" x14ac:dyDescent="0.25">
      <c r="B9" s="50"/>
      <c r="C9" s="27"/>
      <c r="D9" s="27"/>
      <c r="E9" s="39"/>
    </row>
    <row r="10" spans="1:6" x14ac:dyDescent="0.25">
      <c r="B10" s="27"/>
      <c r="C10" s="27"/>
      <c r="D10" s="27"/>
      <c r="E10" s="39"/>
    </row>
    <row r="11" spans="1:6" x14ac:dyDescent="0.25">
      <c r="B11" s="28" t="s">
        <v>539</v>
      </c>
      <c r="C11" s="27"/>
      <c r="D11" s="27"/>
      <c r="E11" s="39"/>
    </row>
    <row r="12" spans="1:6" x14ac:dyDescent="0.25">
      <c r="B12" s="27"/>
      <c r="C12" s="27"/>
      <c r="D12" s="27"/>
      <c r="E12" s="39"/>
    </row>
    <row r="13" spans="1:6" x14ac:dyDescent="0.25">
      <c r="B13" s="28" t="s">
        <v>537</v>
      </c>
      <c r="C13" s="27"/>
      <c r="D13" s="27"/>
      <c r="E13" s="39"/>
    </row>
    <row r="14" spans="1:6" x14ac:dyDescent="0.25">
      <c r="B14" s="27"/>
      <c r="C14" s="27"/>
      <c r="D14" s="27"/>
      <c r="E14" s="39"/>
    </row>
    <row r="15" spans="1:6" x14ac:dyDescent="0.25">
      <c r="A15" s="74">
        <v>1</v>
      </c>
      <c r="B15" s="27" t="s">
        <v>538</v>
      </c>
      <c r="C15" s="27" t="s">
        <v>13</v>
      </c>
      <c r="D15" s="55">
        <f>'Bill No.7'!D40</f>
        <v>291</v>
      </c>
      <c r="E15" s="25"/>
      <c r="F15" s="34"/>
    </row>
    <row r="16" spans="1:6" x14ac:dyDescent="0.25">
      <c r="B16" s="27"/>
      <c r="C16" s="27"/>
      <c r="D16" s="27"/>
      <c r="E16" s="39"/>
    </row>
    <row r="17" spans="1:6" x14ac:dyDescent="0.25">
      <c r="B17" s="28" t="s">
        <v>91</v>
      </c>
      <c r="C17" s="27"/>
      <c r="D17" s="27"/>
      <c r="E17" s="39"/>
    </row>
    <row r="18" spans="1:6" x14ac:dyDescent="0.25">
      <c r="B18" s="27"/>
      <c r="C18" s="27"/>
      <c r="D18" s="27"/>
      <c r="E18" s="39"/>
    </row>
    <row r="19" spans="1:6" x14ac:dyDescent="0.25">
      <c r="B19" s="28" t="s">
        <v>222</v>
      </c>
      <c r="C19" s="27"/>
      <c r="D19" s="27"/>
      <c r="E19" s="39"/>
    </row>
    <row r="20" spans="1:6" x14ac:dyDescent="0.25">
      <c r="B20" s="27"/>
      <c r="C20" s="27"/>
      <c r="D20" s="27"/>
      <c r="E20" s="39"/>
    </row>
    <row r="21" spans="1:6" x14ac:dyDescent="0.25">
      <c r="A21" s="74">
        <v>2</v>
      </c>
      <c r="B21" s="27" t="s">
        <v>92</v>
      </c>
      <c r="C21" s="27" t="s">
        <v>13</v>
      </c>
      <c r="D21" s="22">
        <v>484</v>
      </c>
      <c r="E21" s="25"/>
      <c r="F21" s="34"/>
    </row>
    <row r="22" spans="1:6" x14ac:dyDescent="0.25">
      <c r="B22" s="27"/>
      <c r="C22" s="27"/>
      <c r="D22" s="27"/>
      <c r="E22" s="39"/>
    </row>
    <row r="23" spans="1:6" x14ac:dyDescent="0.25">
      <c r="A23" s="74">
        <v>3</v>
      </c>
      <c r="B23" s="27" t="s">
        <v>93</v>
      </c>
      <c r="C23" s="27" t="s">
        <v>13</v>
      </c>
      <c r="D23" s="40">
        <v>14</v>
      </c>
      <c r="E23" s="25"/>
      <c r="F23" s="34"/>
    </row>
    <row r="24" spans="1:6" x14ac:dyDescent="0.25">
      <c r="B24" s="27"/>
      <c r="C24" s="27"/>
      <c r="D24" s="27"/>
      <c r="E24" s="39"/>
    </row>
    <row r="25" spans="1:6" x14ac:dyDescent="0.25">
      <c r="B25" s="28" t="s">
        <v>540</v>
      </c>
      <c r="C25" s="27"/>
      <c r="D25" s="27"/>
      <c r="E25" s="39"/>
    </row>
    <row r="26" spans="1:6" x14ac:dyDescent="0.25">
      <c r="B26" s="27"/>
      <c r="C26" s="27"/>
      <c r="D26" s="27"/>
      <c r="E26" s="39"/>
    </row>
    <row r="27" spans="1:6" x14ac:dyDescent="0.25">
      <c r="B27" s="28" t="s">
        <v>222</v>
      </c>
      <c r="C27" s="27"/>
      <c r="D27" s="27"/>
      <c r="E27" s="39"/>
    </row>
    <row r="28" spans="1:6" x14ac:dyDescent="0.25">
      <c r="B28" s="27"/>
      <c r="C28" s="27"/>
      <c r="D28" s="27"/>
      <c r="E28" s="39"/>
    </row>
    <row r="29" spans="1:6" x14ac:dyDescent="0.25">
      <c r="B29" s="27" t="s">
        <v>92</v>
      </c>
      <c r="C29" s="27" t="s">
        <v>13</v>
      </c>
      <c r="D29" s="22">
        <v>375</v>
      </c>
      <c r="E29" s="25"/>
      <c r="F29" s="34"/>
    </row>
    <row r="30" spans="1:6" x14ac:dyDescent="0.25">
      <c r="B30" s="27"/>
      <c r="C30" s="27"/>
      <c r="D30" s="27"/>
      <c r="E30" s="39"/>
    </row>
    <row r="31" spans="1:6" x14ac:dyDescent="0.25">
      <c r="B31" s="27" t="s">
        <v>93</v>
      </c>
      <c r="C31" s="27" t="s">
        <v>13</v>
      </c>
      <c r="D31" s="40">
        <v>13</v>
      </c>
      <c r="E31" s="25"/>
      <c r="F31" s="34"/>
    </row>
    <row r="32" spans="1:6" x14ac:dyDescent="0.25">
      <c r="B32" s="27"/>
      <c r="C32" s="27"/>
      <c r="D32" s="27"/>
      <c r="E32" s="39"/>
    </row>
    <row r="33" spans="2:5" x14ac:dyDescent="0.25">
      <c r="B33" s="27"/>
      <c r="C33" s="27"/>
      <c r="D33" s="27"/>
      <c r="E33" s="39"/>
    </row>
    <row r="34" spans="2:5" x14ac:dyDescent="0.25">
      <c r="B34" s="27"/>
      <c r="C34" s="27"/>
      <c r="D34" s="27"/>
      <c r="E34" s="39"/>
    </row>
    <row r="35" spans="2:5" x14ac:dyDescent="0.25">
      <c r="B35" s="27"/>
      <c r="C35" s="27"/>
      <c r="D35" s="27"/>
      <c r="E35" s="39"/>
    </row>
    <row r="36" spans="2:5" x14ac:dyDescent="0.25">
      <c r="B36" s="27"/>
      <c r="C36" s="27"/>
      <c r="D36" s="27"/>
      <c r="E36" s="39"/>
    </row>
    <row r="37" spans="2:5" x14ac:dyDescent="0.25">
      <c r="B37" s="27"/>
      <c r="C37" s="27"/>
      <c r="D37" s="27"/>
      <c r="E37" s="39"/>
    </row>
    <row r="38" spans="2:5" x14ac:dyDescent="0.25">
      <c r="B38" s="27"/>
      <c r="C38" s="27"/>
      <c r="D38" s="27"/>
      <c r="E38" s="39"/>
    </row>
    <row r="39" spans="2:5" x14ac:dyDescent="0.25">
      <c r="B39" s="27"/>
      <c r="C39" s="27"/>
      <c r="D39" s="27"/>
      <c r="E39" s="39"/>
    </row>
    <row r="40" spans="2:5" x14ac:dyDescent="0.25">
      <c r="B40" s="27"/>
      <c r="C40" s="27"/>
      <c r="D40" s="27"/>
      <c r="E40" s="39"/>
    </row>
    <row r="41" spans="2:5" x14ac:dyDescent="0.25">
      <c r="B41" s="27"/>
      <c r="C41" s="27"/>
      <c r="D41" s="27"/>
      <c r="E41" s="39"/>
    </row>
    <row r="42" spans="2:5" x14ac:dyDescent="0.25">
      <c r="B42" s="27"/>
      <c r="C42" s="27"/>
      <c r="D42" s="27"/>
      <c r="E42" s="39"/>
    </row>
    <row r="43" spans="2:5" x14ac:dyDescent="0.25">
      <c r="B43" s="27"/>
      <c r="C43" s="27"/>
      <c r="D43" s="27"/>
      <c r="E43" s="39"/>
    </row>
    <row r="44" spans="2:5" x14ac:dyDescent="0.25">
      <c r="B44" s="27"/>
      <c r="C44" s="27"/>
      <c r="D44" s="27"/>
      <c r="E44" s="39"/>
    </row>
    <row r="45" spans="2:5" x14ac:dyDescent="0.25">
      <c r="B45" s="27"/>
      <c r="C45" s="27"/>
      <c r="D45" s="27"/>
      <c r="E45" s="39"/>
    </row>
    <row r="46" spans="2:5" x14ac:dyDescent="0.25">
      <c r="B46" s="27"/>
      <c r="C46" s="27"/>
      <c r="D46" s="27"/>
      <c r="E46" s="39"/>
    </row>
    <row r="47" spans="2:5" x14ac:dyDescent="0.25">
      <c r="B47" s="27"/>
      <c r="C47" s="27"/>
      <c r="D47" s="27"/>
      <c r="E47" s="39"/>
    </row>
    <row r="48" spans="2:5" x14ac:dyDescent="0.25">
      <c r="B48" s="27"/>
      <c r="C48" s="27"/>
      <c r="D48" s="27"/>
      <c r="E48" s="39"/>
    </row>
    <row r="49" spans="2:6" x14ac:dyDescent="0.25">
      <c r="B49" s="27"/>
      <c r="C49" s="27"/>
      <c r="D49" s="27"/>
      <c r="E49" s="39"/>
    </row>
    <row r="50" spans="2:6" x14ac:dyDescent="0.25">
      <c r="B50" s="27"/>
      <c r="C50" s="27"/>
      <c r="D50" s="27"/>
      <c r="E50" s="39"/>
    </row>
    <row r="51" spans="2:6" x14ac:dyDescent="0.25">
      <c r="B51" s="27"/>
      <c r="C51" s="27"/>
      <c r="D51" s="27"/>
      <c r="E51" s="39"/>
    </row>
    <row r="52" spans="2:6" x14ac:dyDescent="0.25">
      <c r="B52" s="27"/>
      <c r="C52" s="27"/>
      <c r="D52" s="27"/>
      <c r="E52" s="39"/>
    </row>
    <row r="53" spans="2:6" x14ac:dyDescent="0.25">
      <c r="B53" s="27"/>
      <c r="C53" s="27"/>
      <c r="D53" s="27"/>
      <c r="E53" s="39"/>
    </row>
    <row r="54" spans="2:6" x14ac:dyDescent="0.25">
      <c r="B54" s="27"/>
      <c r="C54" s="27"/>
      <c r="D54" s="27"/>
      <c r="E54" s="39"/>
    </row>
    <row r="55" spans="2:6" x14ac:dyDescent="0.25">
      <c r="B55" s="27"/>
      <c r="C55" s="27"/>
      <c r="D55" s="27"/>
      <c r="E55" s="39"/>
    </row>
    <row r="56" spans="2:6" x14ac:dyDescent="0.25">
      <c r="B56" s="27"/>
      <c r="C56" s="27"/>
      <c r="D56" s="27"/>
      <c r="E56" s="39"/>
    </row>
    <row r="57" spans="2:6" x14ac:dyDescent="0.25">
      <c r="B57" s="27"/>
      <c r="C57" s="27"/>
      <c r="D57" s="27"/>
      <c r="E57" s="39"/>
    </row>
    <row r="58" spans="2:6" x14ac:dyDescent="0.25">
      <c r="B58" s="27"/>
      <c r="C58" s="27"/>
      <c r="D58" s="27"/>
      <c r="E58" s="39"/>
    </row>
    <row r="59" spans="2:6" x14ac:dyDescent="0.25">
      <c r="B59" s="27"/>
      <c r="C59" s="27"/>
      <c r="D59" s="27"/>
      <c r="E59" s="39"/>
    </row>
    <row r="60" spans="2:6" x14ac:dyDescent="0.25">
      <c r="B60" s="27"/>
      <c r="C60" s="27"/>
      <c r="D60" s="27"/>
      <c r="E60" s="39"/>
    </row>
    <row r="61" spans="2:6" x14ac:dyDescent="0.25">
      <c r="B61" s="27"/>
      <c r="C61" s="27"/>
      <c r="D61" s="29"/>
      <c r="E61" s="39"/>
      <c r="F61" s="60"/>
    </row>
    <row r="62" spans="2:6" x14ac:dyDescent="0.25">
      <c r="B62" s="37" t="s">
        <v>172</v>
      </c>
      <c r="C62" s="27"/>
      <c r="D62" s="29"/>
      <c r="E62" s="62" t="s">
        <v>112</v>
      </c>
      <c r="F62" s="174"/>
    </row>
    <row r="63" spans="2:6" ht="15.75" thickBot="1" x14ac:dyDescent="0.3">
      <c r="B63" s="27"/>
      <c r="C63" s="27"/>
      <c r="D63" s="29"/>
      <c r="E63" s="39"/>
      <c r="F63" s="61"/>
    </row>
    <row r="64" spans="2:6" ht="15.75" thickTop="1" x14ac:dyDescent="0.25">
      <c r="B64" s="27"/>
      <c r="C64" s="27"/>
      <c r="D64" s="27"/>
      <c r="E64" s="39"/>
    </row>
    <row r="65" spans="1:6" x14ac:dyDescent="0.25">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36" fitToHeight="0" orientation="portrait" useFirstPageNumber="1" r:id="rId1"/>
  <headerFooter>
    <oddHeader>&amp;R&amp;"-,Bold"WARD 32  COMMUNITY HALL</oddHeader>
    <oddFooter>&amp;LSECTION 2: Building Works
Bill No.12
Plastering
NEW HALL&amp;C&amp;P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324"/>
  <sheetViews>
    <sheetView view="pageLayout" zoomScaleSheetLayoutView="100" workbookViewId="0">
      <selection activeCell="E61" sqref="E61"/>
    </sheetView>
  </sheetViews>
  <sheetFormatPr defaultRowHeight="15" x14ac:dyDescent="0.25"/>
  <cols>
    <col min="1" max="1" width="9.5703125" customWidth="1"/>
    <col min="2" max="2" width="63.5703125" customWidth="1"/>
    <col min="3" max="3" width="5.5703125" customWidth="1"/>
    <col min="4" max="5" width="10.5703125" customWidth="1"/>
    <col min="6" max="6" width="11.5703125" customWidth="1"/>
  </cols>
  <sheetData>
    <row r="1" spans="1:6" ht="15.75" x14ac:dyDescent="0.25">
      <c r="A1" s="1" t="s">
        <v>5</v>
      </c>
      <c r="B1" s="26" t="s">
        <v>0</v>
      </c>
      <c r="C1" s="26" t="s">
        <v>1</v>
      </c>
      <c r="D1" s="26" t="s">
        <v>2</v>
      </c>
      <c r="E1" s="38" t="s">
        <v>3</v>
      </c>
      <c r="F1" s="1" t="s">
        <v>4</v>
      </c>
    </row>
    <row r="2" spans="1:6" x14ac:dyDescent="0.25">
      <c r="A2" s="16"/>
      <c r="B2" s="27"/>
      <c r="C2" s="27"/>
      <c r="D2" s="27"/>
      <c r="E2" s="39"/>
      <c r="F2" s="16"/>
    </row>
    <row r="3" spans="1:6" x14ac:dyDescent="0.25">
      <c r="A3" s="16"/>
      <c r="B3" s="28" t="s">
        <v>543</v>
      </c>
      <c r="C3" s="27"/>
      <c r="D3" s="27"/>
      <c r="E3" s="39"/>
      <c r="F3" s="16"/>
    </row>
    <row r="4" spans="1:6" x14ac:dyDescent="0.25">
      <c r="B4" s="48"/>
      <c r="C4" s="27"/>
      <c r="D4" s="27"/>
      <c r="E4" s="39"/>
    </row>
    <row r="5" spans="1:6" x14ac:dyDescent="0.25">
      <c r="B5" s="28" t="s">
        <v>96</v>
      </c>
      <c r="C5" s="27"/>
      <c r="D5" s="27"/>
      <c r="E5" s="39"/>
    </row>
    <row r="6" spans="1:6" x14ac:dyDescent="0.25">
      <c r="B6" s="27"/>
      <c r="C6" s="27"/>
      <c r="D6" s="27"/>
      <c r="E6" s="39"/>
    </row>
    <row r="7" spans="1:6" s="19" customFormat="1" x14ac:dyDescent="0.25">
      <c r="B7" s="27" t="s">
        <v>135</v>
      </c>
      <c r="C7" s="27"/>
      <c r="D7" s="27"/>
      <c r="E7" s="39"/>
    </row>
    <row r="8" spans="1:6" s="19" customFormat="1" x14ac:dyDescent="0.25">
      <c r="B8" s="27" t="s">
        <v>136</v>
      </c>
      <c r="C8" s="27"/>
      <c r="D8" s="27"/>
      <c r="E8" s="39"/>
    </row>
    <row r="9" spans="1:6" s="19" customFormat="1" x14ac:dyDescent="0.25">
      <c r="B9" s="28"/>
      <c r="C9" s="27"/>
      <c r="D9" s="27"/>
      <c r="E9" s="39"/>
    </row>
    <row r="10" spans="1:6" s="19" customFormat="1" x14ac:dyDescent="0.25">
      <c r="B10" s="28" t="s">
        <v>134</v>
      </c>
      <c r="C10" s="27"/>
      <c r="D10" s="27"/>
      <c r="E10" s="39"/>
    </row>
    <row r="11" spans="1:6" s="19" customFormat="1" x14ac:dyDescent="0.25">
      <c r="B11" s="28"/>
      <c r="C11" s="27"/>
      <c r="D11" s="27"/>
      <c r="E11" s="39"/>
    </row>
    <row r="12" spans="1:6" s="19" customFormat="1" x14ac:dyDescent="0.25">
      <c r="B12" s="48" t="s">
        <v>223</v>
      </c>
      <c r="C12" s="27"/>
      <c r="D12" s="27"/>
      <c r="E12" s="39"/>
    </row>
    <row r="13" spans="1:6" s="19" customFormat="1" x14ac:dyDescent="0.25">
      <c r="B13" s="27"/>
      <c r="C13" s="27"/>
      <c r="D13" s="27"/>
      <c r="E13" s="39"/>
    </row>
    <row r="14" spans="1:6" s="19" customFormat="1" x14ac:dyDescent="0.25">
      <c r="B14" s="27" t="s">
        <v>241</v>
      </c>
      <c r="C14" s="27"/>
      <c r="D14" s="27"/>
      <c r="E14" s="39"/>
    </row>
    <row r="15" spans="1:6" s="19" customFormat="1" x14ac:dyDescent="0.25">
      <c r="B15" s="27"/>
      <c r="C15" s="27"/>
      <c r="D15" s="27"/>
      <c r="E15" s="39"/>
    </row>
    <row r="16" spans="1:6" s="19" customFormat="1" x14ac:dyDescent="0.25">
      <c r="B16" s="48" t="s">
        <v>224</v>
      </c>
      <c r="C16" s="27"/>
      <c r="D16" s="27"/>
      <c r="E16" s="39"/>
    </row>
    <row r="17" spans="2:5" s="19" customFormat="1" x14ac:dyDescent="0.25">
      <c r="B17" s="27"/>
      <c r="C17" s="27"/>
      <c r="D17" s="27"/>
      <c r="E17" s="39"/>
    </row>
    <row r="18" spans="2:5" s="19" customFormat="1" x14ac:dyDescent="0.25">
      <c r="B18" s="27" t="s">
        <v>225</v>
      </c>
      <c r="C18" s="27"/>
      <c r="D18" s="27"/>
      <c r="E18" s="39"/>
    </row>
    <row r="19" spans="2:5" s="19" customFormat="1" x14ac:dyDescent="0.25">
      <c r="B19" s="27" t="s">
        <v>244</v>
      </c>
      <c r="C19" s="27"/>
      <c r="D19" s="27"/>
      <c r="E19" s="39"/>
    </row>
    <row r="20" spans="2:5" s="19" customFormat="1" x14ac:dyDescent="0.25">
      <c r="B20" s="27" t="s">
        <v>242</v>
      </c>
      <c r="C20" s="27"/>
      <c r="D20" s="27"/>
      <c r="E20" s="39"/>
    </row>
    <row r="21" spans="2:5" s="19" customFormat="1" x14ac:dyDescent="0.25">
      <c r="B21" s="27" t="s">
        <v>245</v>
      </c>
      <c r="C21" s="27"/>
      <c r="D21" s="27"/>
      <c r="E21" s="39"/>
    </row>
    <row r="22" spans="2:5" s="19" customFormat="1" x14ac:dyDescent="0.25">
      <c r="B22" s="27" t="s">
        <v>243</v>
      </c>
      <c r="C22" s="27"/>
      <c r="D22" s="27"/>
      <c r="E22" s="39"/>
    </row>
    <row r="23" spans="2:5" s="19" customFormat="1" x14ac:dyDescent="0.25">
      <c r="B23" s="27" t="s">
        <v>246</v>
      </c>
      <c r="C23" s="27"/>
      <c r="D23" s="27"/>
      <c r="E23" s="39"/>
    </row>
    <row r="24" spans="2:5" s="19" customFormat="1" x14ac:dyDescent="0.25">
      <c r="B24" s="27" t="s">
        <v>247</v>
      </c>
      <c r="C24" s="27"/>
      <c r="D24" s="27"/>
      <c r="E24" s="39"/>
    </row>
    <row r="25" spans="2:5" s="19" customFormat="1" x14ac:dyDescent="0.25">
      <c r="B25" s="27" t="s">
        <v>248</v>
      </c>
      <c r="C25" s="27"/>
      <c r="D25" s="27"/>
      <c r="E25" s="39"/>
    </row>
    <row r="26" spans="2:5" s="19" customFormat="1" x14ac:dyDescent="0.25">
      <c r="B26" s="27"/>
      <c r="C26" s="27"/>
      <c r="D26" s="27"/>
      <c r="E26" s="39"/>
    </row>
    <row r="27" spans="2:5" s="19" customFormat="1" x14ac:dyDescent="0.25">
      <c r="B27" s="48" t="s">
        <v>226</v>
      </c>
      <c r="C27" s="27"/>
      <c r="D27" s="27"/>
      <c r="E27" s="39"/>
    </row>
    <row r="28" spans="2:5" s="19" customFormat="1" x14ac:dyDescent="0.25">
      <c r="B28" s="27"/>
      <c r="C28" s="27"/>
      <c r="D28" s="27"/>
      <c r="E28" s="39"/>
    </row>
    <row r="29" spans="2:5" s="19" customFormat="1" x14ac:dyDescent="0.25">
      <c r="B29" s="27" t="s">
        <v>249</v>
      </c>
      <c r="C29" s="27"/>
      <c r="D29" s="27"/>
      <c r="E29" s="39"/>
    </row>
    <row r="30" spans="2:5" s="19" customFormat="1" x14ac:dyDescent="0.25">
      <c r="B30" s="27" t="s">
        <v>250</v>
      </c>
      <c r="C30" s="27"/>
      <c r="D30" s="27"/>
      <c r="E30" s="39"/>
    </row>
    <row r="31" spans="2:5" s="19" customFormat="1" x14ac:dyDescent="0.25">
      <c r="B31" s="27" t="s">
        <v>251</v>
      </c>
      <c r="C31" s="27"/>
      <c r="D31" s="27"/>
      <c r="E31" s="39"/>
    </row>
    <row r="32" spans="2:5" s="19" customFormat="1" x14ac:dyDescent="0.25">
      <c r="B32" s="27"/>
      <c r="C32" s="27"/>
      <c r="D32" s="27"/>
      <c r="E32" s="39"/>
    </row>
    <row r="33" spans="2:5" s="19" customFormat="1" x14ac:dyDescent="0.25">
      <c r="B33" s="48" t="s">
        <v>227</v>
      </c>
      <c r="C33" s="27"/>
      <c r="D33" s="27"/>
      <c r="E33" s="39"/>
    </row>
    <row r="34" spans="2:5" s="19" customFormat="1" x14ac:dyDescent="0.25">
      <c r="B34" s="27"/>
      <c r="C34" s="27"/>
      <c r="D34" s="27"/>
      <c r="E34" s="39"/>
    </row>
    <row r="35" spans="2:5" s="19" customFormat="1" x14ac:dyDescent="0.25">
      <c r="B35" s="27" t="s">
        <v>252</v>
      </c>
      <c r="C35" s="27"/>
      <c r="D35" s="27"/>
      <c r="E35" s="39"/>
    </row>
    <row r="36" spans="2:5" s="19" customFormat="1" x14ac:dyDescent="0.25">
      <c r="B36" s="27" t="s">
        <v>253</v>
      </c>
      <c r="C36" s="27"/>
      <c r="D36" s="27"/>
      <c r="E36" s="39"/>
    </row>
    <row r="37" spans="2:5" s="19" customFormat="1" x14ac:dyDescent="0.25">
      <c r="B37" s="27" t="s">
        <v>254</v>
      </c>
      <c r="C37" s="27"/>
      <c r="D37" s="27"/>
      <c r="E37" s="39"/>
    </row>
    <row r="38" spans="2:5" s="19" customFormat="1" x14ac:dyDescent="0.25">
      <c r="B38" s="27"/>
      <c r="C38" s="27"/>
      <c r="D38" s="27"/>
      <c r="E38" s="39"/>
    </row>
    <row r="39" spans="2:5" s="19" customFormat="1" x14ac:dyDescent="0.25">
      <c r="B39" s="48" t="s">
        <v>228</v>
      </c>
      <c r="C39" s="27"/>
      <c r="D39" s="27"/>
      <c r="E39" s="39"/>
    </row>
    <row r="40" spans="2:5" s="19" customFormat="1" x14ac:dyDescent="0.25">
      <c r="B40" s="27"/>
      <c r="C40" s="27"/>
      <c r="D40" s="27"/>
      <c r="E40" s="39"/>
    </row>
    <row r="41" spans="2:5" s="19" customFormat="1" x14ac:dyDescent="0.25">
      <c r="B41" s="27" t="s">
        <v>229</v>
      </c>
      <c r="C41" s="27"/>
      <c r="D41" s="27"/>
      <c r="E41" s="39"/>
    </row>
    <row r="42" spans="2:5" s="19" customFormat="1" x14ac:dyDescent="0.25">
      <c r="B42" s="27" t="s">
        <v>255</v>
      </c>
      <c r="C42" s="27"/>
      <c r="D42" s="27"/>
      <c r="E42" s="39"/>
    </row>
    <row r="43" spans="2:5" s="19" customFormat="1" x14ac:dyDescent="0.25">
      <c r="B43" s="27"/>
      <c r="C43" s="27"/>
      <c r="D43" s="27"/>
      <c r="E43" s="39"/>
    </row>
    <row r="44" spans="2:5" s="19" customFormat="1" x14ac:dyDescent="0.25">
      <c r="B44" s="27" t="s">
        <v>257</v>
      </c>
      <c r="C44" s="27"/>
      <c r="D44" s="27"/>
      <c r="E44" s="39"/>
    </row>
    <row r="45" spans="2:5" s="19" customFormat="1" x14ac:dyDescent="0.25">
      <c r="B45" s="27"/>
      <c r="C45" s="27"/>
      <c r="D45" s="27"/>
      <c r="E45" s="39"/>
    </row>
    <row r="46" spans="2:5" s="19" customFormat="1" x14ac:dyDescent="0.25">
      <c r="B46" s="48" t="s">
        <v>256</v>
      </c>
      <c r="C46" s="27"/>
      <c r="D46" s="27"/>
      <c r="E46" s="39"/>
    </row>
    <row r="47" spans="2:5" s="19" customFormat="1" x14ac:dyDescent="0.25">
      <c r="B47" s="27"/>
      <c r="C47" s="27"/>
      <c r="D47" s="27"/>
      <c r="E47" s="39"/>
    </row>
    <row r="48" spans="2:5" s="19" customFormat="1" x14ac:dyDescent="0.25">
      <c r="B48" s="27" t="s">
        <v>230</v>
      </c>
      <c r="C48" s="27"/>
      <c r="D48" s="27"/>
      <c r="E48" s="39"/>
    </row>
    <row r="49" spans="2:6" s="19" customFormat="1" x14ac:dyDescent="0.25">
      <c r="B49" s="27" t="s">
        <v>258</v>
      </c>
      <c r="C49" s="27"/>
      <c r="D49" s="27"/>
      <c r="E49" s="39"/>
    </row>
    <row r="50" spans="2:6" s="19" customFormat="1" x14ac:dyDescent="0.25">
      <c r="B50" s="27"/>
      <c r="C50" s="27"/>
      <c r="D50" s="27"/>
      <c r="E50" s="39"/>
    </row>
    <row r="51" spans="2:6" s="19" customFormat="1" x14ac:dyDescent="0.25">
      <c r="B51" s="27" t="s">
        <v>231</v>
      </c>
      <c r="C51" s="27"/>
      <c r="D51" s="27"/>
      <c r="E51" s="39"/>
    </row>
    <row r="52" spans="2:6" s="19" customFormat="1" x14ac:dyDescent="0.25">
      <c r="B52" s="27" t="s">
        <v>259</v>
      </c>
      <c r="C52" s="27"/>
      <c r="D52" s="27"/>
      <c r="E52" s="39"/>
    </row>
    <row r="53" spans="2:6" s="19" customFormat="1" x14ac:dyDescent="0.25">
      <c r="B53" s="27"/>
      <c r="C53" s="27"/>
      <c r="D53" s="27"/>
      <c r="E53" s="39"/>
    </row>
    <row r="54" spans="2:6" s="19" customFormat="1" x14ac:dyDescent="0.25">
      <c r="B54" s="27" t="s">
        <v>232</v>
      </c>
      <c r="C54" s="27"/>
      <c r="D54" s="27"/>
      <c r="E54" s="39"/>
    </row>
    <row r="55" spans="2:6" s="19" customFormat="1" x14ac:dyDescent="0.25">
      <c r="B55" s="27" t="s">
        <v>233</v>
      </c>
      <c r="C55" s="27"/>
      <c r="D55" s="27"/>
      <c r="E55" s="39"/>
    </row>
    <row r="56" spans="2:6" s="19" customFormat="1" x14ac:dyDescent="0.25">
      <c r="B56" s="27" t="s">
        <v>234</v>
      </c>
      <c r="C56" s="27"/>
      <c r="D56" s="27"/>
      <c r="E56" s="39"/>
    </row>
    <row r="57" spans="2:6" s="19" customFormat="1" x14ac:dyDescent="0.25">
      <c r="B57" s="27"/>
      <c r="C57" s="27"/>
      <c r="D57" s="27"/>
      <c r="E57" s="39"/>
    </row>
    <row r="58" spans="2:6" s="19" customFormat="1" x14ac:dyDescent="0.25">
      <c r="B58" s="27" t="s">
        <v>261</v>
      </c>
      <c r="C58" s="27"/>
      <c r="D58" s="27"/>
      <c r="E58" s="39"/>
    </row>
    <row r="59" spans="2:6" s="19" customFormat="1" x14ac:dyDescent="0.25">
      <c r="B59" s="27" t="s">
        <v>260</v>
      </c>
      <c r="C59" s="27"/>
      <c r="D59" s="27"/>
      <c r="E59" s="39"/>
    </row>
    <row r="60" spans="2:6" s="19" customFormat="1" x14ac:dyDescent="0.25">
      <c r="B60" s="27"/>
      <c r="C60" s="27"/>
      <c r="D60" s="27"/>
      <c r="E60" s="39"/>
    </row>
    <row r="61" spans="2:6" s="74" customFormat="1" x14ac:dyDescent="0.25">
      <c r="B61" s="27"/>
      <c r="C61" s="27"/>
      <c r="D61" s="29"/>
      <c r="F61" s="35"/>
    </row>
    <row r="62" spans="2:6" s="74" customFormat="1" x14ac:dyDescent="0.25">
      <c r="B62" s="37" t="s">
        <v>299</v>
      </c>
      <c r="C62" s="27"/>
      <c r="D62" s="29"/>
      <c r="E62" s="24" t="s">
        <v>112</v>
      </c>
      <c r="F62" s="34"/>
    </row>
    <row r="63" spans="2:6" s="74" customFormat="1" ht="15.75" thickBot="1" x14ac:dyDescent="0.3">
      <c r="B63" s="27"/>
      <c r="C63" s="27"/>
      <c r="D63" s="29"/>
      <c r="F63" s="36"/>
    </row>
    <row r="64" spans="2:6" s="74" customFormat="1" ht="15.75" thickTop="1" x14ac:dyDescent="0.25">
      <c r="B64" s="27"/>
      <c r="C64" s="27"/>
      <c r="D64" s="27"/>
      <c r="E64" s="39"/>
    </row>
    <row r="65" spans="1:6" s="74" customFormat="1" x14ac:dyDescent="0.25">
      <c r="A65" s="51"/>
      <c r="B65" s="51"/>
      <c r="C65" s="51"/>
      <c r="D65" s="51"/>
      <c r="E65" s="51"/>
      <c r="F65" s="51"/>
    </row>
    <row r="66" spans="1:6" s="19" customFormat="1" x14ac:dyDescent="0.25">
      <c r="B66" s="48" t="s">
        <v>235</v>
      </c>
      <c r="C66" s="27"/>
      <c r="D66" s="27"/>
      <c r="E66" s="39"/>
    </row>
    <row r="67" spans="1:6" s="19" customFormat="1" x14ac:dyDescent="0.25">
      <c r="B67" s="27"/>
      <c r="C67" s="27"/>
      <c r="D67" s="27"/>
      <c r="E67" s="39"/>
    </row>
    <row r="68" spans="1:6" s="19" customFormat="1" x14ac:dyDescent="0.25">
      <c r="B68" s="27" t="s">
        <v>262</v>
      </c>
      <c r="C68" s="27"/>
      <c r="D68" s="27"/>
      <c r="E68" s="39"/>
    </row>
    <row r="69" spans="1:6" s="19" customFormat="1" x14ac:dyDescent="0.25">
      <c r="B69" s="27" t="s">
        <v>263</v>
      </c>
      <c r="C69" s="27"/>
      <c r="D69" s="27"/>
      <c r="E69" s="39"/>
    </row>
    <row r="70" spans="1:6" s="19" customFormat="1" x14ac:dyDescent="0.25">
      <c r="B70" s="27"/>
      <c r="C70" s="27"/>
      <c r="D70" s="27"/>
      <c r="E70" s="39"/>
    </row>
    <row r="71" spans="1:6" s="19" customFormat="1" x14ac:dyDescent="0.25">
      <c r="B71" s="48" t="s">
        <v>236</v>
      </c>
      <c r="C71" s="27"/>
      <c r="D71" s="27"/>
      <c r="E71" s="39"/>
    </row>
    <row r="72" spans="1:6" s="19" customFormat="1" x14ac:dyDescent="0.25">
      <c r="B72" s="27"/>
      <c r="C72" s="27"/>
      <c r="D72" s="27"/>
      <c r="E72" s="39"/>
    </row>
    <row r="73" spans="1:6" s="19" customFormat="1" x14ac:dyDescent="0.25">
      <c r="B73" s="27" t="s">
        <v>237</v>
      </c>
      <c r="C73" s="27"/>
      <c r="D73" s="27"/>
      <c r="E73" s="39"/>
    </row>
    <row r="74" spans="1:6" s="19" customFormat="1" x14ac:dyDescent="0.25">
      <c r="B74" s="27" t="s">
        <v>264</v>
      </c>
      <c r="C74" s="27"/>
      <c r="D74" s="27"/>
      <c r="E74" s="39"/>
    </row>
    <row r="75" spans="1:6" s="19" customFormat="1" x14ac:dyDescent="0.25">
      <c r="B75" s="27"/>
      <c r="C75" s="27"/>
      <c r="D75" s="27"/>
      <c r="E75" s="39"/>
    </row>
    <row r="76" spans="1:6" s="19" customFormat="1" x14ac:dyDescent="0.25">
      <c r="B76" s="48" t="s">
        <v>265</v>
      </c>
      <c r="C76" s="27"/>
      <c r="D76" s="27"/>
      <c r="E76" s="39"/>
    </row>
    <row r="77" spans="1:6" s="19" customFormat="1" x14ac:dyDescent="0.25">
      <c r="B77" s="27"/>
      <c r="C77" s="27"/>
      <c r="D77" s="27"/>
      <c r="E77" s="39"/>
    </row>
    <row r="78" spans="1:6" s="19" customFormat="1" x14ac:dyDescent="0.25">
      <c r="B78" s="27" t="s">
        <v>238</v>
      </c>
      <c r="C78" s="27"/>
      <c r="D78" s="27"/>
      <c r="E78" s="39"/>
    </row>
    <row r="79" spans="1:6" s="19" customFormat="1" x14ac:dyDescent="0.25">
      <c r="B79" s="27" t="s">
        <v>266</v>
      </c>
      <c r="C79" s="27"/>
      <c r="D79" s="27"/>
      <c r="E79" s="39"/>
    </row>
    <row r="80" spans="1:6" s="19" customFormat="1" x14ac:dyDescent="0.25">
      <c r="B80" s="27"/>
      <c r="C80" s="27"/>
      <c r="D80" s="27"/>
      <c r="E80" s="39"/>
    </row>
    <row r="81" spans="1:6" s="19" customFormat="1" x14ac:dyDescent="0.25">
      <c r="B81" s="48" t="s">
        <v>239</v>
      </c>
      <c r="C81" s="27"/>
      <c r="D81" s="27"/>
      <c r="E81" s="39"/>
    </row>
    <row r="82" spans="1:6" s="19" customFormat="1" x14ac:dyDescent="0.25">
      <c r="B82" s="27"/>
      <c r="C82" s="27"/>
      <c r="D82" s="27"/>
      <c r="E82" s="39"/>
    </row>
    <row r="83" spans="1:6" s="19" customFormat="1" x14ac:dyDescent="0.25">
      <c r="B83" s="27" t="s">
        <v>240</v>
      </c>
      <c r="C83" s="27"/>
      <c r="D83" s="27"/>
      <c r="E83" s="39"/>
    </row>
    <row r="84" spans="1:6" s="19" customFormat="1" x14ac:dyDescent="0.25">
      <c r="B84" s="27" t="s">
        <v>267</v>
      </c>
      <c r="C84" s="27"/>
      <c r="D84" s="27"/>
      <c r="E84" s="39"/>
    </row>
    <row r="85" spans="1:6" s="19" customFormat="1" x14ac:dyDescent="0.25">
      <c r="B85" s="49"/>
      <c r="C85" s="27"/>
      <c r="D85" s="27"/>
      <c r="E85" s="39"/>
    </row>
    <row r="86" spans="1:6" s="19" customFormat="1" x14ac:dyDescent="0.25">
      <c r="B86" s="27"/>
      <c r="C86" s="27"/>
      <c r="D86" s="27"/>
      <c r="E86" s="39"/>
    </row>
    <row r="87" spans="1:6" x14ac:dyDescent="0.25">
      <c r="B87" s="28" t="s">
        <v>97</v>
      </c>
      <c r="C87" s="27"/>
      <c r="D87" s="27"/>
      <c r="E87" s="39"/>
    </row>
    <row r="88" spans="1:6" x14ac:dyDescent="0.25">
      <c r="B88" s="27"/>
      <c r="C88" s="27"/>
      <c r="D88" s="27"/>
      <c r="E88" s="39"/>
    </row>
    <row r="89" spans="1:6" x14ac:dyDescent="0.25">
      <c r="B89" s="27" t="s">
        <v>268</v>
      </c>
      <c r="C89" s="27"/>
      <c r="D89" s="27"/>
      <c r="E89" s="39"/>
    </row>
    <row r="90" spans="1:6" x14ac:dyDescent="0.25">
      <c r="B90" s="27" t="s">
        <v>269</v>
      </c>
      <c r="C90" s="27"/>
      <c r="D90" s="27"/>
      <c r="E90" s="39"/>
    </row>
    <row r="91" spans="1:6" s="19" customFormat="1" x14ac:dyDescent="0.25">
      <c r="B91" s="27" t="s">
        <v>270</v>
      </c>
      <c r="C91" s="27"/>
      <c r="D91" s="27"/>
      <c r="E91" s="39"/>
    </row>
    <row r="92" spans="1:6" s="19" customFormat="1" x14ac:dyDescent="0.25">
      <c r="B92" s="27" t="s">
        <v>271</v>
      </c>
      <c r="C92" s="27"/>
      <c r="D92" s="27"/>
      <c r="E92" s="39"/>
    </row>
    <row r="93" spans="1:6" s="19" customFormat="1" x14ac:dyDescent="0.25">
      <c r="B93" s="27"/>
      <c r="C93" s="27"/>
      <c r="D93" s="27"/>
      <c r="E93" s="39"/>
    </row>
    <row r="94" spans="1:6" x14ac:dyDescent="0.25">
      <c r="A94">
        <v>1</v>
      </c>
      <c r="B94" s="27" t="s">
        <v>272</v>
      </c>
      <c r="C94" s="27" t="s">
        <v>43</v>
      </c>
      <c r="D94" s="64">
        <v>50</v>
      </c>
      <c r="E94" s="25"/>
      <c r="F94" s="34"/>
    </row>
    <row r="95" spans="1:6" x14ac:dyDescent="0.25">
      <c r="B95" s="27"/>
      <c r="C95" s="27"/>
      <c r="D95" s="27"/>
      <c r="E95" s="39"/>
    </row>
    <row r="96" spans="1:6" s="17" customFormat="1" x14ac:dyDescent="0.25">
      <c r="A96" s="17">
        <v>2</v>
      </c>
      <c r="B96" s="27" t="s">
        <v>98</v>
      </c>
      <c r="C96" s="27" t="s">
        <v>17</v>
      </c>
      <c r="D96" s="27">
        <v>4</v>
      </c>
      <c r="E96" s="25"/>
      <c r="F96" s="34"/>
    </row>
    <row r="97" spans="1:6" s="17" customFormat="1" x14ac:dyDescent="0.25">
      <c r="B97" s="27"/>
      <c r="C97" s="27"/>
      <c r="D97" s="27"/>
      <c r="E97" s="39"/>
    </row>
    <row r="98" spans="1:6" x14ac:dyDescent="0.25">
      <c r="A98">
        <v>3</v>
      </c>
      <c r="B98" s="27" t="s">
        <v>273</v>
      </c>
      <c r="C98" s="27" t="s">
        <v>43</v>
      </c>
      <c r="D98" s="27">
        <f>4*4</f>
        <v>16</v>
      </c>
      <c r="E98" s="25"/>
      <c r="F98" s="34"/>
    </row>
    <row r="99" spans="1:6" x14ac:dyDescent="0.25">
      <c r="B99" s="27"/>
      <c r="C99" s="27"/>
      <c r="D99" s="27"/>
      <c r="E99" s="39"/>
    </row>
    <row r="100" spans="1:6" x14ac:dyDescent="0.25">
      <c r="A100">
        <v>4</v>
      </c>
      <c r="B100" s="27" t="s">
        <v>274</v>
      </c>
      <c r="C100" s="27" t="s">
        <v>17</v>
      </c>
      <c r="D100" s="27">
        <f>4</f>
        <v>4</v>
      </c>
      <c r="E100" s="25"/>
      <c r="F100" s="34"/>
    </row>
    <row r="101" spans="1:6" x14ac:dyDescent="0.25">
      <c r="B101" s="27"/>
      <c r="C101" s="27"/>
      <c r="D101" s="27"/>
      <c r="E101" s="39"/>
    </row>
    <row r="102" spans="1:6" x14ac:dyDescent="0.25">
      <c r="A102">
        <v>5</v>
      </c>
      <c r="B102" s="27" t="s">
        <v>99</v>
      </c>
      <c r="C102" s="27" t="s">
        <v>17</v>
      </c>
      <c r="D102" s="27">
        <f>4*2*2</f>
        <v>16</v>
      </c>
      <c r="E102" s="25"/>
      <c r="F102" s="34"/>
    </row>
    <row r="103" spans="1:6" x14ac:dyDescent="0.25">
      <c r="B103" s="27"/>
      <c r="C103" s="27"/>
      <c r="D103" s="27"/>
      <c r="E103" s="39"/>
    </row>
    <row r="104" spans="1:6" x14ac:dyDescent="0.25">
      <c r="A104">
        <v>6</v>
      </c>
      <c r="B104" s="27" t="s">
        <v>100</v>
      </c>
      <c r="C104" s="27" t="s">
        <v>17</v>
      </c>
      <c r="D104" s="27">
        <v>4</v>
      </c>
      <c r="E104" s="25"/>
      <c r="F104" s="34"/>
    </row>
    <row r="105" spans="1:6" x14ac:dyDescent="0.25">
      <c r="B105" s="27"/>
      <c r="C105" s="27"/>
      <c r="D105" s="27"/>
      <c r="E105" s="39"/>
    </row>
    <row r="106" spans="1:6" s="19" customFormat="1" x14ac:dyDescent="0.25">
      <c r="B106" s="27"/>
      <c r="C106" s="27"/>
      <c r="D106" s="27"/>
      <c r="E106" s="39"/>
    </row>
    <row r="107" spans="1:6" s="19" customFormat="1" x14ac:dyDescent="0.25">
      <c r="B107" s="57" t="s">
        <v>312</v>
      </c>
      <c r="C107" s="77"/>
      <c r="D107" s="27"/>
      <c r="E107" s="39"/>
    </row>
    <row r="108" spans="1:6" s="19" customFormat="1" x14ac:dyDescent="0.25">
      <c r="B108" s="57"/>
      <c r="C108" s="77"/>
      <c r="D108" s="27"/>
      <c r="E108" s="39"/>
    </row>
    <row r="109" spans="1:6" s="19" customFormat="1" x14ac:dyDescent="0.25">
      <c r="B109" s="76" t="s">
        <v>313</v>
      </c>
      <c r="C109" s="77"/>
      <c r="D109" s="27"/>
      <c r="E109" s="39"/>
    </row>
    <row r="110" spans="1:6" s="19" customFormat="1" x14ac:dyDescent="0.25">
      <c r="B110" s="76"/>
      <c r="C110" s="77"/>
      <c r="D110" s="27"/>
      <c r="E110" s="41"/>
      <c r="F110" s="34"/>
    </row>
    <row r="111" spans="1:6" s="19" customFormat="1" x14ac:dyDescent="0.25">
      <c r="B111" s="58" t="s">
        <v>554</v>
      </c>
      <c r="C111" s="77" t="s">
        <v>43</v>
      </c>
      <c r="D111" s="27">
        <f>27+18+27+18</f>
        <v>90</v>
      </c>
      <c r="E111" s="25"/>
      <c r="F111" s="34"/>
    </row>
    <row r="112" spans="1:6" s="19" customFormat="1" x14ac:dyDescent="0.25">
      <c r="B112" s="58" t="s">
        <v>344</v>
      </c>
      <c r="C112" s="77"/>
      <c r="D112" s="27"/>
      <c r="E112" s="39"/>
    </row>
    <row r="113" spans="2:6" s="19" customFormat="1" x14ac:dyDescent="0.25">
      <c r="B113" s="58" t="s">
        <v>345</v>
      </c>
      <c r="C113" s="77"/>
      <c r="D113" s="27"/>
      <c r="E113" s="39"/>
    </row>
    <row r="114" spans="2:6" s="19" customFormat="1" x14ac:dyDescent="0.25">
      <c r="B114" s="58" t="s">
        <v>346</v>
      </c>
      <c r="C114" s="77"/>
      <c r="D114" s="27"/>
      <c r="E114" s="39"/>
    </row>
    <row r="115" spans="2:6" s="19" customFormat="1" x14ac:dyDescent="0.25">
      <c r="B115" s="58" t="s">
        <v>347</v>
      </c>
      <c r="C115" s="77"/>
      <c r="D115" s="27"/>
      <c r="E115" s="39"/>
    </row>
    <row r="116" spans="2:6" s="19" customFormat="1" x14ac:dyDescent="0.25">
      <c r="B116" s="58" t="s">
        <v>348</v>
      </c>
      <c r="C116" s="77"/>
      <c r="D116" s="27"/>
      <c r="E116" s="39"/>
    </row>
    <row r="117" spans="2:6" s="19" customFormat="1" x14ac:dyDescent="0.25">
      <c r="B117" s="58" t="s">
        <v>349</v>
      </c>
      <c r="C117" s="77"/>
      <c r="D117" s="27"/>
      <c r="E117" s="41"/>
      <c r="F117" s="34"/>
    </row>
    <row r="118" spans="2:6" s="19" customFormat="1" x14ac:dyDescent="0.25">
      <c r="B118" s="27"/>
      <c r="C118" s="27"/>
      <c r="D118" s="27"/>
      <c r="E118" s="39"/>
    </row>
    <row r="119" spans="2:6" s="19" customFormat="1" x14ac:dyDescent="0.25">
      <c r="B119" s="27"/>
      <c r="C119" s="27"/>
      <c r="D119" s="27"/>
      <c r="E119" s="41"/>
      <c r="F119" s="34"/>
    </row>
    <row r="120" spans="2:6" s="19" customFormat="1" x14ac:dyDescent="0.25">
      <c r="B120" s="27"/>
      <c r="C120" s="27"/>
      <c r="D120" s="27"/>
      <c r="E120" s="39"/>
    </row>
    <row r="121" spans="2:6" s="19" customFormat="1" x14ac:dyDescent="0.25">
      <c r="B121" s="28"/>
      <c r="C121" s="27"/>
      <c r="D121" s="27"/>
      <c r="E121" s="39"/>
    </row>
    <row r="122" spans="2:6" s="19" customFormat="1" x14ac:dyDescent="0.25">
      <c r="B122" s="27"/>
      <c r="C122" s="27"/>
      <c r="D122" s="27"/>
      <c r="E122" s="39"/>
    </row>
    <row r="123" spans="2:6" s="19" customFormat="1" x14ac:dyDescent="0.25">
      <c r="B123" s="27"/>
      <c r="C123" s="27"/>
      <c r="D123" s="27"/>
      <c r="E123" s="39"/>
    </row>
    <row r="124" spans="2:6" s="74" customFormat="1" x14ac:dyDescent="0.25">
      <c r="B124" s="27"/>
      <c r="C124" s="27"/>
      <c r="D124" s="27"/>
      <c r="E124" s="39"/>
    </row>
    <row r="125" spans="2:6" s="74" customFormat="1" x14ac:dyDescent="0.25">
      <c r="B125" s="27"/>
      <c r="C125" s="27"/>
      <c r="D125" s="27"/>
      <c r="E125" s="39"/>
    </row>
    <row r="126" spans="2:6" s="74" customFormat="1" x14ac:dyDescent="0.25">
      <c r="B126" s="27"/>
      <c r="C126" s="27"/>
      <c r="D126" s="29"/>
      <c r="F126" s="35"/>
    </row>
    <row r="127" spans="2:6" s="74" customFormat="1" x14ac:dyDescent="0.25">
      <c r="B127" s="37" t="s">
        <v>299</v>
      </c>
      <c r="C127" s="27"/>
      <c r="D127" s="29"/>
      <c r="E127" s="24" t="s">
        <v>112</v>
      </c>
      <c r="F127" s="34"/>
    </row>
    <row r="128" spans="2:6" s="74" customFormat="1" ht="15.75" thickBot="1" x14ac:dyDescent="0.3">
      <c r="B128" s="27"/>
      <c r="C128" s="27"/>
      <c r="D128" s="29"/>
      <c r="F128" s="36"/>
    </row>
    <row r="129" spans="1:6" s="74" customFormat="1" ht="15.75" thickTop="1" x14ac:dyDescent="0.25">
      <c r="B129" s="27"/>
      <c r="C129" s="27"/>
      <c r="D129" s="27"/>
      <c r="E129" s="39"/>
    </row>
    <row r="130" spans="1:6" s="74" customFormat="1" x14ac:dyDescent="0.25">
      <c r="A130" s="51"/>
      <c r="B130" s="51"/>
      <c r="C130" s="51"/>
      <c r="D130" s="51"/>
      <c r="E130" s="51"/>
      <c r="F130" s="51"/>
    </row>
    <row r="131" spans="1:6" s="74" customFormat="1" x14ac:dyDescent="0.25">
      <c r="A131" s="51"/>
      <c r="B131" s="28" t="s">
        <v>912</v>
      </c>
      <c r="C131" s="27"/>
      <c r="D131" s="27"/>
      <c r="E131" s="39"/>
      <c r="F131" s="51"/>
    </row>
    <row r="132" spans="1:6" s="74" customFormat="1" x14ac:dyDescent="0.25">
      <c r="A132" s="51"/>
      <c r="B132" s="27"/>
      <c r="C132" s="27"/>
      <c r="D132" s="27"/>
      <c r="E132" s="39"/>
      <c r="F132" s="51"/>
    </row>
    <row r="133" spans="1:6" s="74" customFormat="1" x14ac:dyDescent="0.25">
      <c r="A133" s="51"/>
      <c r="B133" s="154" t="s">
        <v>913</v>
      </c>
      <c r="C133" s="27" t="s">
        <v>17</v>
      </c>
      <c r="D133" s="27">
        <v>4</v>
      </c>
      <c r="E133" s="25"/>
      <c r="F133" s="34"/>
    </row>
    <row r="134" spans="1:6" s="74" customFormat="1" x14ac:dyDescent="0.25">
      <c r="A134" s="51"/>
      <c r="B134" s="154" t="s">
        <v>914</v>
      </c>
      <c r="C134" s="27"/>
      <c r="D134" s="27"/>
      <c r="E134" s="39"/>
      <c r="F134" s="51"/>
    </row>
    <row r="135" spans="1:6" s="74" customFormat="1" x14ac:dyDescent="0.25">
      <c r="A135" s="51"/>
      <c r="B135" s="27"/>
      <c r="C135" s="27"/>
      <c r="D135" s="27"/>
      <c r="E135" s="39"/>
      <c r="F135" s="51"/>
    </row>
    <row r="136" spans="1:6" s="19" customFormat="1" x14ac:dyDescent="0.25">
      <c r="B136" s="28" t="s">
        <v>555</v>
      </c>
      <c r="C136" s="27"/>
      <c r="D136" s="27"/>
      <c r="E136" s="41"/>
      <c r="F136" s="34"/>
    </row>
    <row r="137" spans="1:6" s="19" customFormat="1" x14ac:dyDescent="0.25">
      <c r="B137" s="27"/>
      <c r="C137" s="27"/>
      <c r="D137" s="27"/>
      <c r="E137" s="39"/>
    </row>
    <row r="138" spans="1:6" s="19" customFormat="1" x14ac:dyDescent="0.25">
      <c r="B138" s="48" t="s">
        <v>24</v>
      </c>
      <c r="C138" s="27"/>
      <c r="D138" s="27"/>
      <c r="E138" s="74"/>
      <c r="F138" s="33"/>
    </row>
    <row r="139" spans="1:6" s="19" customFormat="1" x14ac:dyDescent="0.25">
      <c r="B139" s="27"/>
      <c r="C139" s="27"/>
      <c r="D139" s="27"/>
      <c r="E139" s="74"/>
      <c r="F139" s="33"/>
    </row>
    <row r="140" spans="1:6" s="74" customFormat="1" x14ac:dyDescent="0.25">
      <c r="B140" s="27" t="s">
        <v>26</v>
      </c>
      <c r="C140" s="27" t="s">
        <v>9</v>
      </c>
      <c r="D140" s="30">
        <v>32</v>
      </c>
      <c r="E140" s="25"/>
      <c r="F140" s="34"/>
    </row>
    <row r="141" spans="1:6" s="74" customFormat="1" x14ac:dyDescent="0.25">
      <c r="B141" s="27"/>
      <c r="C141" s="27"/>
      <c r="D141" s="27"/>
      <c r="E141" s="41"/>
      <c r="F141" s="43"/>
    </row>
    <row r="142" spans="1:6" s="19" customFormat="1" x14ac:dyDescent="0.25">
      <c r="B142" s="48" t="s">
        <v>11</v>
      </c>
      <c r="C142" s="27"/>
      <c r="D142" s="29"/>
      <c r="E142" s="25"/>
      <c r="F142" s="34"/>
    </row>
    <row r="143" spans="1:6" s="19" customFormat="1" x14ac:dyDescent="0.25">
      <c r="B143" s="27"/>
      <c r="C143" s="27"/>
      <c r="D143" s="29"/>
      <c r="E143" s="25"/>
      <c r="F143" s="34"/>
    </row>
    <row r="144" spans="1:6" s="19" customFormat="1" x14ac:dyDescent="0.25">
      <c r="B144" s="27" t="s">
        <v>302</v>
      </c>
      <c r="C144" s="27" t="s">
        <v>9</v>
      </c>
      <c r="D144" s="29">
        <f>D140</f>
        <v>32</v>
      </c>
      <c r="E144" s="25"/>
      <c r="F144" s="34"/>
    </row>
    <row r="145" spans="2:6" s="19" customFormat="1" x14ac:dyDescent="0.25">
      <c r="B145" s="27" t="s">
        <v>301</v>
      </c>
      <c r="C145" s="27"/>
      <c r="D145" s="29"/>
      <c r="E145" s="25"/>
      <c r="F145" s="34"/>
    </row>
    <row r="146" spans="2:6" s="19" customFormat="1" x14ac:dyDescent="0.25">
      <c r="B146" s="28"/>
      <c r="C146" s="27"/>
      <c r="D146" s="27"/>
      <c r="E146" s="39"/>
    </row>
    <row r="147" spans="2:6" s="19" customFormat="1" x14ac:dyDescent="0.25">
      <c r="B147" s="48" t="s">
        <v>12</v>
      </c>
      <c r="C147" s="27"/>
      <c r="D147" s="29"/>
      <c r="E147" s="25"/>
      <c r="F147" s="34"/>
    </row>
    <row r="148" spans="2:6" s="19" customFormat="1" x14ac:dyDescent="0.25">
      <c r="B148" s="27"/>
      <c r="C148" s="27"/>
      <c r="D148" s="29"/>
      <c r="E148" s="25"/>
      <c r="F148" s="34"/>
    </row>
    <row r="149" spans="2:6" s="19" customFormat="1" x14ac:dyDescent="0.25">
      <c r="B149" s="27" t="s">
        <v>300</v>
      </c>
      <c r="C149" s="27" t="s">
        <v>13</v>
      </c>
      <c r="D149" s="30">
        <v>80</v>
      </c>
      <c r="E149" s="25"/>
      <c r="F149" s="34"/>
    </row>
    <row r="150" spans="2:6" s="19" customFormat="1" x14ac:dyDescent="0.25">
      <c r="B150" s="27"/>
      <c r="C150" s="27"/>
      <c r="D150" s="27"/>
      <c r="E150" s="41"/>
      <c r="F150" s="34"/>
    </row>
    <row r="151" spans="2:6" s="19" customFormat="1" x14ac:dyDescent="0.25">
      <c r="B151" s="48" t="s">
        <v>14</v>
      </c>
      <c r="C151" s="27"/>
      <c r="D151" s="29"/>
      <c r="E151" s="25"/>
      <c r="F151" s="34"/>
    </row>
    <row r="152" spans="2:6" s="19" customFormat="1" x14ac:dyDescent="0.25">
      <c r="B152" s="27"/>
      <c r="C152" s="27"/>
      <c r="D152" s="29"/>
      <c r="E152" s="25"/>
      <c r="F152" s="34"/>
    </row>
    <row r="153" spans="2:6" s="19" customFormat="1" x14ac:dyDescent="0.25">
      <c r="B153" s="27" t="s">
        <v>556</v>
      </c>
      <c r="C153" s="27" t="s">
        <v>15</v>
      </c>
      <c r="D153" s="29">
        <v>1</v>
      </c>
      <c r="E153" s="25"/>
      <c r="F153" s="34"/>
    </row>
    <row r="154" spans="2:6" s="19" customFormat="1" x14ac:dyDescent="0.25">
      <c r="B154" s="27"/>
      <c r="C154" s="27"/>
      <c r="D154" s="29"/>
      <c r="E154" s="25"/>
      <c r="F154" s="34"/>
    </row>
    <row r="155" spans="2:6" s="19" customFormat="1" x14ac:dyDescent="0.25">
      <c r="B155" s="48" t="s">
        <v>558</v>
      </c>
      <c r="C155" s="27"/>
      <c r="D155" s="29"/>
      <c r="E155" s="25"/>
      <c r="F155" s="34"/>
    </row>
    <row r="156" spans="2:6" s="19" customFormat="1" x14ac:dyDescent="0.25">
      <c r="B156" s="48" t="s">
        <v>557</v>
      </c>
      <c r="C156" s="27"/>
      <c r="D156" s="29"/>
      <c r="E156" s="25"/>
      <c r="F156" s="34"/>
    </row>
    <row r="157" spans="2:6" s="19" customFormat="1" x14ac:dyDescent="0.25">
      <c r="B157" s="27"/>
      <c r="C157" s="27"/>
      <c r="D157" s="29"/>
      <c r="E157" s="25"/>
      <c r="F157" s="34"/>
    </row>
    <row r="158" spans="2:6" s="19" customFormat="1" x14ac:dyDescent="0.25">
      <c r="B158" s="27" t="s">
        <v>28</v>
      </c>
      <c r="C158" s="27" t="s">
        <v>9</v>
      </c>
      <c r="D158" s="22">
        <v>2</v>
      </c>
      <c r="E158" s="25"/>
      <c r="F158" s="34"/>
    </row>
    <row r="159" spans="2:6" s="19" customFormat="1" x14ac:dyDescent="0.25">
      <c r="B159" s="27"/>
      <c r="C159" s="27"/>
      <c r="D159" s="29"/>
      <c r="E159" s="25"/>
      <c r="F159" s="34"/>
    </row>
    <row r="160" spans="2:6" s="19" customFormat="1" x14ac:dyDescent="0.25">
      <c r="B160" s="27" t="s">
        <v>29</v>
      </c>
      <c r="C160" s="27" t="s">
        <v>9</v>
      </c>
      <c r="D160" s="30">
        <v>16</v>
      </c>
      <c r="E160" s="25"/>
      <c r="F160" s="34"/>
    </row>
    <row r="161" spans="2:6" s="19" customFormat="1" x14ac:dyDescent="0.25">
      <c r="B161" s="27"/>
      <c r="C161" s="27"/>
      <c r="D161" s="27"/>
      <c r="E161" s="39"/>
    </row>
    <row r="162" spans="2:6" s="19" customFormat="1" x14ac:dyDescent="0.25">
      <c r="B162" s="48" t="s">
        <v>20</v>
      </c>
      <c r="C162" s="27"/>
      <c r="D162" s="29"/>
      <c r="E162" s="25"/>
      <c r="F162" s="34"/>
    </row>
    <row r="163" spans="2:6" s="19" customFormat="1" x14ac:dyDescent="0.25">
      <c r="B163" s="27"/>
      <c r="C163" s="27"/>
      <c r="D163" s="29"/>
      <c r="E163" s="25"/>
      <c r="F163" s="34"/>
    </row>
    <row r="164" spans="2:6" s="19" customFormat="1" x14ac:dyDescent="0.25">
      <c r="B164" s="27" t="s">
        <v>559</v>
      </c>
      <c r="C164" s="27" t="s">
        <v>13</v>
      </c>
      <c r="D164" s="22">
        <v>12</v>
      </c>
      <c r="E164" s="25"/>
      <c r="F164" s="34"/>
    </row>
    <row r="165" spans="2:6" s="19" customFormat="1" x14ac:dyDescent="0.25">
      <c r="B165" s="27" t="s">
        <v>560</v>
      </c>
      <c r="C165" s="27"/>
      <c r="D165" s="29"/>
      <c r="E165" s="25"/>
      <c r="F165" s="34"/>
    </row>
    <row r="166" spans="2:6" s="19" customFormat="1" x14ac:dyDescent="0.25">
      <c r="B166" s="27" t="s">
        <v>561</v>
      </c>
      <c r="C166" s="27"/>
      <c r="D166" s="29"/>
      <c r="E166" s="25"/>
      <c r="F166" s="34"/>
    </row>
    <row r="167" spans="2:6" s="19" customFormat="1" x14ac:dyDescent="0.25">
      <c r="B167" s="27" t="s">
        <v>562</v>
      </c>
      <c r="C167" s="27"/>
      <c r="D167" s="29"/>
      <c r="E167" s="25"/>
      <c r="F167" s="34"/>
    </row>
    <row r="168" spans="2:6" s="19" customFormat="1" x14ac:dyDescent="0.25">
      <c r="B168" s="27"/>
      <c r="C168" s="27"/>
      <c r="D168" s="29"/>
      <c r="E168" s="25"/>
      <c r="F168" s="34"/>
    </row>
    <row r="169" spans="2:6" s="19" customFormat="1" x14ac:dyDescent="0.25">
      <c r="B169" s="48" t="s">
        <v>21</v>
      </c>
      <c r="C169" s="27"/>
      <c r="D169" s="29"/>
      <c r="E169" s="25"/>
      <c r="F169" s="34"/>
    </row>
    <row r="170" spans="2:6" s="19" customFormat="1" x14ac:dyDescent="0.25">
      <c r="B170" s="27"/>
      <c r="C170" s="27"/>
      <c r="D170" s="29"/>
      <c r="E170" s="25"/>
      <c r="F170" s="34"/>
    </row>
    <row r="171" spans="2:6" s="19" customFormat="1" x14ac:dyDescent="0.25">
      <c r="B171" s="27" t="s">
        <v>22</v>
      </c>
      <c r="C171" s="27" t="s">
        <v>17</v>
      </c>
      <c r="D171" s="29">
        <v>2</v>
      </c>
      <c r="E171" s="25"/>
      <c r="F171" s="34"/>
    </row>
    <row r="172" spans="2:6" s="19" customFormat="1" x14ac:dyDescent="0.25">
      <c r="B172" s="27"/>
      <c r="C172" s="27"/>
      <c r="D172" s="27"/>
      <c r="E172" s="39"/>
    </row>
    <row r="173" spans="2:6" s="19" customFormat="1" x14ac:dyDescent="0.25">
      <c r="B173" s="48" t="s">
        <v>111</v>
      </c>
      <c r="C173" s="27"/>
      <c r="D173" s="29"/>
      <c r="E173" s="25"/>
      <c r="F173" s="34"/>
    </row>
    <row r="174" spans="2:6" s="19" customFormat="1" x14ac:dyDescent="0.25">
      <c r="B174" s="27"/>
      <c r="C174" s="27"/>
      <c r="D174" s="29"/>
      <c r="E174" s="25"/>
      <c r="F174" s="34"/>
    </row>
    <row r="175" spans="2:6" s="19" customFormat="1" x14ac:dyDescent="0.25">
      <c r="B175" s="27" t="s">
        <v>109</v>
      </c>
      <c r="C175" s="27" t="s">
        <v>13</v>
      </c>
      <c r="D175" s="29">
        <f>D164</f>
        <v>12</v>
      </c>
      <c r="E175" s="25"/>
      <c r="F175" s="34"/>
    </row>
    <row r="176" spans="2:6" s="19" customFormat="1" x14ac:dyDescent="0.25">
      <c r="B176" s="27" t="s">
        <v>110</v>
      </c>
      <c r="C176" s="27"/>
      <c r="D176" s="29"/>
      <c r="E176" s="25"/>
      <c r="F176" s="34"/>
    </row>
    <row r="177" spans="2:6" s="19" customFormat="1" x14ac:dyDescent="0.25">
      <c r="B177" s="27"/>
      <c r="C177" s="27"/>
      <c r="D177" s="29"/>
      <c r="E177" s="25"/>
      <c r="F177" s="34"/>
    </row>
    <row r="178" spans="2:6" s="19" customFormat="1" x14ac:dyDescent="0.25">
      <c r="B178" s="27" t="s">
        <v>31</v>
      </c>
      <c r="C178" s="27" t="s">
        <v>13</v>
      </c>
      <c r="D178" s="30">
        <v>112</v>
      </c>
      <c r="E178" s="25"/>
      <c r="F178" s="34"/>
    </row>
    <row r="179" spans="2:6" s="19" customFormat="1" x14ac:dyDescent="0.25">
      <c r="B179" s="27"/>
      <c r="C179" s="27"/>
      <c r="D179" s="27"/>
      <c r="E179" s="39"/>
    </row>
    <row r="180" spans="2:6" s="19" customFormat="1" x14ac:dyDescent="0.25">
      <c r="B180" s="48" t="s">
        <v>411</v>
      </c>
      <c r="C180" s="27"/>
      <c r="D180" s="29"/>
      <c r="E180" s="41"/>
      <c r="F180" s="34"/>
    </row>
    <row r="181" spans="2:6" s="19" customFormat="1" x14ac:dyDescent="0.25">
      <c r="B181" s="27"/>
      <c r="C181" s="27"/>
      <c r="D181" s="29"/>
      <c r="E181" s="41"/>
      <c r="F181" s="34"/>
    </row>
    <row r="182" spans="2:6" s="19" customFormat="1" x14ac:dyDescent="0.25">
      <c r="B182" s="27" t="s">
        <v>33</v>
      </c>
      <c r="C182" s="27" t="s">
        <v>9</v>
      </c>
      <c r="D182" s="30">
        <v>10</v>
      </c>
      <c r="E182" s="25"/>
      <c r="F182" s="34"/>
    </row>
    <row r="183" spans="2:6" s="19" customFormat="1" x14ac:dyDescent="0.25">
      <c r="B183" s="27"/>
      <c r="C183" s="27"/>
      <c r="D183" s="27"/>
      <c r="E183" s="39"/>
    </row>
    <row r="184" spans="2:6" s="19" customFormat="1" x14ac:dyDescent="0.25">
      <c r="B184" s="48" t="s">
        <v>412</v>
      </c>
      <c r="C184" s="27"/>
      <c r="D184" s="29"/>
      <c r="E184" s="41"/>
      <c r="F184" s="34"/>
    </row>
    <row r="185" spans="2:6" s="19" customFormat="1" x14ac:dyDescent="0.25">
      <c r="B185" s="27"/>
      <c r="C185" s="27"/>
      <c r="D185" s="29"/>
      <c r="E185" s="41"/>
      <c r="F185" s="34"/>
    </row>
    <row r="186" spans="2:6" s="19" customFormat="1" x14ac:dyDescent="0.25">
      <c r="B186" s="27" t="s">
        <v>38</v>
      </c>
      <c r="C186" s="27" t="s">
        <v>9</v>
      </c>
      <c r="D186" s="22">
        <v>2</v>
      </c>
      <c r="E186" s="25"/>
      <c r="F186" s="34"/>
    </row>
    <row r="187" spans="2:6" s="19" customFormat="1" x14ac:dyDescent="0.25">
      <c r="B187" s="27"/>
      <c r="C187" s="27"/>
      <c r="D187" s="27"/>
      <c r="E187" s="39"/>
    </row>
    <row r="188" spans="2:6" s="74" customFormat="1" x14ac:dyDescent="0.25">
      <c r="B188" s="48" t="s">
        <v>1038</v>
      </c>
      <c r="C188" s="27"/>
      <c r="D188" s="29"/>
      <c r="E188" s="41"/>
      <c r="F188" s="34"/>
    </row>
    <row r="189" spans="2:6" s="74" customFormat="1" x14ac:dyDescent="0.25">
      <c r="B189" s="27"/>
      <c r="C189" s="27"/>
      <c r="D189" s="29"/>
      <c r="E189" s="41"/>
      <c r="F189" s="34"/>
    </row>
    <row r="190" spans="2:6" s="19" customFormat="1" x14ac:dyDescent="0.25">
      <c r="B190" s="27" t="s">
        <v>42</v>
      </c>
      <c r="C190" s="27" t="s">
        <v>13</v>
      </c>
      <c r="D190" s="22">
        <v>12</v>
      </c>
      <c r="E190" s="25"/>
      <c r="F190" s="34"/>
    </row>
    <row r="191" spans="2:6" s="19" customFormat="1" x14ac:dyDescent="0.25">
      <c r="B191" s="27"/>
      <c r="C191" s="27"/>
      <c r="D191" s="29"/>
      <c r="E191" s="74"/>
      <c r="F191" s="35"/>
    </row>
    <row r="192" spans="2:6" s="19" customFormat="1" x14ac:dyDescent="0.25">
      <c r="B192" s="37" t="s">
        <v>299</v>
      </c>
      <c r="C192" s="27"/>
      <c r="D192" s="29"/>
      <c r="E192" s="24"/>
      <c r="F192" s="168"/>
    </row>
    <row r="193" spans="1:6" s="74" customFormat="1" ht="15.75" thickBot="1" x14ac:dyDescent="0.3">
      <c r="B193" s="27"/>
      <c r="C193" s="27"/>
      <c r="D193" s="29"/>
      <c r="F193" s="36"/>
    </row>
    <row r="194" spans="1:6" s="74" customFormat="1" ht="15.75" thickTop="1" x14ac:dyDescent="0.25">
      <c r="B194" s="27"/>
      <c r="C194" s="27"/>
      <c r="D194" s="29"/>
      <c r="E194" s="39"/>
      <c r="F194" s="43"/>
    </row>
    <row r="195" spans="1:6" s="19" customFormat="1" x14ac:dyDescent="0.25"/>
    <row r="196" spans="1:6" s="74" customFormat="1" x14ac:dyDescent="0.25">
      <c r="A196" s="51"/>
      <c r="B196" s="28" t="s">
        <v>51</v>
      </c>
      <c r="C196" s="27"/>
      <c r="D196" s="29"/>
      <c r="E196" s="41"/>
      <c r="F196" s="34"/>
    </row>
    <row r="197" spans="1:6" s="74" customFormat="1" x14ac:dyDescent="0.25">
      <c r="A197" s="51"/>
      <c r="B197" s="27"/>
      <c r="C197" s="27"/>
      <c r="D197" s="29"/>
      <c r="E197" s="41"/>
      <c r="F197" s="34"/>
    </row>
    <row r="198" spans="1:6" s="74" customFormat="1" x14ac:dyDescent="0.25">
      <c r="A198" s="51"/>
      <c r="B198" s="27" t="s">
        <v>116</v>
      </c>
      <c r="C198" s="27" t="s">
        <v>13</v>
      </c>
      <c r="D198" s="29">
        <f>D190</f>
        <v>12</v>
      </c>
      <c r="E198" s="25"/>
      <c r="F198" s="34"/>
    </row>
    <row r="199" spans="1:6" s="74" customFormat="1" x14ac:dyDescent="0.25">
      <c r="A199" s="51"/>
      <c r="B199" s="27"/>
      <c r="C199" s="27"/>
      <c r="D199" s="27"/>
      <c r="E199" s="39"/>
      <c r="F199" s="19"/>
    </row>
    <row r="200" spans="1:6" s="74" customFormat="1" x14ac:dyDescent="0.25">
      <c r="B200" s="48" t="s">
        <v>59</v>
      </c>
      <c r="C200" s="28"/>
      <c r="D200" s="45"/>
      <c r="E200" s="39"/>
    </row>
    <row r="201" spans="1:6" s="74" customFormat="1" x14ac:dyDescent="0.25">
      <c r="B201" s="27"/>
      <c r="C201" s="27"/>
      <c r="D201" s="29"/>
      <c r="E201" s="39"/>
    </row>
    <row r="202" spans="1:6" s="74" customFormat="1" x14ac:dyDescent="0.25">
      <c r="B202" s="27" t="s">
        <v>60</v>
      </c>
      <c r="C202" s="27" t="s">
        <v>13</v>
      </c>
      <c r="D202" s="30">
        <v>41</v>
      </c>
      <c r="E202" s="25"/>
      <c r="F202" s="34"/>
    </row>
    <row r="203" spans="1:6" s="74" customFormat="1" x14ac:dyDescent="0.25">
      <c r="B203" s="27"/>
      <c r="C203" s="27"/>
      <c r="D203" s="27"/>
      <c r="E203" s="39"/>
    </row>
    <row r="204" spans="1:6" s="74" customFormat="1" x14ac:dyDescent="0.25">
      <c r="B204" s="48" t="s">
        <v>188</v>
      </c>
      <c r="C204" s="27"/>
      <c r="D204" s="27"/>
      <c r="E204" s="39"/>
    </row>
    <row r="205" spans="1:6" s="74" customFormat="1" x14ac:dyDescent="0.25">
      <c r="B205" s="48" t="s">
        <v>122</v>
      </c>
      <c r="C205" s="27"/>
      <c r="D205" s="27"/>
      <c r="E205" s="39"/>
    </row>
    <row r="206" spans="1:6" s="74" customFormat="1" x14ac:dyDescent="0.25">
      <c r="B206" s="27"/>
      <c r="C206" s="27"/>
      <c r="D206" s="27"/>
      <c r="E206" s="39"/>
    </row>
    <row r="207" spans="1:6" s="74" customFormat="1" x14ac:dyDescent="0.25">
      <c r="B207" s="27" t="s">
        <v>69</v>
      </c>
      <c r="C207" s="27" t="s">
        <v>13</v>
      </c>
      <c r="D207" s="30">
        <f>D202</f>
        <v>41</v>
      </c>
      <c r="E207" s="25"/>
      <c r="F207" s="34"/>
    </row>
    <row r="208" spans="1:6" s="74" customFormat="1" x14ac:dyDescent="0.25">
      <c r="B208" s="27"/>
      <c r="C208" s="27"/>
      <c r="D208" s="27"/>
      <c r="E208" s="39"/>
    </row>
    <row r="209" spans="2:5" s="74" customFormat="1" x14ac:dyDescent="0.25">
      <c r="B209" s="27"/>
      <c r="C209" s="27"/>
      <c r="D209" s="27"/>
      <c r="E209" s="39"/>
    </row>
    <row r="210" spans="2:5" s="74" customFormat="1" x14ac:dyDescent="0.25">
      <c r="B210" s="27"/>
      <c r="C210" s="27"/>
      <c r="D210" s="27"/>
      <c r="E210" s="39"/>
    </row>
    <row r="211" spans="2:5" s="74" customFormat="1" x14ac:dyDescent="0.25">
      <c r="B211" s="27"/>
      <c r="C211" s="27"/>
      <c r="D211" s="27"/>
      <c r="E211" s="39"/>
    </row>
    <row r="212" spans="2:5" s="74" customFormat="1" x14ac:dyDescent="0.25">
      <c r="B212" s="27"/>
      <c r="C212" s="27"/>
      <c r="D212" s="27"/>
      <c r="E212" s="39"/>
    </row>
    <row r="213" spans="2:5" s="74" customFormat="1" x14ac:dyDescent="0.25">
      <c r="B213" s="27"/>
      <c r="C213" s="27"/>
      <c r="D213" s="27"/>
      <c r="E213" s="39"/>
    </row>
    <row r="214" spans="2:5" s="74" customFormat="1" x14ac:dyDescent="0.25">
      <c r="B214" s="27"/>
      <c r="C214" s="27"/>
      <c r="D214" s="27"/>
      <c r="E214" s="39"/>
    </row>
    <row r="215" spans="2:5" s="74" customFormat="1" x14ac:dyDescent="0.25">
      <c r="B215" s="27"/>
      <c r="C215" s="27"/>
      <c r="D215" s="27"/>
      <c r="E215" s="39"/>
    </row>
    <row r="216" spans="2:5" s="74" customFormat="1" x14ac:dyDescent="0.25">
      <c r="B216" s="27"/>
      <c r="C216" s="27"/>
      <c r="D216" s="27"/>
      <c r="E216" s="39"/>
    </row>
    <row r="217" spans="2:5" s="74" customFormat="1" x14ac:dyDescent="0.25">
      <c r="B217" s="27"/>
      <c r="C217" s="27"/>
      <c r="D217" s="27"/>
      <c r="E217" s="39"/>
    </row>
    <row r="218" spans="2:5" s="74" customFormat="1" x14ac:dyDescent="0.25">
      <c r="B218" s="27"/>
      <c r="C218" s="27"/>
      <c r="D218" s="27"/>
      <c r="E218" s="39"/>
    </row>
    <row r="219" spans="2:5" s="74" customFormat="1" x14ac:dyDescent="0.25">
      <c r="B219" s="27"/>
      <c r="C219" s="27"/>
      <c r="D219" s="27"/>
      <c r="E219" s="39"/>
    </row>
    <row r="220" spans="2:5" s="74" customFormat="1" x14ac:dyDescent="0.25">
      <c r="B220" s="27"/>
      <c r="C220" s="27"/>
      <c r="D220" s="27"/>
      <c r="E220" s="39"/>
    </row>
    <row r="221" spans="2:5" s="74" customFormat="1" x14ac:dyDescent="0.25">
      <c r="B221" s="27"/>
      <c r="C221" s="27"/>
      <c r="D221" s="27"/>
      <c r="E221" s="39"/>
    </row>
    <row r="222" spans="2:5" s="74" customFormat="1" x14ac:dyDescent="0.25">
      <c r="B222" s="27"/>
      <c r="C222" s="27"/>
      <c r="D222" s="27"/>
      <c r="E222" s="39"/>
    </row>
    <row r="223" spans="2:5" s="74" customFormat="1" x14ac:dyDescent="0.25">
      <c r="B223" s="27"/>
      <c r="C223" s="27"/>
      <c r="D223" s="27"/>
      <c r="E223" s="39"/>
    </row>
    <row r="224" spans="2:5" s="74" customFormat="1" x14ac:dyDescent="0.25">
      <c r="B224" s="27"/>
      <c r="C224" s="27"/>
      <c r="D224" s="27"/>
      <c r="E224" s="39"/>
    </row>
    <row r="225" spans="2:5" s="74" customFormat="1" x14ac:dyDescent="0.25">
      <c r="B225" s="27"/>
      <c r="C225" s="27"/>
      <c r="D225" s="27"/>
      <c r="E225" s="39"/>
    </row>
    <row r="226" spans="2:5" s="74" customFormat="1" x14ac:dyDescent="0.25">
      <c r="B226" s="27"/>
      <c r="C226" s="27"/>
      <c r="D226" s="27"/>
      <c r="E226" s="39"/>
    </row>
    <row r="227" spans="2:5" s="74" customFormat="1" x14ac:dyDescent="0.25">
      <c r="B227" s="27"/>
      <c r="C227" s="27"/>
      <c r="D227" s="27"/>
      <c r="E227" s="39"/>
    </row>
    <row r="228" spans="2:5" s="74" customFormat="1" x14ac:dyDescent="0.25">
      <c r="B228" s="27"/>
      <c r="C228" s="27"/>
      <c r="D228" s="27"/>
      <c r="E228" s="39"/>
    </row>
    <row r="229" spans="2:5" s="74" customFormat="1" x14ac:dyDescent="0.25">
      <c r="B229" s="27"/>
      <c r="C229" s="27"/>
      <c r="D229" s="27"/>
      <c r="E229" s="39"/>
    </row>
    <row r="230" spans="2:5" s="74" customFormat="1" x14ac:dyDescent="0.25">
      <c r="B230" s="27"/>
      <c r="C230" s="27"/>
      <c r="D230" s="27"/>
      <c r="E230" s="39"/>
    </row>
    <row r="231" spans="2:5" s="74" customFormat="1" x14ac:dyDescent="0.25">
      <c r="B231" s="27"/>
      <c r="C231" s="27"/>
      <c r="D231" s="27"/>
      <c r="E231" s="39"/>
    </row>
    <row r="232" spans="2:5" s="74" customFormat="1" x14ac:dyDescent="0.25">
      <c r="B232" s="27"/>
      <c r="C232" s="27"/>
      <c r="D232" s="27"/>
      <c r="E232" s="39"/>
    </row>
    <row r="233" spans="2:5" s="74" customFormat="1" x14ac:dyDescent="0.25">
      <c r="B233" s="27"/>
      <c r="C233" s="27"/>
      <c r="D233" s="27"/>
      <c r="E233" s="39"/>
    </row>
    <row r="234" spans="2:5" s="74" customFormat="1" x14ac:dyDescent="0.25">
      <c r="B234" s="27"/>
      <c r="C234" s="27"/>
      <c r="D234" s="27"/>
      <c r="E234" s="39"/>
    </row>
    <row r="235" spans="2:5" s="74" customFormat="1" x14ac:dyDescent="0.25">
      <c r="B235" s="27"/>
      <c r="C235" s="27"/>
      <c r="D235" s="27"/>
      <c r="E235" s="39"/>
    </row>
    <row r="236" spans="2:5" s="74" customFormat="1" x14ac:dyDescent="0.25">
      <c r="B236" s="27"/>
      <c r="C236" s="27"/>
      <c r="D236" s="27"/>
      <c r="E236" s="39"/>
    </row>
    <row r="237" spans="2:5" s="74" customFormat="1" x14ac:dyDescent="0.25">
      <c r="B237" s="27"/>
      <c r="C237" s="27"/>
      <c r="D237" s="27"/>
      <c r="E237" s="39"/>
    </row>
    <row r="238" spans="2:5" s="74" customFormat="1" x14ac:dyDescent="0.25">
      <c r="B238" s="27"/>
      <c r="C238" s="27"/>
      <c r="D238" s="27"/>
      <c r="E238" s="39"/>
    </row>
    <row r="239" spans="2:5" s="74" customFormat="1" x14ac:dyDescent="0.25">
      <c r="B239" s="27"/>
      <c r="C239" s="27"/>
      <c r="D239" s="27"/>
      <c r="E239" s="39"/>
    </row>
    <row r="240" spans="2:5" s="74" customFormat="1" x14ac:dyDescent="0.25">
      <c r="B240" s="27"/>
      <c r="C240" s="27"/>
      <c r="D240" s="27"/>
      <c r="E240" s="39"/>
    </row>
    <row r="241" spans="2:6" s="74" customFormat="1" x14ac:dyDescent="0.25">
      <c r="B241" s="27"/>
      <c r="C241" s="27"/>
      <c r="D241" s="27"/>
      <c r="E241" s="39"/>
    </row>
    <row r="242" spans="2:6" s="74" customFormat="1" x14ac:dyDescent="0.25">
      <c r="B242" s="27"/>
      <c r="C242" s="27"/>
      <c r="D242" s="27"/>
      <c r="E242" s="39"/>
    </row>
    <row r="243" spans="2:6" s="74" customFormat="1" x14ac:dyDescent="0.25">
      <c r="B243" s="27"/>
      <c r="C243" s="27"/>
      <c r="D243" s="27"/>
      <c r="E243" s="39"/>
    </row>
    <row r="244" spans="2:6" s="74" customFormat="1" x14ac:dyDescent="0.25">
      <c r="B244" s="27"/>
      <c r="C244" s="27"/>
      <c r="D244" s="27"/>
      <c r="E244" s="39"/>
    </row>
    <row r="245" spans="2:6" s="74" customFormat="1" x14ac:dyDescent="0.25">
      <c r="B245" s="27"/>
      <c r="C245" s="27"/>
      <c r="D245" s="27"/>
      <c r="E245" s="39"/>
    </row>
    <row r="246" spans="2:6" s="74" customFormat="1" x14ac:dyDescent="0.25">
      <c r="B246" s="27"/>
      <c r="C246" s="27"/>
      <c r="D246" s="27"/>
      <c r="E246" s="39"/>
    </row>
    <row r="247" spans="2:6" s="74" customFormat="1" x14ac:dyDescent="0.25">
      <c r="B247" s="27"/>
      <c r="C247" s="27"/>
      <c r="D247" s="27"/>
      <c r="E247" s="39"/>
    </row>
    <row r="248" spans="2:6" s="74" customFormat="1" x14ac:dyDescent="0.25">
      <c r="B248" s="27"/>
      <c r="C248" s="27"/>
      <c r="D248" s="27"/>
      <c r="E248" s="39"/>
    </row>
    <row r="249" spans="2:6" s="74" customFormat="1" x14ac:dyDescent="0.25">
      <c r="B249" s="27"/>
      <c r="C249" s="27"/>
      <c r="D249" s="27"/>
      <c r="E249" s="39"/>
    </row>
    <row r="250" spans="2:6" s="74" customFormat="1" x14ac:dyDescent="0.25">
      <c r="B250" s="27"/>
      <c r="C250" s="27"/>
      <c r="D250" s="27"/>
      <c r="E250" s="39"/>
    </row>
    <row r="251" spans="2:6" s="74" customFormat="1" x14ac:dyDescent="0.25">
      <c r="B251" s="27"/>
      <c r="C251" s="27"/>
      <c r="D251" s="27"/>
      <c r="E251" s="39"/>
    </row>
    <row r="252" spans="2:6" s="74" customFormat="1" x14ac:dyDescent="0.25">
      <c r="B252" s="27"/>
      <c r="C252" s="27"/>
      <c r="D252" s="27"/>
      <c r="E252" s="39"/>
    </row>
    <row r="253" spans="2:6" s="74" customFormat="1" x14ac:dyDescent="0.25">
      <c r="B253" s="27"/>
      <c r="C253" s="27"/>
      <c r="D253" s="27"/>
      <c r="E253" s="39"/>
    </row>
    <row r="254" spans="2:6" s="74" customFormat="1" x14ac:dyDescent="0.25">
      <c r="B254" s="27"/>
      <c r="C254" s="27"/>
      <c r="D254" s="27"/>
      <c r="E254" s="39"/>
    </row>
    <row r="255" spans="2:6" s="74" customFormat="1" x14ac:dyDescent="0.25">
      <c r="B255" s="27"/>
      <c r="C255" s="27"/>
      <c r="D255" s="27"/>
      <c r="E255" s="39"/>
    </row>
    <row r="256" spans="2:6" s="74" customFormat="1" x14ac:dyDescent="0.25">
      <c r="B256" s="27"/>
      <c r="C256" s="27"/>
      <c r="D256" s="29"/>
      <c r="F256" s="35"/>
    </row>
    <row r="257" spans="1:6" s="74" customFormat="1" x14ac:dyDescent="0.25">
      <c r="B257" s="37" t="s">
        <v>299</v>
      </c>
      <c r="C257" s="27"/>
      <c r="D257" s="29"/>
      <c r="E257" s="24" t="s">
        <v>112</v>
      </c>
      <c r="F257" s="34"/>
    </row>
    <row r="258" spans="1:6" s="74" customFormat="1" ht="15.75" thickBot="1" x14ac:dyDescent="0.3">
      <c r="B258" s="27"/>
      <c r="C258" s="27"/>
      <c r="D258" s="29"/>
      <c r="F258" s="36"/>
    </row>
    <row r="259" spans="1:6" s="74" customFormat="1" ht="15.75" thickTop="1" x14ac:dyDescent="0.25">
      <c r="B259" s="27"/>
      <c r="C259" s="27"/>
      <c r="D259" s="27"/>
      <c r="E259" s="39"/>
    </row>
    <row r="260" spans="1:6" x14ac:dyDescent="0.25">
      <c r="A260" s="51"/>
      <c r="B260" s="51"/>
      <c r="C260" s="51"/>
      <c r="D260" s="51"/>
      <c r="E260" s="51"/>
      <c r="F260" s="51"/>
    </row>
    <row r="261" spans="1:6" s="74" customFormat="1" x14ac:dyDescent="0.25">
      <c r="B261" s="27" t="s">
        <v>308</v>
      </c>
      <c r="C261" s="27"/>
      <c r="D261" s="29"/>
      <c r="F261" s="34"/>
    </row>
    <row r="262" spans="1:6" s="74" customFormat="1" x14ac:dyDescent="0.25">
      <c r="B262" s="27"/>
      <c r="C262" s="27"/>
      <c r="D262" s="29"/>
      <c r="F262" s="34"/>
    </row>
    <row r="263" spans="1:6" s="74" customFormat="1" x14ac:dyDescent="0.25">
      <c r="B263" s="27" t="s">
        <v>568</v>
      </c>
      <c r="C263" s="27"/>
      <c r="D263" s="29"/>
      <c r="F263" s="34"/>
    </row>
    <row r="264" spans="1:6" s="74" customFormat="1" x14ac:dyDescent="0.25">
      <c r="B264" s="27"/>
      <c r="C264" s="27"/>
      <c r="D264" s="29"/>
      <c r="F264" s="34"/>
    </row>
    <row r="265" spans="1:6" s="74" customFormat="1" x14ac:dyDescent="0.25">
      <c r="B265" s="27" t="s">
        <v>409</v>
      </c>
      <c r="C265" s="27"/>
      <c r="D265" s="29"/>
      <c r="F265" s="34"/>
    </row>
    <row r="266" spans="1:6" s="74" customFormat="1" x14ac:dyDescent="0.25">
      <c r="B266" s="27"/>
      <c r="C266" s="27"/>
      <c r="D266" s="29"/>
      <c r="F266" s="34"/>
    </row>
    <row r="267" spans="1:6" s="74" customFormat="1" x14ac:dyDescent="0.25">
      <c r="B267" s="28" t="s">
        <v>307</v>
      </c>
      <c r="C267" s="27"/>
      <c r="D267" s="29"/>
      <c r="F267" s="34"/>
    </row>
    <row r="268" spans="1:6" s="74" customFormat="1" x14ac:dyDescent="0.25">
      <c r="B268" s="27"/>
      <c r="C268" s="27"/>
      <c r="D268" s="29"/>
      <c r="F268" s="34"/>
    </row>
    <row r="269" spans="1:6" s="74" customFormat="1" ht="30" x14ac:dyDescent="0.25">
      <c r="B269" s="27"/>
      <c r="C269" s="73" t="s">
        <v>309</v>
      </c>
      <c r="D269" s="29"/>
      <c r="F269" s="72" t="s">
        <v>310</v>
      </c>
    </row>
    <row r="270" spans="1:6" s="74" customFormat="1" x14ac:dyDescent="0.25">
      <c r="B270" s="27"/>
      <c r="C270" s="69"/>
      <c r="D270" s="29"/>
      <c r="F270" s="34"/>
    </row>
    <row r="271" spans="1:6" s="74" customFormat="1" x14ac:dyDescent="0.25">
      <c r="B271" s="27" t="s">
        <v>311</v>
      </c>
      <c r="C271" s="27">
        <v>-37</v>
      </c>
      <c r="D271" s="29"/>
      <c r="F271" s="34"/>
    </row>
    <row r="272" spans="1:6" s="74" customFormat="1" x14ac:dyDescent="0.25">
      <c r="B272" s="27"/>
      <c r="C272" s="27"/>
      <c r="D272" s="29"/>
      <c r="F272" s="34"/>
    </row>
    <row r="273" spans="2:6" s="74" customFormat="1" x14ac:dyDescent="0.25">
      <c r="B273" s="27"/>
      <c r="C273" s="27">
        <v>-38</v>
      </c>
      <c r="D273" s="29"/>
      <c r="F273" s="34"/>
    </row>
    <row r="274" spans="2:6" s="74" customFormat="1" x14ac:dyDescent="0.25">
      <c r="B274" s="27"/>
      <c r="C274" s="27"/>
      <c r="D274" s="29"/>
      <c r="E274" s="41"/>
      <c r="F274" s="43"/>
    </row>
    <row r="275" spans="2:6" s="74" customFormat="1" x14ac:dyDescent="0.25">
      <c r="B275" s="27"/>
      <c r="C275" s="27">
        <v>-39</v>
      </c>
      <c r="D275" s="29"/>
      <c r="E275" s="41"/>
      <c r="F275" s="168"/>
    </row>
    <row r="276" spans="2:6" s="74" customFormat="1" x14ac:dyDescent="0.25">
      <c r="B276" s="27"/>
      <c r="C276" s="27"/>
      <c r="D276" s="27"/>
      <c r="E276" s="39"/>
    </row>
    <row r="277" spans="2:6" s="74" customFormat="1" x14ac:dyDescent="0.25">
      <c r="B277" s="27"/>
      <c r="C277" s="27">
        <v>-40</v>
      </c>
      <c r="D277" s="27"/>
      <c r="E277" s="39"/>
      <c r="F277" s="34"/>
    </row>
    <row r="278" spans="2:6" s="74" customFormat="1" x14ac:dyDescent="0.25">
      <c r="B278" s="27"/>
      <c r="C278" s="27"/>
      <c r="D278" s="27"/>
      <c r="E278" s="39"/>
    </row>
    <row r="279" spans="2:6" s="74" customFormat="1" x14ac:dyDescent="0.25">
      <c r="B279" s="27"/>
      <c r="C279" s="27"/>
      <c r="D279" s="27"/>
      <c r="E279" s="39"/>
      <c r="F279" s="34"/>
    </row>
    <row r="280" spans="2:6" s="74" customFormat="1" x14ac:dyDescent="0.25">
      <c r="B280" s="27"/>
      <c r="C280" s="27"/>
      <c r="D280" s="27"/>
      <c r="E280" s="39"/>
    </row>
    <row r="281" spans="2:6" s="74" customFormat="1" x14ac:dyDescent="0.25">
      <c r="B281" s="27"/>
      <c r="C281" s="27"/>
      <c r="D281" s="27"/>
      <c r="E281" s="39"/>
    </row>
    <row r="282" spans="2:6" s="74" customFormat="1" x14ac:dyDescent="0.25">
      <c r="B282" s="27"/>
      <c r="C282" s="27"/>
      <c r="D282" s="27"/>
      <c r="E282" s="39"/>
    </row>
    <row r="283" spans="2:6" s="74" customFormat="1" x14ac:dyDescent="0.25">
      <c r="B283" s="27"/>
      <c r="C283" s="27"/>
      <c r="D283" s="27"/>
      <c r="E283" s="39"/>
    </row>
    <row r="284" spans="2:6" s="74" customFormat="1" x14ac:dyDescent="0.25">
      <c r="B284" s="27"/>
      <c r="C284" s="27"/>
      <c r="D284" s="27"/>
      <c r="E284" s="39"/>
    </row>
    <row r="285" spans="2:6" s="74" customFormat="1" x14ac:dyDescent="0.25">
      <c r="B285" s="27"/>
      <c r="C285" s="27"/>
      <c r="D285" s="27"/>
      <c r="E285" s="39"/>
    </row>
    <row r="286" spans="2:6" s="74" customFormat="1" x14ac:dyDescent="0.25">
      <c r="B286" s="27"/>
      <c r="C286" s="27"/>
      <c r="D286" s="27"/>
      <c r="E286" s="39"/>
    </row>
    <row r="287" spans="2:6" s="74" customFormat="1" x14ac:dyDescent="0.25">
      <c r="B287" s="27"/>
      <c r="C287" s="27"/>
      <c r="D287" s="27"/>
      <c r="E287" s="39"/>
    </row>
    <row r="288" spans="2:6" s="74" customFormat="1" x14ac:dyDescent="0.25">
      <c r="B288" s="27"/>
      <c r="C288" s="27"/>
      <c r="D288" s="27"/>
      <c r="E288" s="39"/>
    </row>
    <row r="289" spans="2:5" s="74" customFormat="1" x14ac:dyDescent="0.25">
      <c r="B289" s="27"/>
      <c r="C289" s="27"/>
      <c r="D289" s="27"/>
      <c r="E289" s="39"/>
    </row>
    <row r="290" spans="2:5" s="74" customFormat="1" x14ac:dyDescent="0.25">
      <c r="B290" s="27"/>
      <c r="C290" s="27"/>
      <c r="D290" s="27"/>
      <c r="E290" s="39"/>
    </row>
    <row r="291" spans="2:5" s="74" customFormat="1" x14ac:dyDescent="0.25">
      <c r="B291" s="27"/>
      <c r="C291" s="27"/>
      <c r="D291" s="27"/>
      <c r="E291" s="39"/>
    </row>
    <row r="292" spans="2:5" s="74" customFormat="1" x14ac:dyDescent="0.25">
      <c r="B292" s="27"/>
      <c r="C292" s="27"/>
      <c r="D292" s="27"/>
      <c r="E292" s="39"/>
    </row>
    <row r="293" spans="2:5" s="74" customFormat="1" x14ac:dyDescent="0.25">
      <c r="B293" s="27"/>
      <c r="C293" s="27"/>
      <c r="D293" s="27"/>
      <c r="E293" s="39"/>
    </row>
    <row r="294" spans="2:5" s="74" customFormat="1" x14ac:dyDescent="0.25">
      <c r="B294" s="27"/>
      <c r="C294" s="27"/>
      <c r="D294" s="27"/>
      <c r="E294" s="39"/>
    </row>
    <row r="295" spans="2:5" s="74" customFormat="1" x14ac:dyDescent="0.25">
      <c r="B295" s="27"/>
      <c r="C295" s="27"/>
      <c r="D295" s="27"/>
      <c r="E295" s="39"/>
    </row>
    <row r="296" spans="2:5" s="74" customFormat="1" x14ac:dyDescent="0.25">
      <c r="B296" s="27"/>
      <c r="C296" s="27"/>
      <c r="D296" s="27"/>
      <c r="E296" s="39"/>
    </row>
    <row r="297" spans="2:5" s="74" customFormat="1" x14ac:dyDescent="0.25">
      <c r="B297" s="27"/>
      <c r="C297" s="27"/>
      <c r="D297" s="27"/>
      <c r="E297" s="39"/>
    </row>
    <row r="298" spans="2:5" s="74" customFormat="1" x14ac:dyDescent="0.25">
      <c r="B298" s="27"/>
      <c r="C298" s="27"/>
      <c r="D298" s="27"/>
      <c r="E298" s="39"/>
    </row>
    <row r="299" spans="2:5" s="74" customFormat="1" x14ac:dyDescent="0.25">
      <c r="B299" s="27"/>
      <c r="C299" s="27"/>
      <c r="D299" s="27"/>
      <c r="E299" s="39"/>
    </row>
    <row r="300" spans="2:5" s="74" customFormat="1" x14ac:dyDescent="0.25">
      <c r="B300" s="27"/>
      <c r="C300" s="27"/>
      <c r="D300" s="27"/>
      <c r="E300" s="39"/>
    </row>
    <row r="301" spans="2:5" s="74" customFormat="1" x14ac:dyDescent="0.25">
      <c r="B301" s="27"/>
      <c r="C301" s="27"/>
      <c r="D301" s="27"/>
      <c r="E301" s="39"/>
    </row>
    <row r="302" spans="2:5" s="74" customFormat="1" x14ac:dyDescent="0.25">
      <c r="B302" s="27"/>
      <c r="C302" s="27"/>
      <c r="D302" s="27"/>
      <c r="E302" s="39"/>
    </row>
    <row r="303" spans="2:5" s="74" customFormat="1" x14ac:dyDescent="0.25">
      <c r="B303" s="27"/>
      <c r="C303" s="27"/>
      <c r="D303" s="27"/>
      <c r="E303" s="39"/>
    </row>
    <row r="304" spans="2:5" s="74" customFormat="1" x14ac:dyDescent="0.25">
      <c r="B304" s="27"/>
      <c r="C304" s="27"/>
      <c r="D304" s="27"/>
      <c r="E304" s="39"/>
    </row>
    <row r="305" spans="1:6" s="74" customFormat="1" x14ac:dyDescent="0.25">
      <c r="B305" s="27"/>
      <c r="C305" s="27"/>
      <c r="D305" s="27"/>
      <c r="E305" s="39"/>
    </row>
    <row r="306" spans="1:6" s="74" customFormat="1" x14ac:dyDescent="0.25">
      <c r="B306" s="27"/>
      <c r="C306" s="27"/>
      <c r="D306" s="27"/>
      <c r="E306" s="39"/>
    </row>
    <row r="307" spans="1:6" s="74" customFormat="1" x14ac:dyDescent="0.25">
      <c r="B307" s="27"/>
      <c r="C307" s="27"/>
      <c r="D307" s="27"/>
      <c r="E307" s="39"/>
    </row>
    <row r="308" spans="1:6" s="74" customFormat="1" x14ac:dyDescent="0.25">
      <c r="B308" s="27"/>
      <c r="C308" s="27"/>
      <c r="D308" s="27"/>
      <c r="E308" s="39"/>
    </row>
    <row r="309" spans="1:6" s="74" customFormat="1" x14ac:dyDescent="0.25">
      <c r="B309" s="27"/>
      <c r="C309" s="27"/>
      <c r="D309" s="27"/>
      <c r="E309" s="39"/>
    </row>
    <row r="310" spans="1:6" s="74" customFormat="1" x14ac:dyDescent="0.25">
      <c r="B310" s="27"/>
      <c r="C310" s="27"/>
      <c r="D310" s="27"/>
      <c r="E310" s="39"/>
    </row>
    <row r="311" spans="1:6" s="74" customFormat="1" x14ac:dyDescent="0.25">
      <c r="B311" s="27"/>
      <c r="C311" s="27"/>
      <c r="D311" s="27"/>
      <c r="E311" s="39"/>
    </row>
    <row r="312" spans="1:6" s="74" customFormat="1" x14ac:dyDescent="0.25">
      <c r="B312" s="27"/>
      <c r="C312" s="27"/>
      <c r="D312" s="27"/>
      <c r="E312" s="39"/>
    </row>
    <row r="313" spans="1:6" s="74" customFormat="1" x14ac:dyDescent="0.25">
      <c r="B313" s="27"/>
      <c r="C313" s="27"/>
      <c r="D313" s="27"/>
      <c r="E313" s="39"/>
    </row>
    <row r="314" spans="1:6" s="74" customFormat="1" x14ac:dyDescent="0.25">
      <c r="B314" s="27"/>
      <c r="C314" s="27"/>
      <c r="D314" s="27"/>
      <c r="E314" s="39"/>
    </row>
    <row r="315" spans="1:6" s="74" customFormat="1" x14ac:dyDescent="0.25">
      <c r="B315" s="27"/>
      <c r="C315" s="27"/>
      <c r="D315" s="27"/>
      <c r="E315" s="39"/>
    </row>
    <row r="316" spans="1:6" s="74" customFormat="1" x14ac:dyDescent="0.25">
      <c r="B316" s="27"/>
      <c r="C316" s="27"/>
      <c r="D316" s="27"/>
      <c r="E316" s="39"/>
    </row>
    <row r="317" spans="1:6" x14ac:dyDescent="0.25">
      <c r="A317" s="74"/>
      <c r="B317" s="27"/>
      <c r="C317" s="27"/>
      <c r="D317" s="27"/>
      <c r="E317" s="39"/>
      <c r="F317" s="74"/>
    </row>
    <row r="318" spans="1:6" x14ac:dyDescent="0.25">
      <c r="A318" s="74"/>
      <c r="B318" s="27"/>
      <c r="C318" s="27"/>
      <c r="D318" s="27"/>
      <c r="E318" s="39"/>
      <c r="F318" s="74"/>
    </row>
    <row r="319" spans="1:6" x14ac:dyDescent="0.25">
      <c r="A319" s="74"/>
      <c r="B319" s="27"/>
      <c r="C319" s="27"/>
      <c r="D319" s="27"/>
      <c r="E319" s="39"/>
      <c r="F319" s="74"/>
    </row>
    <row r="320" spans="1:6" x14ac:dyDescent="0.25">
      <c r="A320" s="74"/>
      <c r="B320" s="27"/>
      <c r="C320" s="27"/>
      <c r="D320" s="29"/>
      <c r="E320" s="74"/>
      <c r="F320" s="35"/>
    </row>
    <row r="321" spans="1:6" x14ac:dyDescent="0.25">
      <c r="A321" s="74"/>
      <c r="B321" s="37" t="s">
        <v>172</v>
      </c>
      <c r="C321" s="27"/>
      <c r="D321" s="29"/>
      <c r="E321" s="24" t="s">
        <v>112</v>
      </c>
      <c r="F321" s="168"/>
    </row>
    <row r="322" spans="1:6" ht="15.75" thickBot="1" x14ac:dyDescent="0.3">
      <c r="A322" s="74"/>
      <c r="B322" s="27"/>
      <c r="C322" s="27"/>
      <c r="D322" s="29"/>
      <c r="E322" s="74"/>
      <c r="F322" s="36"/>
    </row>
    <row r="323" spans="1:6" ht="15.75" thickTop="1" x14ac:dyDescent="0.25">
      <c r="A323" s="74"/>
      <c r="B323" s="27"/>
      <c r="C323" s="27"/>
      <c r="D323" s="29"/>
      <c r="E323" s="74"/>
      <c r="F323" s="44"/>
    </row>
    <row r="324" spans="1:6" x14ac:dyDescent="0.25">
      <c r="A324" s="51"/>
      <c r="B324" s="51"/>
      <c r="C324" s="51"/>
      <c r="D324" s="51"/>
      <c r="E324" s="51"/>
      <c r="F324" s="51"/>
    </row>
  </sheetData>
  <pageMargins left="0.70866141732283472" right="0.70866141732283472" top="0.74803149606299213" bottom="0.74803149606299213" header="0.31496062992125984" footer="0.31496062992125984"/>
  <pageSetup paperSize="9" scale="77" firstPageNumber="37" fitToHeight="0" orientation="portrait" useFirstPageNumber="1" r:id="rId1"/>
  <headerFooter>
    <oddHeader>&amp;R&amp;"-,Bold"WARD 32 COMMUNITY HALL</oddHeader>
    <oddFooter>&amp;LSECTION 2: Building Works
Bill No.13
Plumbing and Drainage
NEW HALL&amp;C&amp;P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65"/>
  <sheetViews>
    <sheetView view="pageLayout" zoomScaleSheetLayoutView="100" workbookViewId="0">
      <selection activeCell="E11" sqref="E11"/>
    </sheetView>
  </sheetViews>
  <sheetFormatPr defaultRowHeight="15" x14ac:dyDescent="0.25"/>
  <cols>
    <col min="1" max="1" width="9.5703125" customWidth="1"/>
    <col min="2" max="2" width="63.5703125" customWidth="1"/>
    <col min="3" max="3" width="5.5703125" customWidth="1"/>
    <col min="4" max="5" width="10.5703125" customWidth="1"/>
    <col min="6" max="6" width="11.5703125" customWidth="1"/>
  </cols>
  <sheetData>
    <row r="1" spans="1:6" ht="15.75" x14ac:dyDescent="0.25">
      <c r="A1" s="1" t="s">
        <v>5</v>
      </c>
      <c r="B1" s="26" t="s">
        <v>0</v>
      </c>
      <c r="C1" s="26" t="s">
        <v>1</v>
      </c>
      <c r="D1" s="26" t="s">
        <v>2</v>
      </c>
      <c r="E1" s="38" t="s">
        <v>3</v>
      </c>
      <c r="F1" s="1" t="s">
        <v>4</v>
      </c>
    </row>
    <row r="2" spans="1:6" x14ac:dyDescent="0.25">
      <c r="A2" s="18"/>
      <c r="B2" s="27"/>
      <c r="C2" s="27"/>
      <c r="D2" s="27"/>
      <c r="E2" s="39"/>
      <c r="F2" s="18"/>
    </row>
    <row r="3" spans="1:6" x14ac:dyDescent="0.25">
      <c r="A3" s="18"/>
      <c r="B3" s="31" t="s">
        <v>544</v>
      </c>
      <c r="C3" s="27"/>
      <c r="D3" s="27"/>
      <c r="E3" s="39"/>
      <c r="F3" s="18"/>
    </row>
    <row r="4" spans="1:6" x14ac:dyDescent="0.25">
      <c r="B4" s="27"/>
      <c r="C4" s="27"/>
      <c r="D4" s="27"/>
      <c r="E4" s="39"/>
    </row>
    <row r="5" spans="1:6" x14ac:dyDescent="0.25">
      <c r="B5" s="31" t="s">
        <v>275</v>
      </c>
      <c r="C5" s="27"/>
      <c r="D5" s="27"/>
      <c r="E5" s="39"/>
    </row>
    <row r="6" spans="1:6" x14ac:dyDescent="0.25">
      <c r="B6" s="27"/>
      <c r="C6" s="27"/>
      <c r="D6" s="27"/>
      <c r="E6" s="39"/>
    </row>
    <row r="7" spans="1:6" x14ac:dyDescent="0.25">
      <c r="B7" s="27" t="s">
        <v>135</v>
      </c>
      <c r="C7" s="27"/>
      <c r="D7" s="27"/>
      <c r="E7" s="39"/>
    </row>
    <row r="8" spans="1:6" x14ac:dyDescent="0.25">
      <c r="B8" s="27" t="s">
        <v>136</v>
      </c>
      <c r="C8" s="27"/>
      <c r="D8" s="27"/>
      <c r="E8" s="39"/>
    </row>
    <row r="9" spans="1:6" x14ac:dyDescent="0.25">
      <c r="B9" s="28"/>
      <c r="C9" s="27"/>
      <c r="D9" s="27"/>
      <c r="E9" s="39"/>
    </row>
    <row r="10" spans="1:6" x14ac:dyDescent="0.25">
      <c r="B10" s="28" t="s">
        <v>134</v>
      </c>
      <c r="C10" s="27"/>
      <c r="D10" s="27"/>
      <c r="E10" s="39"/>
    </row>
    <row r="11" spans="1:6" x14ac:dyDescent="0.25">
      <c r="B11" s="27"/>
      <c r="C11" s="27"/>
      <c r="D11" s="27"/>
      <c r="E11" s="39"/>
    </row>
    <row r="12" spans="1:6" s="19" customFormat="1" x14ac:dyDescent="0.25">
      <c r="B12" s="48" t="s">
        <v>278</v>
      </c>
      <c r="C12" s="27"/>
      <c r="D12" s="27"/>
      <c r="E12" s="39"/>
    </row>
    <row r="13" spans="1:6" s="19" customFormat="1" x14ac:dyDescent="0.25">
      <c r="B13" s="27"/>
      <c r="C13" s="27"/>
      <c r="D13" s="27"/>
      <c r="E13" s="39"/>
    </row>
    <row r="14" spans="1:6" s="19" customFormat="1" x14ac:dyDescent="0.25">
      <c r="B14" s="27" t="s">
        <v>279</v>
      </c>
      <c r="C14" s="27"/>
      <c r="D14" s="27"/>
      <c r="E14" s="39"/>
    </row>
    <row r="15" spans="1:6" s="19" customFormat="1" x14ac:dyDescent="0.25">
      <c r="B15" s="49"/>
      <c r="C15" s="27"/>
      <c r="D15" s="27"/>
      <c r="E15" s="39"/>
    </row>
    <row r="16" spans="1:6" s="19" customFormat="1" x14ac:dyDescent="0.25">
      <c r="B16" s="27"/>
      <c r="C16" s="27"/>
      <c r="D16" s="27"/>
      <c r="E16" s="39"/>
    </row>
    <row r="17" spans="1:6" x14ac:dyDescent="0.25">
      <c r="B17" s="28" t="s">
        <v>276</v>
      </c>
      <c r="C17" s="27"/>
      <c r="D17" s="27"/>
      <c r="E17" s="39"/>
    </row>
    <row r="18" spans="1:6" s="19" customFormat="1" x14ac:dyDescent="0.25">
      <c r="B18" s="28"/>
      <c r="C18" s="27"/>
      <c r="D18" s="27"/>
      <c r="E18" s="39"/>
    </row>
    <row r="19" spans="1:6" x14ac:dyDescent="0.25">
      <c r="B19" s="28" t="s">
        <v>277</v>
      </c>
      <c r="C19" s="27"/>
      <c r="D19" s="27"/>
      <c r="E19" s="39"/>
    </row>
    <row r="20" spans="1:6" x14ac:dyDescent="0.25">
      <c r="B20" s="27"/>
      <c r="C20" s="27"/>
      <c r="D20" s="27"/>
      <c r="E20" s="39"/>
    </row>
    <row r="21" spans="1:6" x14ac:dyDescent="0.25">
      <c r="A21">
        <v>1</v>
      </c>
      <c r="B21" s="27" t="s">
        <v>542</v>
      </c>
      <c r="C21" s="27" t="s">
        <v>13</v>
      </c>
      <c r="D21" s="40">
        <v>19</v>
      </c>
      <c r="E21" s="25"/>
      <c r="F21" s="34"/>
    </row>
    <row r="22" spans="1:6" x14ac:dyDescent="0.25">
      <c r="B22" s="27"/>
      <c r="C22" s="27"/>
      <c r="D22" s="27"/>
      <c r="E22" s="39"/>
    </row>
    <row r="23" spans="1:6" x14ac:dyDescent="0.25">
      <c r="B23" s="27"/>
      <c r="C23" s="27"/>
      <c r="D23" s="27"/>
      <c r="E23" s="39"/>
    </row>
    <row r="24" spans="1:6" s="74" customFormat="1" x14ac:dyDescent="0.25">
      <c r="B24" s="27"/>
      <c r="C24" s="27"/>
      <c r="D24" s="27"/>
      <c r="E24" s="39"/>
    </row>
    <row r="25" spans="1:6" s="74" customFormat="1" x14ac:dyDescent="0.25">
      <c r="B25" s="27"/>
      <c r="C25" s="27"/>
      <c r="D25" s="27"/>
      <c r="E25" s="39"/>
    </row>
    <row r="26" spans="1:6" s="74" customFormat="1" x14ac:dyDescent="0.25">
      <c r="B26" s="27"/>
      <c r="C26" s="27"/>
      <c r="D26" s="27"/>
      <c r="E26" s="39"/>
    </row>
    <row r="27" spans="1:6" s="74" customFormat="1" x14ac:dyDescent="0.25">
      <c r="B27" s="27"/>
      <c r="C27" s="27"/>
      <c r="D27" s="27"/>
      <c r="E27" s="39"/>
    </row>
    <row r="28" spans="1:6" s="74" customFormat="1" x14ac:dyDescent="0.25">
      <c r="B28" s="27"/>
      <c r="C28" s="27"/>
      <c r="D28" s="27"/>
      <c r="E28" s="39"/>
    </row>
    <row r="29" spans="1:6" s="74" customFormat="1" x14ac:dyDescent="0.25">
      <c r="B29" s="27"/>
      <c r="C29" s="27"/>
      <c r="D29" s="27"/>
      <c r="E29" s="39"/>
    </row>
    <row r="30" spans="1:6" s="74" customFormat="1" x14ac:dyDescent="0.25">
      <c r="B30" s="27"/>
      <c r="C30" s="27"/>
      <c r="D30" s="27"/>
      <c r="E30" s="39"/>
    </row>
    <row r="31" spans="1:6" s="74" customFormat="1" x14ac:dyDescent="0.25">
      <c r="B31" s="27"/>
      <c r="C31" s="27"/>
      <c r="D31" s="27"/>
      <c r="E31" s="39"/>
    </row>
    <row r="32" spans="1:6" s="74" customFormat="1" x14ac:dyDescent="0.25">
      <c r="B32" s="27"/>
      <c r="C32" s="27"/>
      <c r="D32" s="27"/>
      <c r="E32" s="39"/>
    </row>
    <row r="33" spans="2:5" s="74" customFormat="1" x14ac:dyDescent="0.25">
      <c r="B33" s="27"/>
      <c r="C33" s="27"/>
      <c r="D33" s="27"/>
      <c r="E33" s="39"/>
    </row>
    <row r="34" spans="2:5" s="74" customFormat="1" x14ac:dyDescent="0.25">
      <c r="B34" s="27"/>
      <c r="C34" s="27"/>
      <c r="D34" s="27"/>
      <c r="E34" s="39"/>
    </row>
    <row r="35" spans="2:5" s="74" customFormat="1" x14ac:dyDescent="0.25">
      <c r="B35" s="27"/>
      <c r="C35" s="27"/>
      <c r="D35" s="27"/>
      <c r="E35" s="39"/>
    </row>
    <row r="36" spans="2:5" s="74" customFormat="1" x14ac:dyDescent="0.25">
      <c r="B36" s="27"/>
      <c r="C36" s="27"/>
      <c r="D36" s="27"/>
      <c r="E36" s="39"/>
    </row>
    <row r="37" spans="2:5" s="74" customFormat="1" x14ac:dyDescent="0.25">
      <c r="B37" s="27"/>
      <c r="C37" s="27"/>
      <c r="D37" s="27"/>
      <c r="E37" s="39"/>
    </row>
    <row r="38" spans="2:5" s="74" customFormat="1" x14ac:dyDescent="0.25">
      <c r="B38" s="27"/>
      <c r="C38" s="27"/>
      <c r="D38" s="27"/>
      <c r="E38" s="39"/>
    </row>
    <row r="39" spans="2:5" s="74" customFormat="1" x14ac:dyDescent="0.25">
      <c r="B39" s="27"/>
      <c r="C39" s="27"/>
      <c r="D39" s="27"/>
      <c r="E39" s="39"/>
    </row>
    <row r="40" spans="2:5" s="74" customFormat="1" x14ac:dyDescent="0.25">
      <c r="B40" s="27"/>
      <c r="C40" s="27"/>
      <c r="D40" s="27"/>
      <c r="E40" s="39"/>
    </row>
    <row r="41" spans="2:5" s="74" customFormat="1" x14ac:dyDescent="0.25">
      <c r="B41" s="27"/>
      <c r="C41" s="27"/>
      <c r="D41" s="27"/>
      <c r="E41" s="39"/>
    </row>
    <row r="42" spans="2:5" s="74" customFormat="1" x14ac:dyDescent="0.25">
      <c r="B42" s="27"/>
      <c r="C42" s="27"/>
      <c r="D42" s="27"/>
      <c r="E42" s="39"/>
    </row>
    <row r="43" spans="2:5" s="74" customFormat="1" x14ac:dyDescent="0.25">
      <c r="B43" s="27"/>
      <c r="C43" s="27"/>
      <c r="D43" s="27"/>
      <c r="E43" s="39"/>
    </row>
    <row r="44" spans="2:5" s="74" customFormat="1" x14ac:dyDescent="0.25">
      <c r="B44" s="27"/>
      <c r="C44" s="27"/>
      <c r="D44" s="27"/>
      <c r="E44" s="39"/>
    </row>
    <row r="45" spans="2:5" s="74" customFormat="1" x14ac:dyDescent="0.25">
      <c r="B45" s="27"/>
      <c r="C45" s="27"/>
      <c r="D45" s="27"/>
      <c r="E45" s="39"/>
    </row>
    <row r="46" spans="2:5" s="74" customFormat="1" x14ac:dyDescent="0.25">
      <c r="B46" s="27"/>
      <c r="C46" s="27"/>
      <c r="D46" s="27"/>
      <c r="E46" s="39"/>
    </row>
    <row r="47" spans="2:5" s="74" customFormat="1" x14ac:dyDescent="0.25">
      <c r="B47" s="27"/>
      <c r="C47" s="27"/>
      <c r="D47" s="27"/>
      <c r="E47" s="39"/>
    </row>
    <row r="48" spans="2:5" s="74" customFormat="1" x14ac:dyDescent="0.25">
      <c r="B48" s="27"/>
      <c r="C48" s="27"/>
      <c r="D48" s="27"/>
      <c r="E48" s="39"/>
    </row>
    <row r="49" spans="2:6" s="74" customFormat="1" x14ac:dyDescent="0.25">
      <c r="B49" s="27"/>
      <c r="C49" s="27"/>
      <c r="D49" s="27"/>
      <c r="E49" s="39"/>
    </row>
    <row r="50" spans="2:6" s="74" customFormat="1" x14ac:dyDescent="0.25">
      <c r="B50" s="27"/>
      <c r="C50" s="27"/>
      <c r="D50" s="27"/>
      <c r="E50" s="39"/>
    </row>
    <row r="51" spans="2:6" s="74" customFormat="1" x14ac:dyDescent="0.25">
      <c r="B51" s="27"/>
      <c r="C51" s="27"/>
      <c r="D51" s="27"/>
      <c r="E51" s="39"/>
    </row>
    <row r="52" spans="2:6" s="74" customFormat="1" x14ac:dyDescent="0.25">
      <c r="B52" s="27"/>
      <c r="C52" s="27"/>
      <c r="D52" s="27"/>
      <c r="E52" s="39"/>
    </row>
    <row r="53" spans="2:6" s="74" customFormat="1" x14ac:dyDescent="0.25">
      <c r="B53" s="27"/>
      <c r="C53" s="27"/>
      <c r="D53" s="27"/>
      <c r="E53" s="39"/>
    </row>
    <row r="54" spans="2:6" s="74" customFormat="1" x14ac:dyDescent="0.25">
      <c r="B54" s="27"/>
      <c r="C54" s="27"/>
      <c r="D54" s="27"/>
      <c r="E54" s="39"/>
    </row>
    <row r="55" spans="2:6" s="74" customFormat="1" x14ac:dyDescent="0.25">
      <c r="B55" s="27"/>
      <c r="C55" s="27"/>
      <c r="D55" s="27"/>
      <c r="E55" s="39"/>
    </row>
    <row r="56" spans="2:6" x14ac:dyDescent="0.25">
      <c r="B56" s="27"/>
      <c r="C56" s="27"/>
      <c r="D56" s="27"/>
      <c r="E56" s="39"/>
    </row>
    <row r="57" spans="2:6" x14ac:dyDescent="0.25">
      <c r="B57" s="27"/>
      <c r="C57" s="27"/>
      <c r="D57" s="27"/>
      <c r="E57" s="39"/>
    </row>
    <row r="58" spans="2:6" x14ac:dyDescent="0.25">
      <c r="B58" s="27"/>
      <c r="C58" s="27"/>
      <c r="D58" s="27"/>
      <c r="E58" s="39"/>
    </row>
    <row r="59" spans="2:6" x14ac:dyDescent="0.25">
      <c r="B59" s="27"/>
      <c r="C59" s="27"/>
      <c r="D59" s="27"/>
      <c r="E59" s="39"/>
    </row>
    <row r="60" spans="2:6" x14ac:dyDescent="0.25">
      <c r="B60" s="27"/>
      <c r="C60" s="27"/>
      <c r="D60" s="27"/>
      <c r="E60" s="39"/>
    </row>
    <row r="61" spans="2:6" x14ac:dyDescent="0.25">
      <c r="B61" s="27"/>
      <c r="C61" s="27"/>
      <c r="D61" s="29"/>
      <c r="E61" s="39"/>
      <c r="F61" s="60"/>
    </row>
    <row r="62" spans="2:6" x14ac:dyDescent="0.25">
      <c r="B62" s="37" t="s">
        <v>172</v>
      </c>
      <c r="C62" s="27"/>
      <c r="D62" s="29"/>
      <c r="E62" s="62" t="s">
        <v>112</v>
      </c>
      <c r="F62" s="43"/>
    </row>
    <row r="63" spans="2:6" ht="15.75" thickBot="1" x14ac:dyDescent="0.3">
      <c r="B63" s="27"/>
      <c r="C63" s="27"/>
      <c r="D63" s="29"/>
      <c r="E63" s="39"/>
      <c r="F63" s="61"/>
    </row>
    <row r="64" spans="2:6" ht="15.75" thickTop="1" x14ac:dyDescent="0.25">
      <c r="B64" s="27"/>
      <c r="C64" s="27"/>
      <c r="D64" s="27"/>
      <c r="E64" s="39"/>
    </row>
    <row r="65" spans="1:6" x14ac:dyDescent="0.25">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42" fitToHeight="0" orientation="portrait" useFirstPageNumber="1" r:id="rId1"/>
  <headerFooter>
    <oddHeader>&amp;R&amp;"-,Bold"WARD 32  COMMUNITY HALL</oddHeader>
    <oddFooter>&amp;LSECTION 2: Building Works
Bill No.14
Glazing
NEW HALL&amp;C&amp;P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65"/>
  <sheetViews>
    <sheetView view="pageLayout" zoomScaleSheetLayoutView="100" workbookViewId="0">
      <selection activeCell="E10" sqref="E10"/>
    </sheetView>
  </sheetViews>
  <sheetFormatPr defaultColWidth="9.140625" defaultRowHeight="15" x14ac:dyDescent="0.25"/>
  <cols>
    <col min="1" max="1" width="9.5703125" style="19" customWidth="1"/>
    <col min="2" max="2" width="63.5703125" style="19" customWidth="1"/>
    <col min="3" max="3" width="5.5703125" style="19" customWidth="1"/>
    <col min="4" max="5" width="10.5703125" style="19" customWidth="1"/>
    <col min="6" max="6" width="11.5703125" style="19" customWidth="1"/>
    <col min="7" max="16384" width="9.140625" style="19"/>
  </cols>
  <sheetData>
    <row r="1" spans="1:6" ht="15.75" x14ac:dyDescent="0.25">
      <c r="A1" s="1" t="s">
        <v>5</v>
      </c>
      <c r="B1" s="26" t="s">
        <v>0</v>
      </c>
      <c r="C1" s="26" t="s">
        <v>1</v>
      </c>
      <c r="D1" s="26" t="s">
        <v>2</v>
      </c>
      <c r="E1" s="38" t="s">
        <v>3</v>
      </c>
      <c r="F1" s="1" t="s">
        <v>4</v>
      </c>
    </row>
    <row r="2" spans="1:6" x14ac:dyDescent="0.25">
      <c r="B2" s="27"/>
      <c r="C2" s="27"/>
      <c r="D2" s="27"/>
      <c r="E2" s="39"/>
    </row>
    <row r="3" spans="1:6" x14ac:dyDescent="0.25">
      <c r="B3" s="28" t="s">
        <v>951</v>
      </c>
      <c r="C3" s="27"/>
      <c r="D3" s="27"/>
      <c r="E3" s="39"/>
    </row>
    <row r="4" spans="1:6" x14ac:dyDescent="0.25">
      <c r="B4" s="48"/>
      <c r="C4" s="27"/>
      <c r="D4" s="27"/>
      <c r="E4" s="39"/>
    </row>
    <row r="5" spans="1:6" x14ac:dyDescent="0.25">
      <c r="B5" s="28" t="s">
        <v>102</v>
      </c>
      <c r="C5" s="27"/>
      <c r="D5" s="27"/>
      <c r="E5" s="39"/>
    </row>
    <row r="6" spans="1:6" x14ac:dyDescent="0.25">
      <c r="B6" s="27"/>
      <c r="C6" s="27"/>
      <c r="D6" s="27"/>
      <c r="E6" s="39"/>
    </row>
    <row r="7" spans="1:6" x14ac:dyDescent="0.25">
      <c r="B7" s="27" t="s">
        <v>135</v>
      </c>
      <c r="C7" s="27"/>
      <c r="D7" s="27"/>
      <c r="E7" s="39"/>
    </row>
    <row r="8" spans="1:6" x14ac:dyDescent="0.25">
      <c r="B8" s="27" t="s">
        <v>136</v>
      </c>
      <c r="C8" s="27"/>
      <c r="D8" s="27"/>
      <c r="E8" s="39"/>
    </row>
    <row r="9" spans="1:6" x14ac:dyDescent="0.25">
      <c r="B9" s="50"/>
      <c r="C9" s="27"/>
      <c r="D9" s="27"/>
      <c r="E9" s="39"/>
    </row>
    <row r="10" spans="1:6" x14ac:dyDescent="0.25">
      <c r="B10" s="27"/>
      <c r="C10" s="27"/>
      <c r="D10" s="27"/>
      <c r="E10" s="39"/>
    </row>
    <row r="11" spans="1:6" x14ac:dyDescent="0.25">
      <c r="B11" s="28" t="s">
        <v>103</v>
      </c>
      <c r="C11" s="27"/>
      <c r="D11" s="27"/>
      <c r="E11" s="39"/>
    </row>
    <row r="12" spans="1:6" x14ac:dyDescent="0.25">
      <c r="B12" s="27"/>
      <c r="C12" s="27"/>
      <c r="D12" s="27"/>
      <c r="E12" s="39"/>
    </row>
    <row r="13" spans="1:6" x14ac:dyDescent="0.25">
      <c r="B13" s="66" t="s">
        <v>548</v>
      </c>
      <c r="C13" s="27"/>
      <c r="D13" s="27"/>
      <c r="E13" s="39"/>
    </row>
    <row r="14" spans="1:6" x14ac:dyDescent="0.25">
      <c r="B14" s="66" t="s">
        <v>547</v>
      </c>
      <c r="C14" s="27"/>
      <c r="D14" s="27"/>
      <c r="E14" s="39"/>
    </row>
    <row r="15" spans="1:6" x14ac:dyDescent="0.25">
      <c r="B15" s="27"/>
      <c r="C15" s="27"/>
      <c r="D15" s="27"/>
      <c r="E15" s="39"/>
    </row>
    <row r="16" spans="1:6" x14ac:dyDescent="0.25">
      <c r="A16" s="19">
        <v>1</v>
      </c>
      <c r="B16" s="58" t="s">
        <v>92</v>
      </c>
      <c r="C16" s="27" t="s">
        <v>13</v>
      </c>
      <c r="D16" s="40">
        <v>497</v>
      </c>
      <c r="E16" s="25"/>
      <c r="F16" s="34"/>
    </row>
    <row r="17" spans="1:6" x14ac:dyDescent="0.25">
      <c r="B17" s="27"/>
      <c r="C17" s="27"/>
      <c r="D17" s="27"/>
      <c r="E17" s="39"/>
    </row>
    <row r="18" spans="1:6" s="74" customFormat="1" x14ac:dyDescent="0.25">
      <c r="B18" s="28" t="s">
        <v>545</v>
      </c>
      <c r="C18" s="27"/>
      <c r="D18" s="27"/>
      <c r="E18" s="39"/>
    </row>
    <row r="19" spans="1:6" s="74" customFormat="1" x14ac:dyDescent="0.25">
      <c r="B19" s="27"/>
      <c r="C19" s="27"/>
      <c r="D19" s="27"/>
      <c r="E19" s="39"/>
    </row>
    <row r="20" spans="1:6" s="74" customFormat="1" x14ac:dyDescent="0.25">
      <c r="B20" s="66" t="s">
        <v>548</v>
      </c>
      <c r="C20" s="27"/>
      <c r="D20" s="27"/>
      <c r="E20" s="39"/>
    </row>
    <row r="21" spans="1:6" s="74" customFormat="1" x14ac:dyDescent="0.25">
      <c r="B21" s="66" t="s">
        <v>547</v>
      </c>
      <c r="C21" s="27"/>
      <c r="D21" s="27"/>
      <c r="E21" s="39"/>
    </row>
    <row r="22" spans="1:6" s="74" customFormat="1" x14ac:dyDescent="0.25">
      <c r="B22" s="27"/>
      <c r="C22" s="27"/>
      <c r="D22" s="27"/>
      <c r="E22" s="39"/>
    </row>
    <row r="23" spans="1:6" s="74" customFormat="1" x14ac:dyDescent="0.25">
      <c r="A23" s="74">
        <v>2</v>
      </c>
      <c r="B23" s="58" t="s">
        <v>92</v>
      </c>
      <c r="C23" s="27" t="s">
        <v>13</v>
      </c>
      <c r="D23" s="40">
        <f>'Bill No.12'!D29+'Bill No.12'!D31</f>
        <v>388</v>
      </c>
      <c r="E23" s="25"/>
      <c r="F23" s="34"/>
    </row>
    <row r="24" spans="1:6" s="74" customFormat="1" x14ac:dyDescent="0.25">
      <c r="B24" s="27"/>
      <c r="C24" s="27"/>
      <c r="D24" s="27"/>
      <c r="E24" s="39"/>
    </row>
    <row r="25" spans="1:6" x14ac:dyDescent="0.25">
      <c r="B25" s="28" t="s">
        <v>281</v>
      </c>
      <c r="C25" s="27"/>
      <c r="D25" s="67"/>
      <c r="E25" s="39"/>
    </row>
    <row r="26" spans="1:6" x14ac:dyDescent="0.25">
      <c r="B26" s="28"/>
      <c r="C26" s="27"/>
      <c r="D26" s="67"/>
      <c r="E26" s="39"/>
    </row>
    <row r="27" spans="1:6" x14ac:dyDescent="0.25">
      <c r="B27" s="28" t="s">
        <v>546</v>
      </c>
      <c r="C27" s="27"/>
      <c r="D27" s="67"/>
      <c r="E27" s="39"/>
    </row>
    <row r="28" spans="1:6" x14ac:dyDescent="0.25">
      <c r="B28" s="28" t="s">
        <v>549</v>
      </c>
      <c r="C28" s="27"/>
      <c r="D28" s="67"/>
      <c r="E28" s="39"/>
    </row>
    <row r="29" spans="1:6" x14ac:dyDescent="0.25">
      <c r="B29" s="28"/>
      <c r="C29" s="27"/>
      <c r="D29" s="67"/>
      <c r="E29" s="39"/>
    </row>
    <row r="30" spans="1:6" x14ac:dyDescent="0.25">
      <c r="A30" s="19">
        <v>3</v>
      </c>
      <c r="B30" s="27" t="s">
        <v>280</v>
      </c>
      <c r="C30" s="27" t="s">
        <v>13</v>
      </c>
      <c r="D30" s="67">
        <f>'Bill No.7'!D40</f>
        <v>291</v>
      </c>
      <c r="E30" s="25"/>
      <c r="F30" s="34"/>
    </row>
    <row r="31" spans="1:6" x14ac:dyDescent="0.25">
      <c r="B31" s="27"/>
      <c r="C31" s="27"/>
      <c r="D31" s="67"/>
      <c r="E31" s="39"/>
    </row>
    <row r="32" spans="1:6" x14ac:dyDescent="0.25">
      <c r="B32" s="57" t="s">
        <v>282</v>
      </c>
      <c r="C32" s="27"/>
      <c r="D32" s="67"/>
      <c r="E32" s="39"/>
    </row>
    <row r="33" spans="1:6" x14ac:dyDescent="0.25">
      <c r="B33" s="57"/>
      <c r="C33" s="27"/>
      <c r="D33" s="67"/>
      <c r="E33" s="39"/>
    </row>
    <row r="34" spans="1:6" x14ac:dyDescent="0.25">
      <c r="B34" s="66" t="s">
        <v>284</v>
      </c>
      <c r="C34" s="27"/>
      <c r="D34" s="67"/>
      <c r="E34" s="39"/>
    </row>
    <row r="35" spans="1:6" x14ac:dyDescent="0.25">
      <c r="B35" s="66" t="s">
        <v>550</v>
      </c>
      <c r="C35" s="27"/>
      <c r="D35" s="67"/>
      <c r="E35" s="39"/>
    </row>
    <row r="36" spans="1:6" x14ac:dyDescent="0.25">
      <c r="B36" s="66" t="s">
        <v>285</v>
      </c>
      <c r="C36" s="27"/>
      <c r="D36" s="67"/>
      <c r="E36" s="39"/>
    </row>
    <row r="37" spans="1:6" s="74" customFormat="1" x14ac:dyDescent="0.25">
      <c r="B37" s="66"/>
      <c r="C37" s="27"/>
      <c r="D37" s="67"/>
      <c r="E37" s="39"/>
    </row>
    <row r="38" spans="1:6" x14ac:dyDescent="0.25">
      <c r="A38" s="19">
        <v>4</v>
      </c>
      <c r="B38" s="58" t="s">
        <v>283</v>
      </c>
      <c r="C38" s="27" t="s">
        <v>13</v>
      </c>
      <c r="D38" s="67">
        <v>11</v>
      </c>
      <c r="E38" s="25"/>
      <c r="F38" s="34"/>
    </row>
    <row r="39" spans="1:6" x14ac:dyDescent="0.25">
      <c r="B39" s="58"/>
      <c r="C39" s="27"/>
      <c r="D39" s="67"/>
      <c r="E39" s="39"/>
    </row>
    <row r="40" spans="1:6" x14ac:dyDescent="0.25">
      <c r="A40" s="19">
        <v>5</v>
      </c>
      <c r="B40" s="58" t="s">
        <v>552</v>
      </c>
      <c r="C40" s="27" t="s">
        <v>13</v>
      </c>
      <c r="D40" s="67">
        <v>39</v>
      </c>
      <c r="E40" s="25"/>
      <c r="F40" s="34"/>
    </row>
    <row r="41" spans="1:6" x14ac:dyDescent="0.25">
      <c r="B41" s="58" t="s">
        <v>551</v>
      </c>
      <c r="C41" s="27"/>
      <c r="D41" s="67"/>
      <c r="E41" s="39"/>
    </row>
    <row r="42" spans="1:6" s="74" customFormat="1" x14ac:dyDescent="0.25">
      <c r="B42" s="58"/>
      <c r="C42" s="27"/>
      <c r="D42" s="67"/>
      <c r="E42" s="39"/>
    </row>
    <row r="43" spans="1:6" x14ac:dyDescent="0.25">
      <c r="B43" s="57" t="s">
        <v>286</v>
      </c>
      <c r="C43" s="27"/>
      <c r="D43" s="67"/>
      <c r="E43" s="39"/>
    </row>
    <row r="44" spans="1:6" s="74" customFormat="1" x14ac:dyDescent="0.25">
      <c r="B44" s="57"/>
      <c r="C44" s="27"/>
      <c r="D44" s="67"/>
      <c r="E44" s="39"/>
    </row>
    <row r="45" spans="1:6" x14ac:dyDescent="0.25">
      <c r="B45" s="66" t="s">
        <v>289</v>
      </c>
      <c r="C45" s="27"/>
      <c r="D45" s="67"/>
      <c r="E45" s="39"/>
    </row>
    <row r="46" spans="1:6" x14ac:dyDescent="0.25">
      <c r="B46" s="66" t="s">
        <v>288</v>
      </c>
      <c r="C46" s="27"/>
      <c r="D46" s="67"/>
      <c r="E46" s="39"/>
    </row>
    <row r="47" spans="1:6" x14ac:dyDescent="0.25">
      <c r="B47" s="59"/>
      <c r="C47" s="27"/>
      <c r="D47" s="67"/>
      <c r="E47" s="39"/>
    </row>
    <row r="48" spans="1:6" x14ac:dyDescent="0.25">
      <c r="A48" s="19">
        <v>6</v>
      </c>
      <c r="B48" s="58" t="s">
        <v>287</v>
      </c>
      <c r="C48" s="27" t="s">
        <v>13</v>
      </c>
      <c r="D48" s="67">
        <v>8</v>
      </c>
      <c r="E48" s="25"/>
      <c r="F48" s="34"/>
    </row>
    <row r="49" spans="2:6" s="74" customFormat="1" x14ac:dyDescent="0.25">
      <c r="B49" s="58"/>
      <c r="C49" s="27"/>
      <c r="D49" s="67"/>
      <c r="E49" s="41"/>
      <c r="F49" s="43"/>
    </row>
    <row r="50" spans="2:6" x14ac:dyDescent="0.25">
      <c r="B50" s="57" t="s">
        <v>553</v>
      </c>
      <c r="C50" s="27"/>
      <c r="D50" s="67"/>
      <c r="E50" s="39"/>
    </row>
    <row r="51" spans="2:6" s="74" customFormat="1" x14ac:dyDescent="0.25">
      <c r="B51" s="57"/>
      <c r="C51" s="27"/>
      <c r="D51" s="67"/>
      <c r="E51" s="39"/>
    </row>
    <row r="52" spans="2:6" s="74" customFormat="1" x14ac:dyDescent="0.25">
      <c r="B52" s="58" t="s">
        <v>287</v>
      </c>
      <c r="C52" s="27" t="s">
        <v>13</v>
      </c>
      <c r="D52" s="67">
        <v>42</v>
      </c>
      <c r="E52" s="25"/>
      <c r="F52" s="34"/>
    </row>
    <row r="53" spans="2:6" s="74" customFormat="1" x14ac:dyDescent="0.25">
      <c r="B53" s="27"/>
      <c r="C53" s="27"/>
      <c r="D53" s="67"/>
      <c r="E53" s="39"/>
    </row>
    <row r="54" spans="2:6" s="74" customFormat="1" x14ac:dyDescent="0.25">
      <c r="B54" s="27"/>
      <c r="C54" s="27"/>
      <c r="D54" s="67"/>
      <c r="E54" s="39"/>
    </row>
    <row r="55" spans="2:6" s="74" customFormat="1" x14ac:dyDescent="0.25">
      <c r="B55" s="27"/>
      <c r="C55" s="27"/>
      <c r="D55" s="67"/>
      <c r="E55" s="39"/>
    </row>
    <row r="56" spans="2:6" s="74" customFormat="1" x14ac:dyDescent="0.25">
      <c r="B56" s="27"/>
      <c r="C56" s="27"/>
      <c r="D56" s="67"/>
      <c r="E56" s="39"/>
    </row>
    <row r="57" spans="2:6" s="74" customFormat="1" x14ac:dyDescent="0.25">
      <c r="B57" s="27"/>
      <c r="C57" s="27"/>
      <c r="D57" s="67"/>
      <c r="E57" s="39"/>
    </row>
    <row r="58" spans="2:6" s="74" customFormat="1" x14ac:dyDescent="0.25">
      <c r="B58" s="27"/>
      <c r="C58" s="27"/>
      <c r="D58" s="67"/>
      <c r="E58" s="39"/>
    </row>
    <row r="59" spans="2:6" s="74" customFormat="1" x14ac:dyDescent="0.25">
      <c r="B59" s="27"/>
      <c r="C59" s="27"/>
      <c r="D59" s="67"/>
      <c r="E59" s="39"/>
    </row>
    <row r="60" spans="2:6" s="74" customFormat="1" x14ac:dyDescent="0.25">
      <c r="B60" s="27"/>
      <c r="C60" s="27"/>
      <c r="D60" s="67"/>
      <c r="E60" s="39"/>
    </row>
    <row r="61" spans="2:6" s="74" customFormat="1" x14ac:dyDescent="0.25">
      <c r="B61" s="27"/>
      <c r="C61" s="27"/>
      <c r="D61" s="29"/>
      <c r="F61" s="35"/>
    </row>
    <row r="62" spans="2:6" s="74" customFormat="1" x14ac:dyDescent="0.25">
      <c r="B62" s="37" t="s">
        <v>172</v>
      </c>
      <c r="C62" s="27"/>
      <c r="D62" s="29"/>
      <c r="E62" s="24" t="s">
        <v>112</v>
      </c>
      <c r="F62" s="34"/>
    </row>
    <row r="63" spans="2:6" s="74" customFormat="1" ht="15.75" thickBot="1" x14ac:dyDescent="0.3">
      <c r="B63" s="27"/>
      <c r="C63" s="27"/>
      <c r="D63" s="29"/>
      <c r="F63" s="36"/>
    </row>
    <row r="64" spans="2:6" s="74" customFormat="1" ht="15.75" thickTop="1" x14ac:dyDescent="0.25">
      <c r="B64" s="27"/>
      <c r="C64" s="27"/>
      <c r="D64" s="67"/>
      <c r="E64" s="39"/>
    </row>
    <row r="65" spans="1:6" s="74" customFormat="1" x14ac:dyDescent="0.25">
      <c r="A65" s="51"/>
      <c r="B65" s="51"/>
      <c r="C65" s="51"/>
      <c r="D65" s="155"/>
      <c r="E65" s="51"/>
      <c r="F65" s="51"/>
    </row>
  </sheetData>
  <pageMargins left="0.70866141732283472" right="0.70866141732283472" top="0.74803149606299213" bottom="0.74803149606299213" header="0.31496062992125984" footer="0.31496062992125984"/>
  <pageSetup paperSize="9" scale="77" firstPageNumber="43" fitToHeight="0" orientation="portrait" useFirstPageNumber="1" r:id="rId1"/>
  <headerFooter>
    <oddHeader>&amp;R&amp;"-,Bold"WARD 32 COMMUNITY HALL</oddHeader>
    <oddFooter>&amp;LSECTION 2: Building Works
Bill No.15
Paintwork
NEW HALL&amp;C&amp;P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69"/>
  <sheetViews>
    <sheetView view="pageLayout" zoomScaleSheetLayoutView="100" workbookViewId="0">
      <selection activeCell="D53" sqref="D53"/>
    </sheetView>
  </sheetViews>
  <sheetFormatPr defaultColWidth="9.140625" defaultRowHeight="15" x14ac:dyDescent="0.25"/>
  <cols>
    <col min="1" max="1" width="9.5703125" style="74" customWidth="1"/>
    <col min="2" max="2" width="60.5703125" style="74" customWidth="1"/>
    <col min="3" max="3" width="5.5703125" style="74" customWidth="1"/>
    <col min="4" max="5" width="10.5703125" style="74" customWidth="1"/>
    <col min="6" max="6" width="11.5703125" style="74" customWidth="1"/>
    <col min="7" max="16384" width="9.140625" style="74"/>
  </cols>
  <sheetData>
    <row r="1" spans="1:6" x14ac:dyDescent="0.25">
      <c r="A1" s="161"/>
      <c r="B1" s="28" t="s">
        <v>915</v>
      </c>
      <c r="C1" s="27"/>
      <c r="D1" s="29"/>
      <c r="F1" s="34"/>
    </row>
    <row r="2" spans="1:6" x14ac:dyDescent="0.25">
      <c r="A2" s="161"/>
      <c r="B2" s="27"/>
      <c r="C2" s="27"/>
      <c r="D2" s="29"/>
      <c r="F2" s="34"/>
    </row>
    <row r="3" spans="1:6" ht="30" x14ac:dyDescent="0.25">
      <c r="A3" s="161" t="s">
        <v>916</v>
      </c>
      <c r="B3" s="27"/>
      <c r="C3" s="73" t="s">
        <v>309</v>
      </c>
      <c r="D3" s="29"/>
      <c r="F3" s="72" t="s">
        <v>310</v>
      </c>
    </row>
    <row r="4" spans="1:6" x14ac:dyDescent="0.25">
      <c r="B4" s="27"/>
      <c r="C4" s="27"/>
      <c r="D4" s="29"/>
      <c r="F4" s="34"/>
    </row>
    <row r="5" spans="1:6" x14ac:dyDescent="0.25">
      <c r="A5" s="74">
        <v>1</v>
      </c>
      <c r="B5" s="27" t="s">
        <v>306</v>
      </c>
      <c r="C5" s="70">
        <v>-15</v>
      </c>
      <c r="D5" s="29"/>
      <c r="F5" s="168"/>
    </row>
    <row r="6" spans="1:6" x14ac:dyDescent="0.25">
      <c r="B6" s="27"/>
      <c r="C6" s="70"/>
      <c r="D6" s="29"/>
      <c r="F6" s="168"/>
    </row>
    <row r="7" spans="1:6" x14ac:dyDescent="0.25">
      <c r="A7" s="74">
        <v>2</v>
      </c>
      <c r="B7" s="147" t="s">
        <v>917</v>
      </c>
      <c r="C7" s="70">
        <v>-18</v>
      </c>
      <c r="D7" s="29"/>
      <c r="F7" s="168"/>
    </row>
    <row r="8" spans="1:6" x14ac:dyDescent="0.25">
      <c r="B8" s="27"/>
      <c r="C8" s="27"/>
      <c r="D8" s="29"/>
      <c r="F8" s="34"/>
    </row>
    <row r="9" spans="1:6" x14ac:dyDescent="0.25">
      <c r="A9" s="74">
        <v>3</v>
      </c>
      <c r="B9" s="27" t="s">
        <v>342</v>
      </c>
      <c r="C9" s="162">
        <v>-21</v>
      </c>
      <c r="D9" s="29"/>
      <c r="F9" s="34"/>
    </row>
    <row r="10" spans="1:6" x14ac:dyDescent="0.25">
      <c r="B10" s="27"/>
      <c r="C10" s="69"/>
      <c r="D10" s="29"/>
      <c r="F10" s="34"/>
    </row>
    <row r="11" spans="1:6" x14ac:dyDescent="0.25">
      <c r="A11" s="74">
        <v>4</v>
      </c>
      <c r="B11" s="27" t="s">
        <v>918</v>
      </c>
      <c r="C11" s="70">
        <v>-22</v>
      </c>
      <c r="D11" s="29"/>
      <c r="F11" s="34"/>
    </row>
    <row r="12" spans="1:6" x14ac:dyDescent="0.25">
      <c r="B12" s="27"/>
      <c r="C12" s="70"/>
      <c r="D12" s="29"/>
      <c r="F12" s="34"/>
    </row>
    <row r="13" spans="1:6" x14ac:dyDescent="0.25">
      <c r="A13" s="74">
        <v>5</v>
      </c>
      <c r="B13" s="27" t="s">
        <v>919</v>
      </c>
      <c r="C13" s="70">
        <v>-23</v>
      </c>
      <c r="D13" s="29"/>
      <c r="F13" s="34"/>
    </row>
    <row r="14" spans="1:6" x14ac:dyDescent="0.25">
      <c r="B14" s="27"/>
      <c r="C14" s="70"/>
      <c r="D14" s="29"/>
      <c r="F14" s="34"/>
    </row>
    <row r="15" spans="1:6" x14ac:dyDescent="0.25">
      <c r="A15" s="74">
        <v>6</v>
      </c>
      <c r="B15" s="27" t="s">
        <v>920</v>
      </c>
      <c r="C15" s="70">
        <v>-26</v>
      </c>
      <c r="D15" s="29"/>
      <c r="F15" s="168"/>
    </row>
    <row r="16" spans="1:6" x14ac:dyDescent="0.25">
      <c r="B16" s="27"/>
      <c r="C16" s="70"/>
      <c r="D16" s="29"/>
      <c r="F16" s="34"/>
    </row>
    <row r="17" spans="1:6" x14ac:dyDescent="0.25">
      <c r="A17" s="74">
        <v>7</v>
      </c>
      <c r="B17" s="27" t="s">
        <v>921</v>
      </c>
      <c r="C17" s="70">
        <v>-27</v>
      </c>
      <c r="D17" s="29"/>
      <c r="F17" s="34"/>
    </row>
    <row r="18" spans="1:6" x14ac:dyDescent="0.25">
      <c r="B18" s="27"/>
      <c r="C18" s="70"/>
      <c r="D18" s="29"/>
      <c r="F18" s="34"/>
    </row>
    <row r="19" spans="1:6" x14ac:dyDescent="0.25">
      <c r="A19" s="74">
        <v>8</v>
      </c>
      <c r="B19" s="27" t="s">
        <v>485</v>
      </c>
      <c r="C19" s="70">
        <v>-30</v>
      </c>
      <c r="D19" s="29"/>
      <c r="F19" s="34"/>
    </row>
    <row r="20" spans="1:6" x14ac:dyDescent="0.25">
      <c r="B20" s="27"/>
      <c r="C20" s="70"/>
      <c r="D20" s="29"/>
      <c r="F20" s="34"/>
    </row>
    <row r="21" spans="1:6" x14ac:dyDescent="0.25">
      <c r="A21" s="74">
        <v>9</v>
      </c>
      <c r="B21" s="27" t="s">
        <v>531</v>
      </c>
      <c r="C21" s="70">
        <v>-33</v>
      </c>
      <c r="D21" s="29"/>
      <c r="F21" s="168"/>
    </row>
    <row r="22" spans="1:6" x14ac:dyDescent="0.25">
      <c r="B22" s="27"/>
      <c r="C22" s="70"/>
      <c r="D22" s="29"/>
      <c r="F22" s="34"/>
    </row>
    <row r="23" spans="1:6" x14ac:dyDescent="0.25">
      <c r="A23" s="74">
        <v>10</v>
      </c>
      <c r="B23" s="27" t="s">
        <v>922</v>
      </c>
      <c r="C23" s="70">
        <v>-34</v>
      </c>
      <c r="D23" s="29"/>
      <c r="F23" s="34"/>
    </row>
    <row r="24" spans="1:6" x14ac:dyDescent="0.25">
      <c r="B24" s="27"/>
      <c r="C24" s="70"/>
      <c r="D24" s="29"/>
      <c r="F24" s="34"/>
    </row>
    <row r="25" spans="1:6" x14ac:dyDescent="0.25">
      <c r="A25" s="74">
        <v>11</v>
      </c>
      <c r="B25" s="27" t="s">
        <v>952</v>
      </c>
      <c r="C25" s="70">
        <v>-35</v>
      </c>
      <c r="D25" s="29"/>
      <c r="F25" s="168"/>
    </row>
    <row r="26" spans="1:6" x14ac:dyDescent="0.25">
      <c r="B26" s="27"/>
      <c r="C26" s="70"/>
      <c r="D26" s="29"/>
      <c r="F26" s="168"/>
    </row>
    <row r="27" spans="1:6" x14ac:dyDescent="0.25">
      <c r="A27" s="74">
        <v>12</v>
      </c>
      <c r="B27" s="27" t="s">
        <v>923</v>
      </c>
      <c r="C27" s="70">
        <v>-36</v>
      </c>
      <c r="D27" s="29"/>
      <c r="F27" s="168"/>
    </row>
    <row r="28" spans="1:6" x14ac:dyDescent="0.25">
      <c r="B28" s="27"/>
      <c r="C28" s="70"/>
      <c r="D28" s="29"/>
      <c r="F28" s="168"/>
    </row>
    <row r="29" spans="1:6" x14ac:dyDescent="0.25">
      <c r="A29" s="74">
        <v>13</v>
      </c>
      <c r="B29" s="27" t="s">
        <v>924</v>
      </c>
      <c r="C29" s="70">
        <v>-41</v>
      </c>
      <c r="D29" s="29"/>
      <c r="F29" s="168"/>
    </row>
    <row r="30" spans="1:6" x14ac:dyDescent="0.25">
      <c r="B30" s="27"/>
      <c r="C30" s="70"/>
      <c r="D30" s="29"/>
      <c r="F30" s="34"/>
    </row>
    <row r="31" spans="1:6" x14ac:dyDescent="0.25">
      <c r="A31" s="74">
        <v>14</v>
      </c>
      <c r="B31" s="27" t="s">
        <v>925</v>
      </c>
      <c r="C31" s="70">
        <v>-42</v>
      </c>
      <c r="D31" s="29"/>
      <c r="F31" s="34"/>
    </row>
    <row r="32" spans="1:6" x14ac:dyDescent="0.25">
      <c r="B32" s="27"/>
      <c r="C32" s="70"/>
      <c r="D32" s="29"/>
      <c r="F32" s="34"/>
    </row>
    <row r="33" spans="1:6" x14ac:dyDescent="0.25">
      <c r="A33" s="74">
        <v>15</v>
      </c>
      <c r="B33" s="27" t="s">
        <v>926</v>
      </c>
      <c r="C33" s="70">
        <v>-43</v>
      </c>
      <c r="D33" s="29"/>
      <c r="F33" s="34"/>
    </row>
    <row r="34" spans="1:6" x14ac:dyDescent="0.25">
      <c r="B34" s="27"/>
      <c r="C34" s="70"/>
      <c r="D34" s="29"/>
      <c r="F34" s="34"/>
    </row>
    <row r="35" spans="1:6" x14ac:dyDescent="0.25">
      <c r="B35" s="27"/>
      <c r="C35" s="70"/>
      <c r="D35" s="29"/>
      <c r="F35" s="34"/>
    </row>
    <row r="36" spans="1:6" x14ac:dyDescent="0.25">
      <c r="B36" s="27"/>
      <c r="C36" s="27"/>
      <c r="D36" s="29"/>
      <c r="F36" s="34"/>
    </row>
    <row r="37" spans="1:6" x14ac:dyDescent="0.25">
      <c r="B37" s="27"/>
      <c r="C37" s="27"/>
      <c r="D37" s="29"/>
      <c r="F37" s="34"/>
    </row>
    <row r="38" spans="1:6" x14ac:dyDescent="0.25">
      <c r="B38" s="27"/>
      <c r="C38" s="27"/>
      <c r="D38" s="29"/>
      <c r="F38" s="34"/>
    </row>
    <row r="39" spans="1:6" x14ac:dyDescent="0.25">
      <c r="B39" s="27"/>
      <c r="C39" s="27"/>
      <c r="D39" s="29"/>
      <c r="F39" s="34"/>
    </row>
    <row r="40" spans="1:6" x14ac:dyDescent="0.25">
      <c r="B40" s="27"/>
      <c r="C40" s="27"/>
      <c r="D40" s="29"/>
      <c r="F40" s="34"/>
    </row>
    <row r="41" spans="1:6" x14ac:dyDescent="0.25">
      <c r="B41" s="27"/>
      <c r="C41" s="27"/>
      <c r="D41" s="29"/>
      <c r="F41" s="34"/>
    </row>
    <row r="42" spans="1:6" x14ac:dyDescent="0.25">
      <c r="B42" s="27"/>
      <c r="C42" s="27"/>
      <c r="D42" s="29"/>
      <c r="F42" s="34"/>
    </row>
    <row r="43" spans="1:6" x14ac:dyDescent="0.25">
      <c r="B43" s="27"/>
      <c r="C43" s="27"/>
      <c r="D43" s="29"/>
      <c r="F43" s="34"/>
    </row>
    <row r="44" spans="1:6" x14ac:dyDescent="0.25">
      <c r="B44" s="27"/>
      <c r="C44" s="27"/>
      <c r="D44" s="29"/>
      <c r="F44" s="34"/>
    </row>
    <row r="45" spans="1:6" x14ac:dyDescent="0.25">
      <c r="B45" s="27"/>
      <c r="C45" s="27"/>
      <c r="D45" s="29"/>
      <c r="F45" s="34"/>
    </row>
    <row r="46" spans="1:6" x14ac:dyDescent="0.25">
      <c r="B46" s="27"/>
      <c r="C46" s="27"/>
      <c r="D46" s="29"/>
      <c r="F46" s="34"/>
    </row>
    <row r="47" spans="1:6" x14ac:dyDescent="0.25">
      <c r="B47" s="27"/>
      <c r="C47" s="27"/>
      <c r="D47" s="29"/>
      <c r="F47" s="34"/>
    </row>
    <row r="48" spans="1:6" x14ac:dyDescent="0.25">
      <c r="B48" s="27"/>
      <c r="C48" s="27"/>
      <c r="D48" s="29"/>
      <c r="F48" s="34"/>
    </row>
    <row r="49" spans="1:6" x14ac:dyDescent="0.25">
      <c r="B49" s="27"/>
      <c r="C49" s="27"/>
      <c r="D49" s="29"/>
      <c r="F49" s="34"/>
    </row>
    <row r="50" spans="1:6" x14ac:dyDescent="0.25">
      <c r="B50" s="27"/>
      <c r="C50" s="27"/>
      <c r="D50" s="29"/>
      <c r="F50" s="34"/>
    </row>
    <row r="51" spans="1:6" x14ac:dyDescent="0.25">
      <c r="B51" s="27"/>
      <c r="C51" s="27"/>
      <c r="D51" s="29"/>
      <c r="F51" s="34"/>
    </row>
    <row r="52" spans="1:6" x14ac:dyDescent="0.25">
      <c r="B52" s="27"/>
      <c r="C52" s="27"/>
      <c r="D52" s="29"/>
      <c r="F52" s="35"/>
    </row>
    <row r="53" spans="1:6" x14ac:dyDescent="0.25">
      <c r="B53" s="37" t="s">
        <v>316</v>
      </c>
      <c r="C53" s="27"/>
      <c r="D53" s="29"/>
      <c r="E53" s="24" t="s">
        <v>112</v>
      </c>
      <c r="F53" s="168"/>
    </row>
    <row r="54" spans="1:6" ht="15.75" thickBot="1" x14ac:dyDescent="0.3">
      <c r="B54" s="27"/>
      <c r="C54" s="27"/>
      <c r="D54" s="29"/>
      <c r="F54" s="36"/>
    </row>
    <row r="55" spans="1:6" ht="15.75" thickTop="1" x14ac:dyDescent="0.25">
      <c r="B55" s="27"/>
      <c r="C55" s="27"/>
      <c r="D55" s="29"/>
      <c r="F55" s="34"/>
    </row>
    <row r="56" spans="1:6" x14ac:dyDescent="0.25">
      <c r="A56" s="51"/>
      <c r="B56" s="51"/>
      <c r="C56" s="51"/>
      <c r="D56" s="146"/>
      <c r="E56" s="51"/>
      <c r="F56" s="43"/>
    </row>
    <row r="57" spans="1:6" x14ac:dyDescent="0.25">
      <c r="D57" s="20"/>
      <c r="F57" s="25"/>
    </row>
    <row r="58" spans="1:6" x14ac:dyDescent="0.25">
      <c r="D58" s="20"/>
      <c r="F58" s="25"/>
    </row>
    <row r="59" spans="1:6" x14ac:dyDescent="0.25">
      <c r="D59" s="20"/>
      <c r="F59" s="25"/>
    </row>
    <row r="60" spans="1:6" x14ac:dyDescent="0.25">
      <c r="D60" s="20"/>
    </row>
    <row r="61" spans="1:6" x14ac:dyDescent="0.25">
      <c r="D61" s="20"/>
    </row>
    <row r="62" spans="1:6" x14ac:dyDescent="0.25">
      <c r="D62" s="20"/>
    </row>
    <row r="63" spans="1:6" x14ac:dyDescent="0.25">
      <c r="D63" s="23"/>
    </row>
    <row r="64" spans="1:6" x14ac:dyDescent="0.25">
      <c r="D64" s="23"/>
    </row>
    <row r="65" spans="4:4" x14ac:dyDescent="0.25">
      <c r="D65" s="23"/>
    </row>
    <row r="66" spans="4:4" x14ac:dyDescent="0.25">
      <c r="D66" s="23"/>
    </row>
    <row r="67" spans="4:4" x14ac:dyDescent="0.25">
      <c r="D67" s="23"/>
    </row>
    <row r="68" spans="4:4" x14ac:dyDescent="0.25">
      <c r="D68" s="24"/>
    </row>
    <row r="69" spans="4:4" x14ac:dyDescent="0.25">
      <c r="D69" s="24"/>
    </row>
  </sheetData>
  <pageMargins left="0.70866141732283472" right="0.70866141732283472" top="1.3130314960629921" bottom="0.74803149606299213" header="0.31496062992125984" footer="0.31496062992125984"/>
  <pageSetup paperSize="9" scale="80" firstPageNumber="44" fitToHeight="0" orientation="portrait" useFirstPageNumber="1" r:id="rId1"/>
  <headerFooter>
    <oddHeader>&amp;R&amp;"-,Bold"&amp;10WARD 32 COMMUNITY HALL</oddHeader>
    <oddFooter>&amp;L&amp;"-,Bold"&amp;10SECTION 2: Building Works
NEW HALL&amp;C&amp;P</oddFooter>
    <firstFooter>&amp;C4</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71"/>
  <sheetViews>
    <sheetView view="pageLayout" zoomScaleSheetLayoutView="100" workbookViewId="0">
      <selection activeCell="D6" sqref="D6"/>
    </sheetView>
  </sheetViews>
  <sheetFormatPr defaultColWidth="9.140625" defaultRowHeight="15" x14ac:dyDescent="0.25"/>
  <cols>
    <col min="1" max="1" width="9.5703125" style="74" customWidth="1"/>
    <col min="2" max="2" width="60.5703125" style="74" customWidth="1"/>
    <col min="3" max="3" width="5.5703125" style="74" customWidth="1"/>
    <col min="4" max="5" width="10.5703125" style="74" customWidth="1"/>
    <col min="6" max="6" width="11.5703125" style="74" customWidth="1"/>
    <col min="7" max="16384" width="9.140625" style="74"/>
  </cols>
  <sheetData>
    <row r="1" spans="1:6" ht="15.75" x14ac:dyDescent="0.25">
      <c r="A1" s="1" t="s">
        <v>5</v>
      </c>
      <c r="B1" s="26" t="s">
        <v>0</v>
      </c>
      <c r="C1" s="26" t="s">
        <v>1</v>
      </c>
      <c r="D1" s="26" t="s">
        <v>2</v>
      </c>
      <c r="E1" s="1" t="s">
        <v>3</v>
      </c>
      <c r="F1" s="32" t="s">
        <v>4</v>
      </c>
    </row>
    <row r="2" spans="1:6" x14ac:dyDescent="0.25">
      <c r="B2" s="27"/>
      <c r="C2" s="27"/>
      <c r="D2" s="27"/>
      <c r="F2" s="33"/>
    </row>
    <row r="3" spans="1:6" x14ac:dyDescent="0.25">
      <c r="B3" s="28" t="s">
        <v>969</v>
      </c>
      <c r="C3" s="27"/>
      <c r="D3" s="27"/>
      <c r="F3" s="33"/>
    </row>
    <row r="4" spans="1:6" x14ac:dyDescent="0.25">
      <c r="B4" s="27"/>
      <c r="C4" s="27"/>
      <c r="D4" s="27"/>
      <c r="F4" s="33"/>
    </row>
    <row r="5" spans="1:6" x14ac:dyDescent="0.25">
      <c r="B5" s="28" t="s">
        <v>6</v>
      </c>
      <c r="C5" s="27"/>
      <c r="D5" s="27"/>
      <c r="F5" s="33"/>
    </row>
    <row r="6" spans="1:6" x14ac:dyDescent="0.25">
      <c r="B6" s="28"/>
      <c r="C6" s="27"/>
      <c r="D6" s="27"/>
      <c r="F6" s="33"/>
    </row>
    <row r="7" spans="1:6" x14ac:dyDescent="0.25">
      <c r="B7" s="28" t="s">
        <v>970</v>
      </c>
      <c r="C7" s="27"/>
      <c r="D7" s="27"/>
      <c r="F7" s="33"/>
    </row>
    <row r="8" spans="1:6" x14ac:dyDescent="0.25">
      <c r="B8" s="28"/>
      <c r="C8" s="27"/>
      <c r="D8" s="27"/>
      <c r="F8" s="33"/>
    </row>
    <row r="9" spans="1:6" x14ac:dyDescent="0.25">
      <c r="B9" s="27" t="s">
        <v>135</v>
      </c>
      <c r="C9" s="27"/>
      <c r="D9" s="27"/>
      <c r="F9" s="33"/>
    </row>
    <row r="10" spans="1:6" x14ac:dyDescent="0.25">
      <c r="B10" s="27" t="s">
        <v>136</v>
      </c>
      <c r="C10" s="27"/>
      <c r="D10" s="27"/>
      <c r="F10" s="33"/>
    </row>
    <row r="11" spans="1:6" x14ac:dyDescent="0.25">
      <c r="B11" s="27"/>
      <c r="C11" s="27"/>
      <c r="D11" s="27"/>
      <c r="F11" s="33"/>
    </row>
    <row r="12" spans="1:6" x14ac:dyDescent="0.25">
      <c r="B12" s="28" t="s">
        <v>134</v>
      </c>
      <c r="C12" s="27"/>
      <c r="D12" s="27"/>
      <c r="F12" s="33"/>
    </row>
    <row r="13" spans="1:6" x14ac:dyDescent="0.25">
      <c r="B13" s="27"/>
      <c r="C13" s="27"/>
      <c r="D13" s="27"/>
      <c r="F13" s="33"/>
    </row>
    <row r="14" spans="1:6" x14ac:dyDescent="0.25">
      <c r="B14" s="48" t="s">
        <v>137</v>
      </c>
      <c r="C14" s="27"/>
      <c r="D14" s="27"/>
      <c r="F14" s="33"/>
    </row>
    <row r="15" spans="1:6" x14ac:dyDescent="0.25">
      <c r="B15" s="27"/>
      <c r="C15" s="27"/>
      <c r="D15" s="27"/>
      <c r="F15" s="33"/>
    </row>
    <row r="16" spans="1:6" x14ac:dyDescent="0.25">
      <c r="B16" s="27" t="s">
        <v>138</v>
      </c>
      <c r="C16" s="27"/>
      <c r="D16" s="27"/>
      <c r="F16" s="33"/>
    </row>
    <row r="17" spans="1:6" x14ac:dyDescent="0.25">
      <c r="B17" s="27" t="s">
        <v>140</v>
      </c>
      <c r="C17" s="27"/>
      <c r="D17" s="27"/>
      <c r="F17" s="33"/>
    </row>
    <row r="18" spans="1:6" x14ac:dyDescent="0.25">
      <c r="B18" s="27" t="s">
        <v>139</v>
      </c>
      <c r="C18" s="27"/>
      <c r="D18" s="27"/>
      <c r="F18" s="33"/>
    </row>
    <row r="19" spans="1:6" x14ac:dyDescent="0.25">
      <c r="B19" s="27"/>
      <c r="C19" s="27"/>
      <c r="D19" s="27"/>
      <c r="F19" s="33"/>
    </row>
    <row r="20" spans="1:6" x14ac:dyDescent="0.25">
      <c r="B20" s="48" t="s">
        <v>133</v>
      </c>
      <c r="C20" s="27"/>
      <c r="D20" s="27"/>
      <c r="F20" s="33"/>
    </row>
    <row r="21" spans="1:6" x14ac:dyDescent="0.25">
      <c r="B21" s="27"/>
      <c r="C21" s="27"/>
      <c r="D21" s="27"/>
      <c r="F21" s="33"/>
    </row>
    <row r="22" spans="1:6" x14ac:dyDescent="0.25">
      <c r="B22" s="27" t="s">
        <v>141</v>
      </c>
      <c r="C22" s="27"/>
      <c r="D22" s="27"/>
      <c r="F22" s="33"/>
    </row>
    <row r="23" spans="1:6" x14ac:dyDescent="0.25">
      <c r="B23" s="27" t="s">
        <v>142</v>
      </c>
      <c r="C23" s="27"/>
      <c r="D23" s="27"/>
      <c r="F23" s="33"/>
    </row>
    <row r="24" spans="1:6" x14ac:dyDescent="0.25">
      <c r="B24" s="27" t="s">
        <v>303</v>
      </c>
      <c r="C24" s="27"/>
      <c r="D24" s="27"/>
      <c r="F24" s="33"/>
    </row>
    <row r="25" spans="1:6" x14ac:dyDescent="0.25">
      <c r="B25" s="27" t="s">
        <v>304</v>
      </c>
      <c r="C25" s="27"/>
      <c r="D25" s="27"/>
      <c r="F25" s="33"/>
    </row>
    <row r="26" spans="1:6" x14ac:dyDescent="0.25">
      <c r="B26" s="49"/>
      <c r="C26" s="27"/>
      <c r="D26" s="27"/>
      <c r="F26" s="33"/>
    </row>
    <row r="27" spans="1:6" x14ac:dyDescent="0.25">
      <c r="B27" s="28"/>
      <c r="C27" s="27"/>
      <c r="D27" s="27"/>
      <c r="F27" s="33"/>
    </row>
    <row r="28" spans="1:6" x14ac:dyDescent="0.25">
      <c r="B28" s="28" t="s">
        <v>962</v>
      </c>
      <c r="C28" s="27"/>
      <c r="D28" s="67"/>
      <c r="E28" s="39"/>
    </row>
    <row r="29" spans="1:6" x14ac:dyDescent="0.25">
      <c r="B29" s="27"/>
      <c r="C29" s="27"/>
      <c r="D29" s="67"/>
      <c r="E29" s="41"/>
      <c r="F29" s="34"/>
    </row>
    <row r="30" spans="1:6" x14ac:dyDescent="0.25">
      <c r="A30" s="74">
        <v>1</v>
      </c>
      <c r="B30" s="27" t="s">
        <v>963</v>
      </c>
      <c r="C30" s="27" t="s">
        <v>13</v>
      </c>
      <c r="D30" s="67">
        <f>48*28</f>
        <v>1344</v>
      </c>
      <c r="E30" s="25"/>
      <c r="F30" s="34"/>
    </row>
    <row r="31" spans="1:6" x14ac:dyDescent="0.25">
      <c r="B31" s="27" t="s">
        <v>964</v>
      </c>
      <c r="C31" s="27"/>
      <c r="D31" s="67"/>
      <c r="E31" s="41"/>
      <c r="F31" s="34"/>
    </row>
    <row r="32" spans="1:6" x14ac:dyDescent="0.25">
      <c r="B32" s="27"/>
      <c r="C32" s="27"/>
      <c r="D32" s="67"/>
      <c r="E32" s="39"/>
    </row>
    <row r="33" spans="1:6" x14ac:dyDescent="0.25">
      <c r="A33" s="74">
        <v>2</v>
      </c>
      <c r="B33" s="27" t="s">
        <v>965</v>
      </c>
      <c r="C33" s="27" t="s">
        <v>13</v>
      </c>
      <c r="D33" s="67">
        <f>D30</f>
        <v>1344</v>
      </c>
      <c r="E33" s="25"/>
      <c r="F33" s="34"/>
    </row>
    <row r="34" spans="1:6" x14ac:dyDescent="0.25">
      <c r="B34" s="27" t="s">
        <v>966</v>
      </c>
      <c r="C34" s="27"/>
      <c r="D34" s="67"/>
      <c r="E34" s="39"/>
    </row>
    <row r="35" spans="1:6" x14ac:dyDescent="0.25">
      <c r="B35" s="27"/>
      <c r="C35" s="27"/>
      <c r="D35" s="67"/>
      <c r="E35" s="39"/>
    </row>
    <row r="36" spans="1:6" x14ac:dyDescent="0.25">
      <c r="B36" s="28" t="s">
        <v>290</v>
      </c>
      <c r="C36" s="27"/>
      <c r="D36" s="67"/>
      <c r="E36" s="39"/>
    </row>
    <row r="37" spans="1:6" x14ac:dyDescent="0.25">
      <c r="B37" s="28"/>
      <c r="C37" s="27"/>
      <c r="D37" s="67"/>
      <c r="E37" s="39"/>
    </row>
    <row r="38" spans="1:6" x14ac:dyDescent="0.25">
      <c r="B38" s="28" t="s">
        <v>291</v>
      </c>
      <c r="C38" s="27"/>
      <c r="D38" s="67"/>
      <c r="E38" s="39"/>
    </row>
    <row r="39" spans="1:6" x14ac:dyDescent="0.25">
      <c r="B39" s="28"/>
      <c r="C39" s="27"/>
      <c r="D39" s="67"/>
      <c r="E39" s="39"/>
    </row>
    <row r="40" spans="1:6" x14ac:dyDescent="0.25">
      <c r="A40" s="74">
        <v>3</v>
      </c>
      <c r="B40" s="58" t="s">
        <v>292</v>
      </c>
      <c r="C40" s="27" t="s">
        <v>9</v>
      </c>
      <c r="D40" s="67">
        <v>100</v>
      </c>
      <c r="E40" s="25"/>
      <c r="F40" s="34"/>
    </row>
    <row r="41" spans="1:6" x14ac:dyDescent="0.25">
      <c r="B41" s="27"/>
      <c r="C41" s="27"/>
      <c r="D41" s="67"/>
      <c r="E41" s="39"/>
    </row>
    <row r="42" spans="1:6" x14ac:dyDescent="0.25">
      <c r="B42" s="28" t="s">
        <v>907</v>
      </c>
      <c r="C42" s="27"/>
      <c r="D42" s="67"/>
      <c r="E42" s="39"/>
    </row>
    <row r="43" spans="1:6" x14ac:dyDescent="0.25">
      <c r="B43" s="27"/>
      <c r="C43" s="27"/>
      <c r="D43" s="67"/>
      <c r="E43" s="39"/>
    </row>
    <row r="44" spans="1:6" x14ac:dyDescent="0.25">
      <c r="A44" s="74">
        <v>4</v>
      </c>
      <c r="B44" s="27" t="s">
        <v>957</v>
      </c>
      <c r="C44" s="27" t="s">
        <v>9</v>
      </c>
      <c r="D44" s="67">
        <v>10</v>
      </c>
      <c r="E44" s="25"/>
      <c r="F44" s="34"/>
    </row>
    <row r="45" spans="1:6" x14ac:dyDescent="0.25">
      <c r="B45" s="27"/>
      <c r="C45" s="27"/>
      <c r="D45" s="67"/>
      <c r="E45" s="41"/>
      <c r="F45" s="34"/>
    </row>
    <row r="46" spans="1:6" x14ac:dyDescent="0.25">
      <c r="B46" s="28" t="s">
        <v>343</v>
      </c>
      <c r="C46" s="27"/>
      <c r="D46" s="27"/>
      <c r="E46" s="39"/>
    </row>
    <row r="47" spans="1:6" x14ac:dyDescent="0.25">
      <c r="B47" s="27"/>
      <c r="C47" s="27"/>
      <c r="D47" s="27"/>
      <c r="E47" s="39"/>
    </row>
    <row r="48" spans="1:6" x14ac:dyDescent="0.25">
      <c r="A48" s="74">
        <v>5</v>
      </c>
      <c r="B48" s="27" t="s">
        <v>908</v>
      </c>
      <c r="C48" s="27" t="s">
        <v>13</v>
      </c>
      <c r="D48" s="40">
        <f>D30</f>
        <v>1344</v>
      </c>
      <c r="E48" s="25"/>
      <c r="F48" s="34"/>
    </row>
    <row r="49" spans="1:6" x14ac:dyDescent="0.25">
      <c r="B49" s="27" t="s">
        <v>909</v>
      </c>
      <c r="C49" s="27"/>
      <c r="D49" s="27"/>
      <c r="E49" s="39"/>
    </row>
    <row r="50" spans="1:6" x14ac:dyDescent="0.25">
      <c r="B50" s="27" t="s">
        <v>910</v>
      </c>
      <c r="C50" s="27"/>
      <c r="D50" s="27"/>
      <c r="E50" s="39"/>
    </row>
    <row r="51" spans="1:6" x14ac:dyDescent="0.25">
      <c r="B51" s="147" t="s">
        <v>911</v>
      </c>
      <c r="C51" s="27"/>
      <c r="D51" s="27"/>
      <c r="F51" s="33"/>
    </row>
    <row r="52" spans="1:6" x14ac:dyDescent="0.25">
      <c r="B52" s="147"/>
      <c r="C52" s="27"/>
      <c r="D52" s="27"/>
      <c r="F52" s="33"/>
    </row>
    <row r="53" spans="1:6" x14ac:dyDescent="0.25">
      <c r="B53" s="147"/>
      <c r="C53" s="27"/>
      <c r="D53" s="27"/>
      <c r="F53" s="33"/>
    </row>
    <row r="54" spans="1:6" x14ac:dyDescent="0.25">
      <c r="B54" s="27"/>
      <c r="C54" s="27"/>
      <c r="D54" s="29"/>
      <c r="F54" s="35"/>
    </row>
    <row r="55" spans="1:6" x14ac:dyDescent="0.25">
      <c r="B55" s="37" t="s">
        <v>971</v>
      </c>
      <c r="C55" s="27"/>
      <c r="D55" s="29"/>
      <c r="E55" s="24" t="s">
        <v>112</v>
      </c>
      <c r="F55" s="34"/>
    </row>
    <row r="56" spans="1:6" ht="15.75" thickBot="1" x14ac:dyDescent="0.3">
      <c r="B56" s="27"/>
      <c r="C56" s="27"/>
      <c r="D56" s="29"/>
      <c r="F56" s="36"/>
    </row>
    <row r="57" spans="1:6" ht="15.75" thickTop="1" x14ac:dyDescent="0.25">
      <c r="B57" s="28"/>
      <c r="C57" s="27"/>
      <c r="D57" s="27"/>
      <c r="F57" s="33"/>
    </row>
    <row r="58" spans="1:6" x14ac:dyDescent="0.25">
      <c r="A58" s="51"/>
      <c r="B58" s="148"/>
      <c r="C58" s="51"/>
      <c r="D58" s="51"/>
      <c r="E58" s="51"/>
      <c r="F58" s="51"/>
    </row>
    <row r="59" spans="1:6" x14ac:dyDescent="0.25">
      <c r="D59" s="20"/>
      <c r="F59" s="25"/>
    </row>
    <row r="60" spans="1:6" x14ac:dyDescent="0.25">
      <c r="D60" s="20"/>
      <c r="F60" s="25"/>
    </row>
    <row r="61" spans="1:6" x14ac:dyDescent="0.25">
      <c r="D61" s="20"/>
      <c r="F61" s="25"/>
    </row>
    <row r="62" spans="1:6" x14ac:dyDescent="0.25">
      <c r="D62" s="20"/>
    </row>
    <row r="63" spans="1:6" x14ac:dyDescent="0.25">
      <c r="D63" s="20"/>
    </row>
    <row r="64" spans="1:6" x14ac:dyDescent="0.25">
      <c r="D64" s="20"/>
    </row>
    <row r="65" spans="4:4" x14ac:dyDescent="0.25">
      <c r="D65" s="23"/>
    </row>
    <row r="66" spans="4:4" x14ac:dyDescent="0.25">
      <c r="D66" s="23"/>
    </row>
    <row r="67" spans="4:4" x14ac:dyDescent="0.25">
      <c r="D67" s="23"/>
    </row>
    <row r="68" spans="4:4" x14ac:dyDescent="0.25">
      <c r="D68" s="23"/>
    </row>
    <row r="69" spans="4:4" x14ac:dyDescent="0.25">
      <c r="D69" s="23"/>
    </row>
    <row r="70" spans="4:4" x14ac:dyDescent="0.25">
      <c r="D70" s="24"/>
    </row>
    <row r="71" spans="4:4" x14ac:dyDescent="0.25">
      <c r="D71" s="24"/>
    </row>
  </sheetData>
  <pageMargins left="0.70866141732283472" right="0.70866141732283472" top="1.3130314960629921" bottom="0.74803149606299213" header="0.31496062992125984" footer="0.31496062992125984"/>
  <pageSetup paperSize="9" scale="80" firstPageNumber="45" fitToHeight="0" orientation="portrait" useFirstPageNumber="1" r:id="rId1"/>
  <headerFooter>
    <oddHeader>&amp;R&amp;"-,Bold"&amp;10WARD 32  COMMUNITY HALL</oddHeader>
    <oddFooter>&amp;L&amp;"-,Bold"&amp;10SECTION 3: External Works
Bill No.1
Site Clearance and Forming Platform
NEW HALL&amp;C&amp;P</oddFooter>
    <firstFooter>&amp;C&amp;P</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182"/>
  <sheetViews>
    <sheetView view="pageLayout" zoomScaleSheetLayoutView="100" workbookViewId="0">
      <selection activeCell="B130" sqref="B130"/>
    </sheetView>
  </sheetViews>
  <sheetFormatPr defaultColWidth="9.140625" defaultRowHeight="15" x14ac:dyDescent="0.25"/>
  <cols>
    <col min="1" max="1" width="9.5703125" style="74" customWidth="1"/>
    <col min="2" max="2" width="63.5703125" style="74" customWidth="1"/>
    <col min="3" max="3" width="5.5703125" style="74" customWidth="1"/>
    <col min="4" max="5" width="10.5703125" style="74" customWidth="1"/>
    <col min="6" max="6" width="11.5703125" style="74" customWidth="1"/>
    <col min="7" max="16384" width="9.140625" style="74"/>
  </cols>
  <sheetData>
    <row r="1" spans="1:6" ht="15.75" x14ac:dyDescent="0.25">
      <c r="A1" s="1" t="s">
        <v>5</v>
      </c>
      <c r="B1" s="26" t="s">
        <v>0</v>
      </c>
      <c r="C1" s="26" t="s">
        <v>1</v>
      </c>
      <c r="D1" s="26" t="s">
        <v>2</v>
      </c>
      <c r="E1" s="38" t="s">
        <v>3</v>
      </c>
      <c r="F1" s="1" t="s">
        <v>4</v>
      </c>
    </row>
    <row r="2" spans="1:6" x14ac:dyDescent="0.25">
      <c r="B2" s="27"/>
      <c r="C2" s="27"/>
      <c r="D2" s="27"/>
      <c r="E2" s="39"/>
    </row>
    <row r="3" spans="1:6" x14ac:dyDescent="0.25">
      <c r="B3" s="28" t="s">
        <v>972</v>
      </c>
      <c r="C3" s="27"/>
      <c r="D3" s="27"/>
      <c r="E3" s="39"/>
    </row>
    <row r="4" spans="1:6" x14ac:dyDescent="0.25">
      <c r="B4" s="27"/>
      <c r="C4" s="27"/>
      <c r="D4" s="27"/>
      <c r="E4" s="39"/>
    </row>
    <row r="5" spans="1:6" x14ac:dyDescent="0.25">
      <c r="B5" s="28" t="s">
        <v>52</v>
      </c>
      <c r="C5" s="27"/>
      <c r="D5" s="27"/>
      <c r="E5" s="39"/>
    </row>
    <row r="6" spans="1:6" x14ac:dyDescent="0.25">
      <c r="B6" s="65" t="s">
        <v>973</v>
      </c>
      <c r="C6" s="27"/>
      <c r="D6" s="27"/>
      <c r="E6" s="39"/>
    </row>
    <row r="7" spans="1:6" x14ac:dyDescent="0.25">
      <c r="B7" s="28"/>
      <c r="C7" s="27"/>
      <c r="D7" s="27"/>
      <c r="E7" s="39"/>
    </row>
    <row r="8" spans="1:6" x14ac:dyDescent="0.25">
      <c r="B8" s="28" t="s">
        <v>974</v>
      </c>
      <c r="C8" s="27"/>
      <c r="D8" s="27"/>
      <c r="E8" s="39"/>
    </row>
    <row r="9" spans="1:6" x14ac:dyDescent="0.25">
      <c r="B9" s="27"/>
      <c r="C9" s="27"/>
      <c r="D9" s="27"/>
      <c r="E9" s="39"/>
    </row>
    <row r="10" spans="1:6" x14ac:dyDescent="0.25">
      <c r="B10" s="27" t="s">
        <v>975</v>
      </c>
      <c r="C10" s="27"/>
      <c r="D10" s="27"/>
      <c r="E10" s="39"/>
    </row>
    <row r="11" spans="1:6" x14ac:dyDescent="0.25">
      <c r="B11" s="27"/>
      <c r="C11" s="27"/>
      <c r="D11" s="27"/>
      <c r="E11" s="39"/>
    </row>
    <row r="12" spans="1:6" x14ac:dyDescent="0.25">
      <c r="B12" s="28" t="s">
        <v>976</v>
      </c>
      <c r="C12" s="27"/>
      <c r="D12" s="27"/>
      <c r="E12" s="39"/>
    </row>
    <row r="13" spans="1:6" x14ac:dyDescent="0.25">
      <c r="B13" s="27"/>
      <c r="C13" s="27"/>
      <c r="D13" s="27"/>
      <c r="E13" s="39"/>
    </row>
    <row r="14" spans="1:6" x14ac:dyDescent="0.25">
      <c r="B14" s="27" t="s">
        <v>977</v>
      </c>
      <c r="C14" s="27"/>
      <c r="D14" s="27"/>
      <c r="E14" s="39"/>
    </row>
    <row r="15" spans="1:6" x14ac:dyDescent="0.25">
      <c r="B15" s="27" t="s">
        <v>978</v>
      </c>
      <c r="C15" s="27"/>
      <c r="D15" s="27"/>
      <c r="E15" s="39"/>
    </row>
    <row r="16" spans="1:6" x14ac:dyDescent="0.25">
      <c r="B16" s="27" t="s">
        <v>979</v>
      </c>
      <c r="C16" s="27"/>
      <c r="D16" s="27"/>
      <c r="E16" s="39"/>
    </row>
    <row r="17" spans="2:6" x14ac:dyDescent="0.25">
      <c r="B17" s="27" t="s">
        <v>980</v>
      </c>
      <c r="C17" s="27"/>
      <c r="D17" s="27"/>
      <c r="E17" s="39"/>
    </row>
    <row r="18" spans="2:6" x14ac:dyDescent="0.25">
      <c r="B18" s="27"/>
      <c r="C18" s="27"/>
      <c r="D18" s="27"/>
      <c r="E18" s="39"/>
    </row>
    <row r="19" spans="2:6" x14ac:dyDescent="0.25">
      <c r="B19" s="48" t="s">
        <v>981</v>
      </c>
      <c r="C19" s="27"/>
      <c r="D19" s="67"/>
      <c r="E19" s="41"/>
      <c r="F19" s="34"/>
    </row>
    <row r="20" spans="2:6" x14ac:dyDescent="0.25">
      <c r="B20" s="27"/>
      <c r="C20" s="27"/>
      <c r="D20" s="67"/>
      <c r="E20" s="39"/>
    </row>
    <row r="21" spans="2:6" x14ac:dyDescent="0.25">
      <c r="B21" s="27" t="s">
        <v>982</v>
      </c>
      <c r="C21" s="27"/>
      <c r="D21" s="67"/>
      <c r="E21" s="39"/>
    </row>
    <row r="22" spans="2:6" x14ac:dyDescent="0.25">
      <c r="B22" s="27" t="s">
        <v>983</v>
      </c>
      <c r="C22" s="27"/>
      <c r="D22" s="67"/>
      <c r="E22" s="39"/>
    </row>
    <row r="23" spans="2:6" x14ac:dyDescent="0.25">
      <c r="B23" s="27"/>
      <c r="C23" s="27"/>
      <c r="D23" s="67"/>
      <c r="E23" s="39"/>
    </row>
    <row r="24" spans="2:6" x14ac:dyDescent="0.25">
      <c r="B24" s="48" t="s">
        <v>984</v>
      </c>
      <c r="C24" s="27"/>
      <c r="D24" s="67"/>
      <c r="E24" s="39"/>
    </row>
    <row r="25" spans="2:6" x14ac:dyDescent="0.25">
      <c r="B25" s="27"/>
      <c r="C25" s="27"/>
      <c r="D25" s="67"/>
      <c r="E25" s="39"/>
    </row>
    <row r="26" spans="2:6" x14ac:dyDescent="0.25">
      <c r="B26" s="27" t="s">
        <v>985</v>
      </c>
      <c r="C26" s="27"/>
      <c r="D26" s="67"/>
      <c r="E26" s="41"/>
      <c r="F26" s="34"/>
    </row>
    <row r="27" spans="2:6" x14ac:dyDescent="0.25">
      <c r="B27" s="27" t="s">
        <v>986</v>
      </c>
      <c r="C27" s="27"/>
      <c r="D27" s="67"/>
      <c r="E27" s="39"/>
    </row>
    <row r="28" spans="2:6" x14ac:dyDescent="0.25">
      <c r="B28" s="27" t="s">
        <v>987</v>
      </c>
      <c r="C28" s="27"/>
      <c r="D28" s="67"/>
      <c r="E28" s="39"/>
    </row>
    <row r="29" spans="2:6" x14ac:dyDescent="0.25">
      <c r="B29" s="27" t="s">
        <v>988</v>
      </c>
      <c r="C29" s="27"/>
      <c r="D29" s="67"/>
      <c r="E29" s="39"/>
    </row>
    <row r="30" spans="2:6" x14ac:dyDescent="0.25">
      <c r="B30" s="164"/>
      <c r="C30" s="27"/>
      <c r="D30" s="67"/>
      <c r="E30" s="39"/>
    </row>
    <row r="31" spans="2:6" x14ac:dyDescent="0.25">
      <c r="B31" s="165"/>
      <c r="C31" s="27"/>
      <c r="D31" s="67"/>
      <c r="E31" s="39"/>
    </row>
    <row r="32" spans="2:6" x14ac:dyDescent="0.25">
      <c r="B32" s="28" t="s">
        <v>989</v>
      </c>
      <c r="C32" s="27"/>
      <c r="D32" s="67"/>
      <c r="E32" s="39"/>
    </row>
    <row r="33" spans="1:6" x14ac:dyDescent="0.25">
      <c r="B33" s="27"/>
      <c r="C33" s="27"/>
      <c r="D33" s="67"/>
      <c r="E33" s="39"/>
    </row>
    <row r="34" spans="1:6" x14ac:dyDescent="0.25">
      <c r="B34" s="28" t="s">
        <v>990</v>
      </c>
      <c r="C34" s="27"/>
      <c r="D34" s="67"/>
      <c r="E34" s="39"/>
    </row>
    <row r="35" spans="1:6" x14ac:dyDescent="0.25">
      <c r="B35" s="27"/>
      <c r="C35" s="27"/>
      <c r="D35" s="67"/>
      <c r="E35" s="39"/>
    </row>
    <row r="36" spans="1:6" x14ac:dyDescent="0.25">
      <c r="A36" s="74">
        <v>1</v>
      </c>
      <c r="B36" s="27" t="s">
        <v>991</v>
      </c>
      <c r="C36" s="27" t="s">
        <v>9</v>
      </c>
      <c r="D36" s="67">
        <v>50</v>
      </c>
      <c r="E36" s="25"/>
      <c r="F36" s="34"/>
    </row>
    <row r="37" spans="1:6" x14ac:dyDescent="0.25">
      <c r="B37" s="27"/>
      <c r="C37" s="27"/>
      <c r="D37" s="67"/>
      <c r="E37" s="39"/>
    </row>
    <row r="38" spans="1:6" x14ac:dyDescent="0.25">
      <c r="B38" s="28" t="s">
        <v>20</v>
      </c>
      <c r="C38" s="27"/>
      <c r="D38" s="67"/>
      <c r="E38" s="39"/>
    </row>
    <row r="39" spans="1:6" x14ac:dyDescent="0.25">
      <c r="B39" s="27"/>
      <c r="C39" s="27"/>
      <c r="D39" s="67"/>
      <c r="E39" s="39"/>
    </row>
    <row r="40" spans="1:6" x14ac:dyDescent="0.25">
      <c r="A40" s="74">
        <v>2</v>
      </c>
      <c r="B40" s="27" t="s">
        <v>992</v>
      </c>
      <c r="C40" s="27" t="s">
        <v>13</v>
      </c>
      <c r="D40" s="67">
        <f>48*3</f>
        <v>144</v>
      </c>
      <c r="E40" s="25"/>
      <c r="F40" s="34"/>
    </row>
    <row r="41" spans="1:6" x14ac:dyDescent="0.25">
      <c r="B41" s="27" t="s">
        <v>993</v>
      </c>
      <c r="C41" s="27"/>
      <c r="D41" s="67"/>
      <c r="E41" s="39"/>
    </row>
    <row r="42" spans="1:6" x14ac:dyDescent="0.25">
      <c r="B42" s="27" t="s">
        <v>994</v>
      </c>
      <c r="C42" s="27"/>
      <c r="D42" s="67"/>
      <c r="E42" s="39"/>
    </row>
    <row r="43" spans="1:6" x14ac:dyDescent="0.25">
      <c r="B43" s="27"/>
      <c r="C43" s="27"/>
      <c r="D43" s="67"/>
      <c r="E43" s="39"/>
    </row>
    <row r="44" spans="1:6" x14ac:dyDescent="0.25">
      <c r="B44" s="28" t="s">
        <v>1045</v>
      </c>
      <c r="C44" s="27"/>
      <c r="D44" s="67"/>
      <c r="E44" s="39"/>
    </row>
    <row r="45" spans="1:6" x14ac:dyDescent="0.25">
      <c r="B45" s="28" t="s">
        <v>995</v>
      </c>
      <c r="C45" s="27"/>
      <c r="D45" s="67"/>
      <c r="E45" s="39"/>
    </row>
    <row r="46" spans="1:6" x14ac:dyDescent="0.25">
      <c r="B46" s="27"/>
      <c r="C46" s="27"/>
      <c r="D46" s="67"/>
      <c r="E46" s="39"/>
    </row>
    <row r="47" spans="1:6" x14ac:dyDescent="0.25">
      <c r="A47" s="74">
        <v>3</v>
      </c>
      <c r="B47" s="27" t="s">
        <v>996</v>
      </c>
      <c r="C47" s="27" t="s">
        <v>9</v>
      </c>
      <c r="D47" s="67">
        <v>25</v>
      </c>
      <c r="E47" s="25"/>
      <c r="F47" s="34"/>
    </row>
    <row r="48" spans="1:6" x14ac:dyDescent="0.25">
      <c r="B48" s="27"/>
      <c r="C48" s="27"/>
      <c r="D48" s="67"/>
      <c r="E48" s="39"/>
    </row>
    <row r="49" spans="1:6" x14ac:dyDescent="0.25">
      <c r="B49" s="28" t="s">
        <v>1044</v>
      </c>
      <c r="C49" s="27"/>
      <c r="D49" s="67"/>
      <c r="E49" s="39"/>
    </row>
    <row r="50" spans="1:6" x14ac:dyDescent="0.25">
      <c r="B50" s="28" t="s">
        <v>995</v>
      </c>
      <c r="C50" s="27"/>
      <c r="D50" s="67"/>
      <c r="E50" s="39"/>
    </row>
    <row r="51" spans="1:6" x14ac:dyDescent="0.25">
      <c r="B51" s="27"/>
      <c r="C51" s="27"/>
      <c r="D51" s="67"/>
      <c r="E51" s="39"/>
    </row>
    <row r="52" spans="1:6" x14ac:dyDescent="0.25">
      <c r="A52" s="74">
        <v>4</v>
      </c>
      <c r="B52" s="27" t="s">
        <v>996</v>
      </c>
      <c r="C52" s="27" t="s">
        <v>9</v>
      </c>
      <c r="D52" s="67">
        <f>D47</f>
        <v>25</v>
      </c>
      <c r="E52" s="25"/>
      <c r="F52" s="34"/>
    </row>
    <row r="53" spans="1:6" x14ac:dyDescent="0.25">
      <c r="B53" s="27"/>
      <c r="C53" s="27"/>
      <c r="D53" s="67"/>
      <c r="E53" s="39"/>
    </row>
    <row r="54" spans="1:6" x14ac:dyDescent="0.25">
      <c r="B54" s="28" t="s">
        <v>997</v>
      </c>
      <c r="C54" s="27"/>
      <c r="D54" s="67"/>
      <c r="E54" s="39"/>
    </row>
    <row r="55" spans="1:6" x14ac:dyDescent="0.25">
      <c r="B55" s="27"/>
      <c r="C55" s="27"/>
      <c r="D55" s="67"/>
      <c r="E55" s="39"/>
    </row>
    <row r="56" spans="1:6" x14ac:dyDescent="0.25">
      <c r="A56" s="74">
        <v>5</v>
      </c>
      <c r="B56" s="27" t="s">
        <v>998</v>
      </c>
      <c r="C56" s="27" t="s">
        <v>17</v>
      </c>
      <c r="D56" s="67">
        <v>3</v>
      </c>
      <c r="E56" s="25"/>
      <c r="F56" s="34"/>
    </row>
    <row r="57" spans="1:6" x14ac:dyDescent="0.25">
      <c r="B57" s="27"/>
      <c r="C57" s="27"/>
      <c r="D57" s="67"/>
      <c r="E57" s="39"/>
    </row>
    <row r="58" spans="1:6" x14ac:dyDescent="0.25">
      <c r="B58" s="28" t="s">
        <v>999</v>
      </c>
      <c r="C58" s="27"/>
      <c r="D58" s="67"/>
      <c r="E58" s="39"/>
    </row>
    <row r="59" spans="1:6" x14ac:dyDescent="0.25">
      <c r="B59" s="28" t="s">
        <v>1000</v>
      </c>
      <c r="C59" s="27"/>
      <c r="D59" s="67"/>
      <c r="E59" s="39"/>
    </row>
    <row r="60" spans="1:6" x14ac:dyDescent="0.25">
      <c r="B60" s="27"/>
      <c r="C60" s="27"/>
      <c r="D60" s="67"/>
      <c r="E60" s="39"/>
    </row>
    <row r="61" spans="1:6" x14ac:dyDescent="0.25">
      <c r="A61" s="74">
        <v>6</v>
      </c>
      <c r="B61" s="27" t="s">
        <v>1001</v>
      </c>
      <c r="C61" s="27" t="s">
        <v>13</v>
      </c>
      <c r="D61" s="67">
        <f>D40</f>
        <v>144</v>
      </c>
      <c r="E61" s="25"/>
      <c r="F61" s="34"/>
    </row>
    <row r="62" spans="1:6" x14ac:dyDescent="0.25">
      <c r="B62" s="27"/>
      <c r="C62" s="27"/>
      <c r="D62" s="29"/>
      <c r="F62" s="35"/>
    </row>
    <row r="63" spans="1:6" x14ac:dyDescent="0.25">
      <c r="B63" s="37" t="s">
        <v>299</v>
      </c>
      <c r="C63" s="27"/>
      <c r="D63" s="29"/>
      <c r="E63" s="24" t="s">
        <v>112</v>
      </c>
      <c r="F63" s="34"/>
    </row>
    <row r="64" spans="1:6" ht="15.75" thickBot="1" x14ac:dyDescent="0.3">
      <c r="B64" s="27"/>
      <c r="C64" s="27"/>
      <c r="D64" s="29"/>
      <c r="F64" s="36"/>
    </row>
    <row r="65" spans="1:6" ht="15.75" thickTop="1" x14ac:dyDescent="0.25">
      <c r="B65" s="51"/>
      <c r="C65" s="51"/>
      <c r="D65" s="155"/>
      <c r="E65" s="51"/>
      <c r="F65" s="51"/>
    </row>
    <row r="66" spans="1:6" x14ac:dyDescent="0.25">
      <c r="B66" s="28" t="s">
        <v>1002</v>
      </c>
      <c r="C66" s="27"/>
      <c r="D66" s="67"/>
      <c r="E66" s="39"/>
    </row>
    <row r="67" spans="1:6" x14ac:dyDescent="0.25">
      <c r="B67" s="27"/>
      <c r="C67" s="27"/>
      <c r="D67" s="67"/>
      <c r="E67" s="39"/>
    </row>
    <row r="68" spans="1:6" x14ac:dyDescent="0.25">
      <c r="B68" s="27" t="s">
        <v>1003</v>
      </c>
      <c r="C68" s="27"/>
      <c r="D68" s="67"/>
      <c r="E68" s="39"/>
    </row>
    <row r="69" spans="1:6" x14ac:dyDescent="0.25">
      <c r="B69" s="27" t="s">
        <v>1004</v>
      </c>
      <c r="C69" s="27"/>
      <c r="D69" s="67"/>
      <c r="E69" s="39"/>
    </row>
    <row r="70" spans="1:6" x14ac:dyDescent="0.25">
      <c r="B70" s="27"/>
      <c r="C70" s="27"/>
      <c r="D70" s="67"/>
      <c r="E70" s="39"/>
    </row>
    <row r="71" spans="1:6" x14ac:dyDescent="0.25">
      <c r="B71" s="27" t="s">
        <v>1005</v>
      </c>
      <c r="C71" s="27"/>
      <c r="D71" s="67"/>
      <c r="E71" s="39"/>
    </row>
    <row r="72" spans="1:6" x14ac:dyDescent="0.25">
      <c r="B72" s="27" t="s">
        <v>1006</v>
      </c>
      <c r="C72" s="27"/>
      <c r="D72" s="67"/>
      <c r="E72" s="39"/>
    </row>
    <row r="73" spans="1:6" x14ac:dyDescent="0.25">
      <c r="B73" s="27"/>
      <c r="C73" s="27"/>
      <c r="D73" s="67"/>
      <c r="E73" s="39"/>
    </row>
    <row r="74" spans="1:6" x14ac:dyDescent="0.25">
      <c r="B74" s="27" t="s">
        <v>1007</v>
      </c>
      <c r="C74" s="27"/>
      <c r="D74" s="67"/>
      <c r="E74" s="39"/>
    </row>
    <row r="75" spans="1:6" x14ac:dyDescent="0.25">
      <c r="B75" s="27" t="s">
        <v>1008</v>
      </c>
      <c r="C75" s="27"/>
      <c r="D75" s="67"/>
      <c r="E75" s="39"/>
    </row>
    <row r="76" spans="1:6" x14ac:dyDescent="0.25">
      <c r="B76" s="27"/>
      <c r="C76" s="27"/>
      <c r="D76" s="67"/>
      <c r="E76" s="39"/>
    </row>
    <row r="77" spans="1:6" x14ac:dyDescent="0.25">
      <c r="B77" s="28" t="s">
        <v>1009</v>
      </c>
      <c r="C77" s="27"/>
      <c r="D77" s="67"/>
      <c r="E77" s="39"/>
    </row>
    <row r="78" spans="1:6" x14ac:dyDescent="0.25">
      <c r="B78" s="28" t="s">
        <v>1010</v>
      </c>
      <c r="C78" s="27"/>
      <c r="D78" s="67"/>
      <c r="E78" s="39"/>
    </row>
    <row r="79" spans="1:6" x14ac:dyDescent="0.25">
      <c r="B79" s="27" t="s">
        <v>16</v>
      </c>
      <c r="C79" s="27"/>
      <c r="D79" s="67"/>
      <c r="E79" s="39"/>
    </row>
    <row r="80" spans="1:6" x14ac:dyDescent="0.25">
      <c r="A80" s="74">
        <v>7</v>
      </c>
      <c r="B80" s="27" t="s">
        <v>1011</v>
      </c>
      <c r="C80" s="27" t="s">
        <v>13</v>
      </c>
      <c r="D80" s="67">
        <f>48*3</f>
        <v>144</v>
      </c>
      <c r="E80" s="25"/>
      <c r="F80" s="34"/>
    </row>
    <row r="81" spans="1:6" x14ac:dyDescent="0.25">
      <c r="B81" s="27"/>
      <c r="C81" s="27"/>
      <c r="D81" s="67"/>
      <c r="E81" s="39"/>
    </row>
    <row r="82" spans="1:6" x14ac:dyDescent="0.25">
      <c r="B82" s="28" t="s">
        <v>1012</v>
      </c>
      <c r="C82" s="27"/>
      <c r="D82" s="67"/>
      <c r="E82" s="39"/>
    </row>
    <row r="83" spans="1:6" x14ac:dyDescent="0.25">
      <c r="B83" s="28" t="s">
        <v>1013</v>
      </c>
      <c r="C83" s="27"/>
      <c r="D83" s="67"/>
      <c r="E83" s="39"/>
    </row>
    <row r="84" spans="1:6" x14ac:dyDescent="0.25">
      <c r="B84" s="28" t="s">
        <v>1014</v>
      </c>
      <c r="C84" s="27"/>
      <c r="D84" s="67"/>
      <c r="E84" s="39"/>
    </row>
    <row r="85" spans="1:6" x14ac:dyDescent="0.25">
      <c r="B85" s="27"/>
      <c r="C85" s="27"/>
      <c r="D85" s="67"/>
      <c r="E85" s="39"/>
    </row>
    <row r="86" spans="1:6" x14ac:dyDescent="0.25">
      <c r="A86" s="74">
        <v>8</v>
      </c>
      <c r="B86" s="27" t="s">
        <v>1015</v>
      </c>
      <c r="C86" s="27" t="s">
        <v>43</v>
      </c>
      <c r="D86" s="67">
        <v>37</v>
      </c>
      <c r="E86" s="25"/>
      <c r="F86" s="34"/>
    </row>
    <row r="87" spans="1:6" x14ac:dyDescent="0.25">
      <c r="B87" s="27"/>
      <c r="C87" s="27"/>
      <c r="D87" s="67"/>
      <c r="E87" s="39"/>
    </row>
    <row r="88" spans="1:6" x14ac:dyDescent="0.25">
      <c r="B88" s="28" t="s">
        <v>1016</v>
      </c>
      <c r="C88" s="27"/>
      <c r="D88" s="67"/>
      <c r="E88" s="39"/>
    </row>
    <row r="89" spans="1:6" x14ac:dyDescent="0.25">
      <c r="B89" s="27"/>
      <c r="C89" s="27"/>
      <c r="D89" s="67"/>
      <c r="E89" s="39"/>
    </row>
    <row r="90" spans="1:6" x14ac:dyDescent="0.25">
      <c r="A90" s="74">
        <v>9</v>
      </c>
      <c r="B90" s="27" t="s">
        <v>1017</v>
      </c>
      <c r="C90" s="27" t="s">
        <v>43</v>
      </c>
      <c r="D90" s="67">
        <v>28</v>
      </c>
      <c r="E90" s="25"/>
      <c r="F90" s="34"/>
    </row>
    <row r="91" spans="1:6" x14ac:dyDescent="0.25">
      <c r="B91" s="27" t="s">
        <v>1018</v>
      </c>
      <c r="C91" s="27"/>
      <c r="D91" s="67"/>
      <c r="E91" s="39"/>
    </row>
    <row r="92" spans="1:6" x14ac:dyDescent="0.25">
      <c r="B92" s="27"/>
      <c r="C92" s="27"/>
      <c r="D92" s="67"/>
      <c r="E92" s="39"/>
    </row>
    <row r="93" spans="1:6" x14ac:dyDescent="0.25">
      <c r="B93" s="28" t="s">
        <v>1019</v>
      </c>
      <c r="C93" s="27"/>
      <c r="D93" s="67"/>
      <c r="E93" s="39"/>
    </row>
    <row r="94" spans="1:6" x14ac:dyDescent="0.25">
      <c r="B94" s="27"/>
      <c r="C94" s="27"/>
      <c r="D94" s="67"/>
      <c r="E94" s="39"/>
    </row>
    <row r="95" spans="1:6" x14ac:dyDescent="0.25">
      <c r="A95" s="74">
        <v>10</v>
      </c>
      <c r="B95" s="27" t="s">
        <v>1020</v>
      </c>
      <c r="C95" s="27" t="s">
        <v>43</v>
      </c>
      <c r="D95" s="67">
        <f>(2.5*10)+(5*10)</f>
        <v>75</v>
      </c>
      <c r="E95" s="25"/>
      <c r="F95" s="34"/>
    </row>
    <row r="96" spans="1:6" x14ac:dyDescent="0.25">
      <c r="B96" s="27" t="s">
        <v>1021</v>
      </c>
      <c r="C96" s="27"/>
      <c r="D96" s="67"/>
      <c r="E96" s="41"/>
      <c r="F96" s="43"/>
    </row>
    <row r="97" spans="1:6" x14ac:dyDescent="0.25">
      <c r="B97" s="27" t="s">
        <v>16</v>
      </c>
      <c r="C97" s="27"/>
      <c r="D97" s="67"/>
      <c r="E97" s="39"/>
    </row>
    <row r="98" spans="1:6" x14ac:dyDescent="0.25">
      <c r="B98" s="28" t="s">
        <v>1022</v>
      </c>
      <c r="C98" s="27"/>
      <c r="D98" s="27"/>
      <c r="E98" s="39"/>
    </row>
    <row r="99" spans="1:6" x14ac:dyDescent="0.25">
      <c r="B99" s="27"/>
      <c r="C99" s="27"/>
      <c r="D99" s="27"/>
      <c r="E99" s="39"/>
    </row>
    <row r="100" spans="1:6" x14ac:dyDescent="0.25">
      <c r="A100" s="74">
        <v>11</v>
      </c>
      <c r="B100" s="27" t="s">
        <v>1023</v>
      </c>
      <c r="C100" s="27" t="s">
        <v>17</v>
      </c>
      <c r="D100" s="27">
        <v>1</v>
      </c>
      <c r="E100" s="25"/>
      <c r="F100" s="34"/>
    </row>
    <row r="101" spans="1:6" x14ac:dyDescent="0.25">
      <c r="B101" s="27" t="s">
        <v>1024</v>
      </c>
      <c r="C101" s="27"/>
      <c r="D101" s="27"/>
      <c r="E101" s="39"/>
    </row>
    <row r="102" spans="1:6" x14ac:dyDescent="0.25">
      <c r="B102" s="27"/>
      <c r="C102" s="27"/>
      <c r="D102" s="27"/>
      <c r="E102" s="39"/>
    </row>
    <row r="103" spans="1:6" x14ac:dyDescent="0.25">
      <c r="B103" s="27"/>
      <c r="C103" s="27"/>
      <c r="D103" s="27"/>
      <c r="E103" s="39"/>
    </row>
    <row r="104" spans="1:6" x14ac:dyDescent="0.25">
      <c r="B104" s="27"/>
      <c r="C104" s="27"/>
      <c r="D104" s="27"/>
      <c r="E104" s="39"/>
    </row>
    <row r="105" spans="1:6" x14ac:dyDescent="0.25">
      <c r="B105" s="27"/>
      <c r="C105" s="27"/>
      <c r="D105" s="27"/>
      <c r="E105" s="39"/>
    </row>
    <row r="106" spans="1:6" x14ac:dyDescent="0.25">
      <c r="B106" s="27"/>
      <c r="C106" s="27"/>
      <c r="D106" s="27"/>
      <c r="E106" s="39"/>
    </row>
    <row r="107" spans="1:6" x14ac:dyDescent="0.25">
      <c r="B107" s="27"/>
      <c r="C107" s="27"/>
      <c r="D107" s="27"/>
      <c r="E107" s="39"/>
    </row>
    <row r="108" spans="1:6" x14ac:dyDescent="0.25">
      <c r="B108" s="27"/>
      <c r="C108" s="27"/>
      <c r="D108" s="27"/>
      <c r="E108" s="39"/>
    </row>
    <row r="109" spans="1:6" x14ac:dyDescent="0.25">
      <c r="B109" s="27"/>
      <c r="C109" s="27"/>
      <c r="D109" s="27"/>
      <c r="E109" s="39"/>
    </row>
    <row r="110" spans="1:6" x14ac:dyDescent="0.25">
      <c r="B110" s="27"/>
      <c r="C110" s="27"/>
      <c r="D110" s="27"/>
      <c r="E110" s="39"/>
    </row>
    <row r="111" spans="1:6" x14ac:dyDescent="0.25">
      <c r="B111" s="27"/>
      <c r="C111" s="27"/>
      <c r="D111" s="27"/>
      <c r="E111" s="39"/>
    </row>
    <row r="112" spans="1:6" x14ac:dyDescent="0.25">
      <c r="B112" s="27"/>
      <c r="C112" s="27"/>
      <c r="D112" s="27"/>
      <c r="E112" s="39"/>
    </row>
    <row r="113" spans="2:6" x14ac:dyDescent="0.25">
      <c r="B113" s="27"/>
      <c r="C113" s="27"/>
      <c r="D113" s="27"/>
      <c r="E113" s="39"/>
    </row>
    <row r="114" spans="2:6" x14ac:dyDescent="0.25">
      <c r="B114" s="27"/>
      <c r="C114" s="27"/>
      <c r="D114" s="27"/>
      <c r="E114" s="39"/>
    </row>
    <row r="115" spans="2:6" x14ac:dyDescent="0.25">
      <c r="B115" s="27"/>
      <c r="C115" s="27"/>
      <c r="D115" s="27"/>
      <c r="E115" s="39"/>
    </row>
    <row r="116" spans="2:6" x14ac:dyDescent="0.25">
      <c r="B116" s="27"/>
      <c r="C116" s="27"/>
      <c r="D116" s="27"/>
      <c r="E116" s="39"/>
    </row>
    <row r="117" spans="2:6" x14ac:dyDescent="0.25">
      <c r="B117" s="27"/>
      <c r="C117" s="27"/>
      <c r="D117" s="27"/>
      <c r="E117" s="39"/>
    </row>
    <row r="118" spans="2:6" x14ac:dyDescent="0.25">
      <c r="B118" s="27"/>
      <c r="C118" s="27"/>
      <c r="D118" s="27"/>
      <c r="E118" s="39"/>
    </row>
    <row r="119" spans="2:6" x14ac:dyDescent="0.25">
      <c r="B119" s="27"/>
      <c r="C119" s="27"/>
      <c r="D119" s="27"/>
      <c r="E119" s="39"/>
    </row>
    <row r="120" spans="2:6" x14ac:dyDescent="0.25">
      <c r="B120" s="27"/>
      <c r="C120" s="27"/>
      <c r="D120" s="27"/>
      <c r="E120" s="39"/>
    </row>
    <row r="121" spans="2:6" x14ac:dyDescent="0.25">
      <c r="B121" s="27"/>
      <c r="C121" s="27"/>
      <c r="D121" s="27"/>
      <c r="E121" s="39"/>
    </row>
    <row r="122" spans="2:6" x14ac:dyDescent="0.25">
      <c r="B122" s="27"/>
      <c r="C122" s="27"/>
      <c r="D122" s="29"/>
      <c r="F122" s="35"/>
    </row>
    <row r="123" spans="2:6" x14ac:dyDescent="0.25">
      <c r="B123" s="37" t="s">
        <v>299</v>
      </c>
      <c r="C123" s="27"/>
      <c r="D123" s="29"/>
      <c r="E123" s="24" t="s">
        <v>112</v>
      </c>
      <c r="F123" s="34"/>
    </row>
    <row r="124" spans="2:6" ht="15.75" thickBot="1" x14ac:dyDescent="0.3">
      <c r="B124" s="27"/>
      <c r="C124" s="27"/>
      <c r="D124" s="29"/>
      <c r="F124" s="36"/>
    </row>
    <row r="125" spans="2:6" ht="15.75" thickTop="1" x14ac:dyDescent="0.25">
      <c r="B125" s="27"/>
      <c r="C125" s="27"/>
      <c r="D125" s="27"/>
      <c r="E125" s="39"/>
    </row>
    <row r="126" spans="2:6" x14ac:dyDescent="0.25">
      <c r="B126" s="51"/>
      <c r="C126" s="51"/>
      <c r="D126" s="51"/>
      <c r="E126" s="51"/>
    </row>
    <row r="127" spans="2:6" x14ac:dyDescent="0.25">
      <c r="B127" s="51"/>
      <c r="C127" s="51"/>
      <c r="D127" s="51"/>
      <c r="E127" s="51"/>
    </row>
    <row r="128" spans="2:6" x14ac:dyDescent="0.25">
      <c r="B128" s="51"/>
      <c r="C128" s="51"/>
      <c r="D128" s="51"/>
      <c r="E128" s="51"/>
      <c r="F128" s="51"/>
    </row>
    <row r="129" spans="2:6" x14ac:dyDescent="0.25">
      <c r="B129" s="27" t="s">
        <v>1025</v>
      </c>
      <c r="C129" s="27"/>
      <c r="D129" s="29"/>
      <c r="F129" s="34"/>
    </row>
    <row r="130" spans="2:6" x14ac:dyDescent="0.25">
      <c r="B130" s="27"/>
      <c r="C130" s="27"/>
      <c r="D130" s="29"/>
      <c r="F130" s="34"/>
    </row>
    <row r="131" spans="2:6" x14ac:dyDescent="0.25">
      <c r="B131" s="27" t="s">
        <v>317</v>
      </c>
      <c r="C131" s="27"/>
      <c r="D131" s="29"/>
      <c r="F131" s="34"/>
    </row>
    <row r="132" spans="2:6" x14ac:dyDescent="0.25">
      <c r="B132" s="27"/>
      <c r="C132" s="27"/>
      <c r="D132" s="29"/>
      <c r="F132" s="34"/>
    </row>
    <row r="133" spans="2:6" x14ac:dyDescent="0.25">
      <c r="B133" s="27" t="s">
        <v>1026</v>
      </c>
      <c r="C133" s="27"/>
      <c r="D133" s="29"/>
      <c r="F133" s="34"/>
    </row>
    <row r="134" spans="2:6" x14ac:dyDescent="0.25">
      <c r="B134" s="27"/>
      <c r="C134" s="27"/>
      <c r="D134" s="29"/>
      <c r="F134" s="34"/>
    </row>
    <row r="135" spans="2:6" x14ac:dyDescent="0.25">
      <c r="B135" s="28" t="s">
        <v>307</v>
      </c>
      <c r="C135" s="27"/>
      <c r="D135" s="29"/>
      <c r="F135" s="34"/>
    </row>
    <row r="136" spans="2:6" x14ac:dyDescent="0.25">
      <c r="B136" s="27"/>
      <c r="C136" s="27"/>
      <c r="D136" s="29"/>
      <c r="F136" s="34"/>
    </row>
    <row r="137" spans="2:6" ht="30" x14ac:dyDescent="0.25">
      <c r="B137" s="27"/>
      <c r="C137" s="73" t="s">
        <v>309</v>
      </c>
      <c r="D137" s="29"/>
      <c r="F137" s="72" t="s">
        <v>310</v>
      </c>
    </row>
    <row r="138" spans="2:6" x14ac:dyDescent="0.25">
      <c r="B138" s="27"/>
      <c r="C138" s="69"/>
      <c r="D138" s="29"/>
      <c r="F138" s="34"/>
    </row>
    <row r="139" spans="2:6" x14ac:dyDescent="0.25">
      <c r="B139" s="27" t="s">
        <v>311</v>
      </c>
      <c r="C139" s="27">
        <v>-46</v>
      </c>
      <c r="D139" s="29"/>
      <c r="F139" s="34"/>
    </row>
    <row r="140" spans="2:6" x14ac:dyDescent="0.25">
      <c r="B140" s="27"/>
      <c r="C140" s="27"/>
      <c r="D140" s="29"/>
      <c r="F140" s="34"/>
    </row>
    <row r="141" spans="2:6" x14ac:dyDescent="0.25">
      <c r="B141" s="27"/>
      <c r="C141" s="27">
        <v>-47</v>
      </c>
      <c r="D141" s="29"/>
      <c r="F141" s="34"/>
    </row>
    <row r="142" spans="2:6" x14ac:dyDescent="0.25">
      <c r="B142" s="27"/>
      <c r="C142" s="27"/>
      <c r="D142" s="29"/>
      <c r="F142" s="34"/>
    </row>
    <row r="143" spans="2:6" x14ac:dyDescent="0.25">
      <c r="B143" s="27"/>
      <c r="C143" s="27"/>
      <c r="D143" s="29"/>
      <c r="F143" s="34"/>
    </row>
    <row r="144" spans="2:6" x14ac:dyDescent="0.25">
      <c r="B144" s="27"/>
      <c r="C144" s="27"/>
      <c r="D144" s="29"/>
      <c r="F144" s="34"/>
    </row>
    <row r="145" spans="2:6" x14ac:dyDescent="0.25">
      <c r="B145" s="27"/>
      <c r="C145" s="27"/>
      <c r="D145" s="29"/>
      <c r="F145" s="34"/>
    </row>
    <row r="146" spans="2:6" x14ac:dyDescent="0.25">
      <c r="B146" s="27"/>
      <c r="C146" s="27"/>
      <c r="D146" s="29"/>
      <c r="F146" s="34"/>
    </row>
    <row r="147" spans="2:6" x14ac:dyDescent="0.25">
      <c r="B147" s="27"/>
      <c r="C147" s="27"/>
      <c r="D147" s="29"/>
      <c r="F147" s="34"/>
    </row>
    <row r="148" spans="2:6" x14ac:dyDescent="0.25">
      <c r="B148" s="27"/>
      <c r="C148" s="27"/>
      <c r="D148" s="29"/>
      <c r="F148" s="34"/>
    </row>
    <row r="149" spans="2:6" x14ac:dyDescent="0.25">
      <c r="B149" s="27"/>
      <c r="C149" s="27"/>
      <c r="D149" s="29"/>
      <c r="F149" s="34"/>
    </row>
    <row r="150" spans="2:6" x14ac:dyDescent="0.25">
      <c r="B150" s="27"/>
      <c r="C150" s="27"/>
      <c r="D150" s="29"/>
      <c r="F150" s="34"/>
    </row>
    <row r="151" spans="2:6" x14ac:dyDescent="0.25">
      <c r="B151" s="27"/>
      <c r="C151" s="27"/>
      <c r="D151" s="29"/>
      <c r="F151" s="34"/>
    </row>
    <row r="152" spans="2:6" x14ac:dyDescent="0.25">
      <c r="B152" s="27"/>
      <c r="C152" s="27"/>
      <c r="D152" s="29"/>
      <c r="F152" s="34"/>
    </row>
    <row r="153" spans="2:6" x14ac:dyDescent="0.25">
      <c r="B153" s="27"/>
      <c r="C153" s="27"/>
      <c r="D153" s="29"/>
      <c r="F153" s="34"/>
    </row>
    <row r="154" spans="2:6" x14ac:dyDescent="0.25">
      <c r="B154" s="27"/>
      <c r="C154" s="27"/>
      <c r="D154" s="29"/>
      <c r="F154" s="34"/>
    </row>
    <row r="155" spans="2:6" x14ac:dyDescent="0.25">
      <c r="B155" s="27"/>
      <c r="C155" s="27"/>
      <c r="D155" s="29"/>
      <c r="F155" s="34"/>
    </row>
    <row r="156" spans="2:6" x14ac:dyDescent="0.25">
      <c r="B156" s="27"/>
      <c r="C156" s="27"/>
      <c r="D156" s="29"/>
      <c r="F156" s="34"/>
    </row>
    <row r="157" spans="2:6" x14ac:dyDescent="0.25">
      <c r="B157" s="27"/>
      <c r="C157" s="27"/>
      <c r="D157" s="29"/>
      <c r="F157" s="34"/>
    </row>
    <row r="158" spans="2:6" x14ac:dyDescent="0.25">
      <c r="B158" s="27"/>
      <c r="C158" s="27"/>
      <c r="D158" s="29"/>
      <c r="F158" s="34"/>
    </row>
    <row r="159" spans="2:6" x14ac:dyDescent="0.25">
      <c r="B159" s="27"/>
      <c r="C159" s="27"/>
      <c r="D159" s="29"/>
      <c r="F159" s="34"/>
    </row>
    <row r="160" spans="2:6" x14ac:dyDescent="0.25">
      <c r="B160" s="27"/>
      <c r="C160" s="27"/>
      <c r="D160" s="29"/>
      <c r="F160" s="34"/>
    </row>
    <row r="161" spans="2:6" x14ac:dyDescent="0.25">
      <c r="B161" s="27"/>
      <c r="C161" s="27"/>
      <c r="D161" s="29"/>
      <c r="F161" s="34"/>
    </row>
    <row r="162" spans="2:6" x14ac:dyDescent="0.25">
      <c r="B162" s="27"/>
      <c r="C162" s="27"/>
      <c r="D162" s="29"/>
      <c r="F162" s="34"/>
    </row>
    <row r="163" spans="2:6" x14ac:dyDescent="0.25">
      <c r="B163" s="27"/>
      <c r="C163" s="27"/>
      <c r="D163" s="29"/>
      <c r="F163" s="34"/>
    </row>
    <row r="164" spans="2:6" x14ac:dyDescent="0.25">
      <c r="B164" s="27"/>
      <c r="C164" s="27"/>
      <c r="D164" s="29"/>
      <c r="F164" s="34"/>
    </row>
    <row r="165" spans="2:6" x14ac:dyDescent="0.25">
      <c r="B165" s="27"/>
      <c r="C165" s="27"/>
      <c r="D165" s="29"/>
      <c r="F165" s="34"/>
    </row>
    <row r="166" spans="2:6" x14ac:dyDescent="0.25">
      <c r="B166" s="27"/>
      <c r="C166" s="27"/>
      <c r="D166" s="29"/>
      <c r="F166" s="34"/>
    </row>
    <row r="167" spans="2:6" x14ac:dyDescent="0.25">
      <c r="B167" s="27"/>
      <c r="C167" s="27"/>
      <c r="D167" s="27"/>
      <c r="E167" s="39"/>
    </row>
    <row r="168" spans="2:6" x14ac:dyDescent="0.25">
      <c r="B168" s="27"/>
      <c r="C168" s="27"/>
      <c r="D168" s="27"/>
      <c r="E168" s="39"/>
    </row>
    <row r="169" spans="2:6" x14ac:dyDescent="0.25">
      <c r="B169" s="27"/>
      <c r="C169" s="27"/>
      <c r="D169" s="27"/>
      <c r="E169" s="39"/>
    </row>
    <row r="170" spans="2:6" x14ac:dyDescent="0.25">
      <c r="B170" s="27"/>
      <c r="C170" s="27"/>
      <c r="D170" s="27"/>
      <c r="E170" s="39"/>
    </row>
    <row r="171" spans="2:6" x14ac:dyDescent="0.25">
      <c r="B171" s="27"/>
      <c r="C171" s="27"/>
      <c r="D171" s="27"/>
      <c r="E171" s="39"/>
    </row>
    <row r="172" spans="2:6" x14ac:dyDescent="0.25">
      <c r="B172" s="27"/>
      <c r="C172" s="27"/>
      <c r="D172" s="27"/>
      <c r="E172" s="39"/>
    </row>
    <row r="173" spans="2:6" x14ac:dyDescent="0.25">
      <c r="B173" s="27"/>
      <c r="C173" s="27"/>
      <c r="D173" s="27"/>
      <c r="E173" s="39"/>
    </row>
    <row r="174" spans="2:6" x14ac:dyDescent="0.25">
      <c r="B174" s="27"/>
      <c r="C174" s="27"/>
      <c r="D174" s="27"/>
      <c r="E174" s="39"/>
    </row>
    <row r="175" spans="2:6" x14ac:dyDescent="0.25">
      <c r="B175" s="27"/>
      <c r="C175" s="27"/>
      <c r="D175" s="27"/>
      <c r="E175" s="39"/>
    </row>
    <row r="176" spans="2:6" x14ac:dyDescent="0.25">
      <c r="B176" s="27"/>
      <c r="C176" s="27"/>
      <c r="D176" s="27"/>
      <c r="E176" s="39"/>
    </row>
    <row r="177" spans="2:6" x14ac:dyDescent="0.25">
      <c r="B177" s="27"/>
      <c r="C177" s="27"/>
      <c r="D177" s="27"/>
      <c r="E177" s="39"/>
    </row>
    <row r="178" spans="2:6" x14ac:dyDescent="0.25">
      <c r="B178" s="27"/>
      <c r="C178" s="27"/>
      <c r="D178" s="29"/>
      <c r="E178" s="39"/>
      <c r="F178" s="60"/>
    </row>
    <row r="179" spans="2:6" x14ac:dyDescent="0.25">
      <c r="B179" s="37" t="s">
        <v>971</v>
      </c>
      <c r="C179" s="27"/>
      <c r="D179" s="29"/>
      <c r="E179" s="62" t="s">
        <v>112</v>
      </c>
      <c r="F179" s="43"/>
    </row>
    <row r="180" spans="2:6" ht="15.75" thickBot="1" x14ac:dyDescent="0.3">
      <c r="B180" s="27"/>
      <c r="C180" s="27"/>
      <c r="D180" s="29"/>
      <c r="E180" s="39"/>
      <c r="F180" s="61"/>
    </row>
    <row r="181" spans="2:6" ht="15.75" thickTop="1" x14ac:dyDescent="0.25">
      <c r="B181" s="27"/>
      <c r="C181" s="27"/>
      <c r="D181" s="27"/>
      <c r="E181" s="39"/>
    </row>
    <row r="182" spans="2:6" x14ac:dyDescent="0.25">
      <c r="B182" s="51"/>
      <c r="C182" s="51"/>
      <c r="D182" s="51"/>
      <c r="E182" s="51"/>
      <c r="F182" s="51"/>
    </row>
  </sheetData>
  <pageMargins left="0.70866141732283472" right="0.70866141732283472" top="0.74803149606299213" bottom="0.74803149606299213" header="0.31496062992125984" footer="0.31496062992125984"/>
  <pageSetup paperSize="9" scale="78" firstPageNumber="46" fitToHeight="0" orientation="portrait" useFirstPageNumber="1" r:id="rId1"/>
  <headerFooter>
    <oddHeader>&amp;R&amp;"-,Bold"WARD 32  COMMUNITY HALL</oddHeader>
    <oddFooter>&amp;LSECTION 3: External Works
Bill No.2
Roadworks and Paving
NEW HALL&amp;C&amp;P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F71"/>
  <sheetViews>
    <sheetView view="pageLayout" zoomScaleSheetLayoutView="100" workbookViewId="0">
      <selection activeCell="E6" sqref="E6"/>
    </sheetView>
  </sheetViews>
  <sheetFormatPr defaultColWidth="9.140625" defaultRowHeight="15" x14ac:dyDescent="0.25"/>
  <cols>
    <col min="1" max="1" width="9.5703125" style="74" customWidth="1"/>
    <col min="2" max="2" width="60.5703125" style="74" customWidth="1"/>
    <col min="3" max="3" width="5.5703125" style="74" customWidth="1"/>
    <col min="4" max="5" width="10.5703125" style="74" customWidth="1"/>
    <col min="6" max="6" width="11.5703125" style="74" customWidth="1"/>
    <col min="7" max="16384" width="9.140625" style="74"/>
  </cols>
  <sheetData>
    <row r="1" spans="1:6" ht="15.75" x14ac:dyDescent="0.25">
      <c r="A1" s="1" t="s">
        <v>5</v>
      </c>
      <c r="B1" s="26" t="s">
        <v>0</v>
      </c>
      <c r="C1" s="26" t="s">
        <v>1</v>
      </c>
      <c r="D1" s="26" t="s">
        <v>2</v>
      </c>
      <c r="E1" s="1" t="s">
        <v>3</v>
      </c>
      <c r="F1" s="32" t="s">
        <v>4</v>
      </c>
    </row>
    <row r="2" spans="1:6" x14ac:dyDescent="0.25">
      <c r="B2" s="27"/>
      <c r="C2" s="27"/>
      <c r="D2" s="27"/>
      <c r="F2" s="33"/>
    </row>
    <row r="3" spans="1:6" x14ac:dyDescent="0.25">
      <c r="B3" s="28" t="s">
        <v>969</v>
      </c>
      <c r="C3" s="27"/>
      <c r="D3" s="27"/>
      <c r="F3" s="33"/>
    </row>
    <row r="4" spans="1:6" x14ac:dyDescent="0.25">
      <c r="B4" s="27"/>
      <c r="C4" s="27"/>
      <c r="D4" s="27"/>
      <c r="F4" s="33"/>
    </row>
    <row r="5" spans="1:6" x14ac:dyDescent="0.25">
      <c r="B5" s="28" t="s">
        <v>53</v>
      </c>
      <c r="C5" s="27"/>
      <c r="D5" s="27"/>
      <c r="F5" s="33"/>
    </row>
    <row r="6" spans="1:6" x14ac:dyDescent="0.25">
      <c r="B6" s="28"/>
      <c r="C6" s="27"/>
      <c r="D6" s="27"/>
      <c r="F6" s="33"/>
    </row>
    <row r="7" spans="1:6" x14ac:dyDescent="0.25">
      <c r="B7" s="57" t="s">
        <v>1048</v>
      </c>
      <c r="C7" s="27"/>
      <c r="D7" s="27"/>
      <c r="F7" s="33"/>
    </row>
    <row r="8" spans="1:6" x14ac:dyDescent="0.25">
      <c r="B8" s="57"/>
      <c r="C8" s="27"/>
      <c r="D8" s="27"/>
      <c r="F8" s="33"/>
    </row>
    <row r="9" spans="1:6" x14ac:dyDescent="0.25">
      <c r="B9" s="57"/>
      <c r="C9" s="27"/>
      <c r="D9" s="27"/>
      <c r="F9" s="33"/>
    </row>
    <row r="10" spans="1:6" x14ac:dyDescent="0.25">
      <c r="B10" s="27" t="s">
        <v>135</v>
      </c>
      <c r="C10" s="27"/>
      <c r="D10" s="27"/>
      <c r="F10" s="33"/>
    </row>
    <row r="11" spans="1:6" x14ac:dyDescent="0.25">
      <c r="B11" s="27" t="s">
        <v>136</v>
      </c>
      <c r="C11" s="27"/>
      <c r="D11" s="27"/>
      <c r="F11" s="33"/>
    </row>
    <row r="12" spans="1:6" x14ac:dyDescent="0.25">
      <c r="B12" s="49"/>
      <c r="C12" s="27"/>
      <c r="D12" s="27"/>
      <c r="F12" s="33"/>
    </row>
    <row r="13" spans="1:6" x14ac:dyDescent="0.25">
      <c r="B13" s="28"/>
      <c r="C13" s="27"/>
      <c r="D13" s="27"/>
      <c r="F13" s="33"/>
    </row>
    <row r="14" spans="1:6" x14ac:dyDescent="0.25">
      <c r="B14" s="66" t="s">
        <v>1031</v>
      </c>
      <c r="C14" s="27"/>
      <c r="D14" s="27"/>
      <c r="F14" s="33"/>
    </row>
    <row r="15" spans="1:6" x14ac:dyDescent="0.25">
      <c r="B15" s="66" t="s">
        <v>1032</v>
      </c>
      <c r="C15" s="27"/>
      <c r="D15" s="27"/>
      <c r="F15" s="33"/>
    </row>
    <row r="16" spans="1:6" x14ac:dyDescent="0.25">
      <c r="B16" s="66" t="s">
        <v>1033</v>
      </c>
      <c r="C16" s="27"/>
      <c r="D16" s="27"/>
      <c r="F16" s="33"/>
    </row>
    <row r="17" spans="1:6" x14ac:dyDescent="0.25">
      <c r="B17" s="66" t="s">
        <v>1034</v>
      </c>
      <c r="C17" s="27"/>
      <c r="D17" s="27"/>
      <c r="F17" s="33"/>
    </row>
    <row r="18" spans="1:6" x14ac:dyDescent="0.25">
      <c r="B18" s="166"/>
      <c r="C18" s="27"/>
      <c r="D18" s="27"/>
      <c r="F18" s="33"/>
    </row>
    <row r="19" spans="1:6" x14ac:dyDescent="0.25">
      <c r="A19" s="74">
        <v>1</v>
      </c>
      <c r="B19" s="58" t="s">
        <v>1035</v>
      </c>
      <c r="C19" s="27" t="s">
        <v>43</v>
      </c>
      <c r="D19" s="27">
        <f>50+30+50+30</f>
        <v>160</v>
      </c>
      <c r="E19" s="25"/>
      <c r="F19" s="34"/>
    </row>
    <row r="20" spans="1:6" x14ac:dyDescent="0.25">
      <c r="B20" s="58"/>
      <c r="C20" s="27"/>
      <c r="D20" s="27"/>
      <c r="F20" s="33"/>
    </row>
    <row r="21" spans="1:6" x14ac:dyDescent="0.25">
      <c r="A21" s="74">
        <v>2</v>
      </c>
      <c r="B21" s="58" t="s">
        <v>1027</v>
      </c>
      <c r="C21" s="27" t="s">
        <v>17</v>
      </c>
      <c r="D21" s="27">
        <v>35</v>
      </c>
      <c r="E21" s="25"/>
      <c r="F21" s="34"/>
    </row>
    <row r="22" spans="1:6" x14ac:dyDescent="0.25">
      <c r="B22" s="58"/>
      <c r="C22" s="27"/>
      <c r="D22" s="27"/>
      <c r="F22" s="33"/>
    </row>
    <row r="23" spans="1:6" x14ac:dyDescent="0.25">
      <c r="B23" s="57" t="s">
        <v>1028</v>
      </c>
      <c r="C23" s="27"/>
      <c r="D23" s="27"/>
      <c r="F23" s="33"/>
    </row>
    <row r="24" spans="1:6" x14ac:dyDescent="0.25">
      <c r="B24" s="57"/>
      <c r="C24" s="27"/>
      <c r="D24" s="27"/>
      <c r="F24" s="33"/>
    </row>
    <row r="25" spans="1:6" x14ac:dyDescent="0.25">
      <c r="A25" s="74">
        <v>3</v>
      </c>
      <c r="B25" s="58" t="s">
        <v>1036</v>
      </c>
      <c r="C25" s="27" t="s">
        <v>17</v>
      </c>
      <c r="D25" s="27">
        <v>1</v>
      </c>
      <c r="E25" s="25"/>
      <c r="F25" s="34"/>
    </row>
    <row r="26" spans="1:6" x14ac:dyDescent="0.25">
      <c r="B26" s="58" t="s">
        <v>1037</v>
      </c>
      <c r="C26" s="27"/>
      <c r="D26" s="27"/>
      <c r="F26" s="33"/>
    </row>
    <row r="27" spans="1:6" x14ac:dyDescent="0.25">
      <c r="B27" s="58"/>
      <c r="C27" s="27"/>
      <c r="D27" s="27"/>
      <c r="F27" s="33"/>
    </row>
    <row r="28" spans="1:6" x14ac:dyDescent="0.25">
      <c r="A28" s="74">
        <v>4</v>
      </c>
      <c r="B28" s="58" t="s">
        <v>1029</v>
      </c>
      <c r="C28" s="27" t="s">
        <v>17</v>
      </c>
      <c r="D28" s="27">
        <v>1</v>
      </c>
      <c r="E28" s="25"/>
      <c r="F28" s="34"/>
    </row>
    <row r="29" spans="1:6" x14ac:dyDescent="0.25">
      <c r="B29" s="58"/>
      <c r="C29" s="27"/>
      <c r="D29" s="27"/>
      <c r="F29" s="33"/>
    </row>
    <row r="30" spans="1:6" x14ac:dyDescent="0.25">
      <c r="A30" s="74">
        <v>5</v>
      </c>
      <c r="B30" s="58" t="s">
        <v>1030</v>
      </c>
      <c r="C30" s="27" t="s">
        <v>15</v>
      </c>
      <c r="D30" s="67">
        <v>1</v>
      </c>
      <c r="E30" s="25"/>
      <c r="F30" s="34" t="s">
        <v>1049</v>
      </c>
    </row>
    <row r="31" spans="1:6" x14ac:dyDescent="0.25">
      <c r="B31" s="27"/>
      <c r="C31" s="27"/>
      <c r="D31" s="67"/>
      <c r="E31" s="41"/>
      <c r="F31" s="34"/>
    </row>
    <row r="32" spans="1:6" x14ac:dyDescent="0.25">
      <c r="B32" s="27"/>
      <c r="C32" s="27"/>
      <c r="D32" s="67"/>
      <c r="E32" s="41"/>
      <c r="F32" s="34"/>
    </row>
    <row r="33" spans="2:6" x14ac:dyDescent="0.25">
      <c r="B33" s="27"/>
      <c r="C33" s="27"/>
      <c r="D33" s="67"/>
      <c r="E33" s="41"/>
      <c r="F33" s="34"/>
    </row>
    <row r="34" spans="2:6" x14ac:dyDescent="0.25">
      <c r="B34" s="27"/>
      <c r="C34" s="27"/>
      <c r="D34" s="67"/>
      <c r="E34" s="39"/>
    </row>
    <row r="35" spans="2:6" x14ac:dyDescent="0.25">
      <c r="B35" s="27"/>
      <c r="C35" s="27"/>
      <c r="D35" s="67"/>
      <c r="E35" s="41"/>
      <c r="F35" s="34"/>
    </row>
    <row r="36" spans="2:6" x14ac:dyDescent="0.25">
      <c r="B36" s="27"/>
      <c r="C36" s="27"/>
      <c r="D36" s="67"/>
      <c r="E36" s="39"/>
    </row>
    <row r="37" spans="2:6" x14ac:dyDescent="0.25">
      <c r="B37" s="27"/>
      <c r="C37" s="27"/>
      <c r="D37" s="67"/>
      <c r="E37" s="39"/>
    </row>
    <row r="38" spans="2:6" x14ac:dyDescent="0.25">
      <c r="B38" s="28"/>
      <c r="C38" s="27"/>
      <c r="D38" s="67"/>
      <c r="E38" s="39"/>
    </row>
    <row r="39" spans="2:6" x14ac:dyDescent="0.25">
      <c r="B39" s="28"/>
      <c r="C39" s="27"/>
      <c r="D39" s="67"/>
      <c r="E39" s="39"/>
    </row>
    <row r="40" spans="2:6" x14ac:dyDescent="0.25">
      <c r="B40" s="28"/>
      <c r="C40" s="27"/>
      <c r="D40" s="67"/>
      <c r="E40" s="39"/>
    </row>
    <row r="41" spans="2:6" x14ac:dyDescent="0.25">
      <c r="B41" s="28"/>
      <c r="C41" s="27"/>
      <c r="D41" s="67"/>
      <c r="E41" s="39"/>
    </row>
    <row r="42" spans="2:6" x14ac:dyDescent="0.25">
      <c r="B42" s="58"/>
      <c r="C42" s="27"/>
      <c r="D42" s="67"/>
      <c r="E42" s="41"/>
      <c r="F42" s="34"/>
    </row>
    <row r="43" spans="2:6" x14ac:dyDescent="0.25">
      <c r="B43" s="27"/>
      <c r="C43" s="27"/>
      <c r="D43" s="67"/>
      <c r="E43" s="39"/>
    </row>
    <row r="44" spans="2:6" x14ac:dyDescent="0.25">
      <c r="B44" s="28"/>
      <c r="C44" s="27"/>
      <c r="D44" s="67"/>
      <c r="E44" s="39"/>
    </row>
    <row r="45" spans="2:6" x14ac:dyDescent="0.25">
      <c r="B45" s="27"/>
      <c r="C45" s="27"/>
      <c r="D45" s="67"/>
      <c r="E45" s="39"/>
    </row>
    <row r="46" spans="2:6" x14ac:dyDescent="0.25">
      <c r="B46" s="27"/>
      <c r="C46" s="27"/>
      <c r="D46" s="67"/>
      <c r="E46" s="41"/>
      <c r="F46" s="34"/>
    </row>
    <row r="47" spans="2:6" x14ac:dyDescent="0.25">
      <c r="B47" s="27"/>
      <c r="C47" s="27"/>
      <c r="D47" s="67"/>
      <c r="E47" s="41"/>
      <c r="F47" s="34"/>
    </row>
    <row r="48" spans="2:6" x14ac:dyDescent="0.25">
      <c r="B48" s="28"/>
      <c r="C48" s="27"/>
      <c r="D48" s="27"/>
      <c r="E48" s="39"/>
    </row>
    <row r="49" spans="1:6" x14ac:dyDescent="0.25">
      <c r="B49" s="27"/>
      <c r="C49" s="27"/>
      <c r="D49" s="27"/>
      <c r="E49" s="39"/>
    </row>
    <row r="50" spans="1:6" x14ac:dyDescent="0.25">
      <c r="B50" s="27"/>
      <c r="C50" s="27"/>
      <c r="D50" s="40"/>
      <c r="E50" s="41"/>
      <c r="F50" s="34"/>
    </row>
    <row r="51" spans="1:6" x14ac:dyDescent="0.25">
      <c r="B51" s="147"/>
      <c r="C51" s="27"/>
      <c r="D51" s="27"/>
      <c r="F51" s="33"/>
    </row>
    <row r="52" spans="1:6" x14ac:dyDescent="0.25">
      <c r="B52" s="147"/>
      <c r="C52" s="27"/>
      <c r="D52" s="27"/>
      <c r="F52" s="33"/>
    </row>
    <row r="53" spans="1:6" x14ac:dyDescent="0.25">
      <c r="B53" s="147"/>
      <c r="C53" s="27"/>
      <c r="D53" s="27"/>
      <c r="F53" s="33"/>
    </row>
    <row r="54" spans="1:6" x14ac:dyDescent="0.25">
      <c r="B54" s="27"/>
      <c r="C54" s="27"/>
      <c r="D54" s="29"/>
      <c r="F54" s="35"/>
    </row>
    <row r="55" spans="1:6" x14ac:dyDescent="0.25">
      <c r="B55" s="37" t="s">
        <v>971</v>
      </c>
      <c r="C55" s="27"/>
      <c r="D55" s="29"/>
      <c r="E55" s="24" t="s">
        <v>112</v>
      </c>
      <c r="F55" s="34"/>
    </row>
    <row r="56" spans="1:6" ht="15.75" thickBot="1" x14ac:dyDescent="0.3">
      <c r="B56" s="27"/>
      <c r="C56" s="27"/>
      <c r="D56" s="29"/>
      <c r="F56" s="36"/>
    </row>
    <row r="57" spans="1:6" ht="15.75" thickTop="1" x14ac:dyDescent="0.25">
      <c r="B57" s="28"/>
      <c r="C57" s="27"/>
      <c r="D57" s="27"/>
      <c r="F57" s="33"/>
    </row>
    <row r="58" spans="1:6" x14ac:dyDescent="0.25">
      <c r="A58" s="51"/>
      <c r="B58" s="148"/>
      <c r="C58" s="51"/>
      <c r="D58" s="51"/>
      <c r="E58" s="51"/>
      <c r="F58" s="51"/>
    </row>
    <row r="59" spans="1:6" x14ac:dyDescent="0.25">
      <c r="D59" s="20"/>
      <c r="F59" s="25"/>
    </row>
    <row r="60" spans="1:6" x14ac:dyDescent="0.25">
      <c r="D60" s="20"/>
      <c r="F60" s="25"/>
    </row>
    <row r="61" spans="1:6" x14ac:dyDescent="0.25">
      <c r="D61" s="20"/>
      <c r="F61" s="25"/>
    </row>
    <row r="62" spans="1:6" x14ac:dyDescent="0.25">
      <c r="D62" s="20"/>
    </row>
    <row r="63" spans="1:6" x14ac:dyDescent="0.25">
      <c r="D63" s="20"/>
    </row>
    <row r="64" spans="1:6" x14ac:dyDescent="0.25">
      <c r="D64" s="20"/>
    </row>
    <row r="65" spans="4:4" x14ac:dyDescent="0.25">
      <c r="D65" s="23"/>
    </row>
    <row r="66" spans="4:4" x14ac:dyDescent="0.25">
      <c r="D66" s="23"/>
    </row>
    <row r="67" spans="4:4" x14ac:dyDescent="0.25">
      <c r="D67" s="23"/>
    </row>
    <row r="68" spans="4:4" x14ac:dyDescent="0.25">
      <c r="D68" s="23"/>
    </row>
    <row r="69" spans="4:4" x14ac:dyDescent="0.25">
      <c r="D69" s="23"/>
    </row>
    <row r="70" spans="4:4" x14ac:dyDescent="0.25">
      <c r="D70" s="24"/>
    </row>
    <row r="71" spans="4:4" x14ac:dyDescent="0.25">
      <c r="D71" s="24"/>
    </row>
  </sheetData>
  <pageMargins left="0.70866141732283472" right="0.70866141732283472" top="0.74803149606299213" bottom="0.74803149606299213" header="0.31496062992125984" footer="0.31496062992125984"/>
  <pageSetup paperSize="9" scale="80" firstPageNumber="49" fitToHeight="0" orientation="portrait" useFirstPageNumber="1" r:id="rId1"/>
  <headerFooter>
    <oddHeader>&amp;R&amp;"-,Bold"&amp;10WARD 32 COMMUNITY HALL</oddHeader>
    <oddFooter>&amp;L&amp;"-,Bold"&amp;10SECTION 3: External Works
Bill No.3
Fencing
NEW HALL&amp;C&amp;P</oddFooter>
    <firstFooter>&amp;C&amp;P</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70"/>
  <sheetViews>
    <sheetView view="pageLayout" zoomScaleSheetLayoutView="100" workbookViewId="0">
      <selection activeCell="C14" sqref="C14"/>
    </sheetView>
  </sheetViews>
  <sheetFormatPr defaultColWidth="9.140625" defaultRowHeight="15" x14ac:dyDescent="0.25"/>
  <cols>
    <col min="1" max="1" width="9.5703125" style="74" customWidth="1"/>
    <col min="2" max="2" width="60.5703125" style="74" customWidth="1"/>
    <col min="3" max="3" width="5.5703125" style="74" customWidth="1"/>
    <col min="4" max="5" width="10.5703125" style="74" customWidth="1"/>
    <col min="6" max="6" width="11.5703125" style="74" customWidth="1"/>
    <col min="7" max="16384" width="9.140625" style="74"/>
  </cols>
  <sheetData>
    <row r="1" spans="1:6" x14ac:dyDescent="0.25">
      <c r="A1" s="161"/>
      <c r="B1" s="28" t="s">
        <v>1039</v>
      </c>
      <c r="C1" s="27"/>
      <c r="D1" s="29"/>
      <c r="F1" s="34"/>
    </row>
    <row r="2" spans="1:6" x14ac:dyDescent="0.25">
      <c r="A2" s="161"/>
      <c r="B2" s="27"/>
      <c r="C2" s="27"/>
      <c r="D2" s="29"/>
      <c r="F2" s="34"/>
    </row>
    <row r="3" spans="1:6" ht="30" x14ac:dyDescent="0.25">
      <c r="A3" s="161" t="s">
        <v>916</v>
      </c>
      <c r="B3" s="27"/>
      <c r="C3" s="73" t="s">
        <v>309</v>
      </c>
      <c r="D3" s="29"/>
      <c r="F3" s="72" t="s">
        <v>310</v>
      </c>
    </row>
    <row r="4" spans="1:6" x14ac:dyDescent="0.25">
      <c r="B4" s="27"/>
      <c r="C4" s="27"/>
      <c r="D4" s="29"/>
      <c r="F4" s="34"/>
    </row>
    <row r="5" spans="1:6" x14ac:dyDescent="0.25">
      <c r="A5" s="74">
        <v>1</v>
      </c>
      <c r="B5" s="27" t="s">
        <v>1040</v>
      </c>
      <c r="C5" s="70">
        <v>-45</v>
      </c>
      <c r="D5" s="29"/>
      <c r="F5" s="34"/>
    </row>
    <row r="6" spans="1:6" x14ac:dyDescent="0.25">
      <c r="B6" s="27"/>
      <c r="C6" s="70"/>
      <c r="D6" s="29"/>
      <c r="F6" s="34"/>
    </row>
    <row r="7" spans="1:6" x14ac:dyDescent="0.25">
      <c r="A7" s="74">
        <v>2</v>
      </c>
      <c r="B7" s="147" t="s">
        <v>1041</v>
      </c>
      <c r="C7" s="70">
        <v>-48</v>
      </c>
      <c r="D7" s="29"/>
      <c r="F7" s="34"/>
    </row>
    <row r="8" spans="1:6" x14ac:dyDescent="0.25">
      <c r="B8" s="27"/>
      <c r="C8" s="27"/>
      <c r="D8" s="29"/>
      <c r="F8" s="34"/>
    </row>
    <row r="9" spans="1:6" x14ac:dyDescent="0.25">
      <c r="A9" s="74">
        <v>3</v>
      </c>
      <c r="B9" s="27" t="s">
        <v>1042</v>
      </c>
      <c r="C9" s="162">
        <v>-49</v>
      </c>
      <c r="D9" s="29"/>
      <c r="F9" s="34"/>
    </row>
    <row r="10" spans="1:6" x14ac:dyDescent="0.25">
      <c r="B10" s="27"/>
      <c r="C10" s="69"/>
      <c r="D10" s="29"/>
      <c r="F10" s="34"/>
    </row>
    <row r="11" spans="1:6" x14ac:dyDescent="0.25">
      <c r="B11" s="27"/>
      <c r="C11" s="70"/>
      <c r="D11" s="29"/>
      <c r="F11" s="34"/>
    </row>
    <row r="12" spans="1:6" x14ac:dyDescent="0.25">
      <c r="B12" s="27"/>
      <c r="C12" s="70"/>
      <c r="D12" s="29"/>
      <c r="F12" s="34"/>
    </row>
    <row r="13" spans="1:6" x14ac:dyDescent="0.25">
      <c r="B13" s="27"/>
      <c r="C13" s="70"/>
      <c r="D13" s="29"/>
      <c r="F13" s="34"/>
    </row>
    <row r="14" spans="1:6" x14ac:dyDescent="0.25">
      <c r="B14" s="27"/>
      <c r="C14" s="70"/>
      <c r="D14" s="29"/>
      <c r="F14" s="34"/>
    </row>
    <row r="15" spans="1:6" x14ac:dyDescent="0.25">
      <c r="B15" s="27"/>
      <c r="C15" s="70"/>
      <c r="D15" s="29"/>
      <c r="F15" s="34"/>
    </row>
    <row r="16" spans="1:6" x14ac:dyDescent="0.25">
      <c r="B16" s="27"/>
      <c r="C16" s="70"/>
      <c r="D16" s="29"/>
      <c r="F16" s="34"/>
    </row>
    <row r="17" spans="2:6" x14ac:dyDescent="0.25">
      <c r="B17" s="27"/>
      <c r="C17" s="70"/>
      <c r="D17" s="29"/>
      <c r="F17" s="34"/>
    </row>
    <row r="18" spans="2:6" x14ac:dyDescent="0.25">
      <c r="B18" s="27"/>
      <c r="C18" s="70"/>
      <c r="D18" s="29"/>
      <c r="F18" s="34"/>
    </row>
    <row r="19" spans="2:6" x14ac:dyDescent="0.25">
      <c r="B19" s="27"/>
      <c r="C19" s="70"/>
      <c r="D19" s="29"/>
      <c r="F19" s="34"/>
    </row>
    <row r="20" spans="2:6" x14ac:dyDescent="0.25">
      <c r="B20" s="27"/>
      <c r="C20" s="70"/>
      <c r="D20" s="29"/>
      <c r="F20" s="34"/>
    </row>
    <row r="21" spans="2:6" x14ac:dyDescent="0.25">
      <c r="B21" s="27"/>
      <c r="C21" s="70"/>
      <c r="D21" s="29"/>
      <c r="F21" s="34"/>
    </row>
    <row r="22" spans="2:6" x14ac:dyDescent="0.25">
      <c r="B22" s="27"/>
      <c r="C22" s="70"/>
      <c r="D22" s="29"/>
      <c r="F22" s="34"/>
    </row>
    <row r="23" spans="2:6" x14ac:dyDescent="0.25">
      <c r="B23" s="27"/>
      <c r="C23" s="70"/>
      <c r="D23" s="29"/>
      <c r="F23" s="34"/>
    </row>
    <row r="24" spans="2:6" x14ac:dyDescent="0.25">
      <c r="B24" s="27"/>
      <c r="C24" s="70"/>
      <c r="D24" s="29"/>
      <c r="F24" s="34"/>
    </row>
    <row r="25" spans="2:6" x14ac:dyDescent="0.25">
      <c r="B25" s="27"/>
      <c r="C25" s="70"/>
      <c r="D25" s="29"/>
      <c r="F25" s="34"/>
    </row>
    <row r="26" spans="2:6" x14ac:dyDescent="0.25">
      <c r="B26" s="27"/>
      <c r="C26" s="70"/>
      <c r="D26" s="29"/>
      <c r="F26" s="34"/>
    </row>
    <row r="27" spans="2:6" x14ac:dyDescent="0.25">
      <c r="B27" s="27"/>
      <c r="C27" s="70"/>
      <c r="D27" s="29"/>
      <c r="F27" s="34"/>
    </row>
    <row r="28" spans="2:6" x14ac:dyDescent="0.25">
      <c r="B28" s="27"/>
      <c r="C28" s="70"/>
      <c r="D28" s="29"/>
      <c r="F28" s="34"/>
    </row>
    <row r="29" spans="2:6" x14ac:dyDescent="0.25">
      <c r="B29" s="27"/>
      <c r="C29" s="70"/>
      <c r="D29" s="29"/>
      <c r="F29" s="34"/>
    </row>
    <row r="30" spans="2:6" x14ac:dyDescent="0.25">
      <c r="B30" s="27"/>
      <c r="C30" s="70"/>
      <c r="D30" s="29"/>
      <c r="F30" s="34"/>
    </row>
    <row r="31" spans="2:6" x14ac:dyDescent="0.25">
      <c r="B31" s="27"/>
      <c r="C31" s="70"/>
      <c r="D31" s="29"/>
      <c r="F31" s="34"/>
    </row>
    <row r="32" spans="2:6" x14ac:dyDescent="0.25">
      <c r="B32" s="27"/>
      <c r="C32" s="70"/>
      <c r="D32" s="29"/>
      <c r="F32" s="34"/>
    </row>
    <row r="33" spans="2:6" x14ac:dyDescent="0.25">
      <c r="B33" s="27"/>
      <c r="C33" s="27"/>
      <c r="D33" s="29"/>
      <c r="F33" s="34"/>
    </row>
    <row r="34" spans="2:6" x14ac:dyDescent="0.25">
      <c r="B34" s="27"/>
      <c r="C34" s="27"/>
      <c r="D34" s="29"/>
      <c r="F34" s="34"/>
    </row>
    <row r="35" spans="2:6" x14ac:dyDescent="0.25">
      <c r="B35" s="27"/>
      <c r="C35" s="27"/>
      <c r="D35" s="29"/>
      <c r="F35" s="34"/>
    </row>
    <row r="36" spans="2:6" x14ac:dyDescent="0.25">
      <c r="B36" s="27"/>
      <c r="C36" s="27"/>
      <c r="D36" s="29"/>
      <c r="F36" s="34"/>
    </row>
    <row r="37" spans="2:6" x14ac:dyDescent="0.25">
      <c r="B37" s="27"/>
      <c r="C37" s="27"/>
      <c r="D37" s="29"/>
      <c r="F37" s="34"/>
    </row>
    <row r="38" spans="2:6" x14ac:dyDescent="0.25">
      <c r="B38" s="27"/>
      <c r="C38" s="27"/>
      <c r="D38" s="29"/>
      <c r="F38" s="34"/>
    </row>
    <row r="39" spans="2:6" x14ac:dyDescent="0.25">
      <c r="B39" s="27"/>
      <c r="C39" s="27"/>
      <c r="D39" s="29"/>
      <c r="F39" s="34"/>
    </row>
    <row r="40" spans="2:6" x14ac:dyDescent="0.25">
      <c r="B40" s="27"/>
      <c r="C40" s="27"/>
      <c r="D40" s="29"/>
      <c r="F40" s="34"/>
    </row>
    <row r="41" spans="2:6" x14ac:dyDescent="0.25">
      <c r="B41" s="27"/>
      <c r="C41" s="27"/>
      <c r="D41" s="29"/>
      <c r="F41" s="34"/>
    </row>
    <row r="42" spans="2:6" x14ac:dyDescent="0.25">
      <c r="B42" s="27"/>
      <c r="C42" s="27"/>
      <c r="D42" s="29"/>
      <c r="F42" s="34"/>
    </row>
    <row r="43" spans="2:6" x14ac:dyDescent="0.25">
      <c r="B43" s="27"/>
      <c r="C43" s="27"/>
      <c r="D43" s="29"/>
      <c r="F43" s="34"/>
    </row>
    <row r="44" spans="2:6" x14ac:dyDescent="0.25">
      <c r="B44" s="27"/>
      <c r="C44" s="27"/>
      <c r="D44" s="29"/>
      <c r="F44" s="34"/>
    </row>
    <row r="45" spans="2:6" x14ac:dyDescent="0.25">
      <c r="B45" s="27"/>
      <c r="C45" s="27"/>
      <c r="D45" s="29"/>
      <c r="F45" s="34"/>
    </row>
    <row r="46" spans="2:6" x14ac:dyDescent="0.25">
      <c r="B46" s="27"/>
      <c r="C46" s="27"/>
      <c r="D46" s="29"/>
      <c r="F46" s="34"/>
    </row>
    <row r="47" spans="2:6" x14ac:dyDescent="0.25">
      <c r="B47" s="27"/>
      <c r="C47" s="27"/>
      <c r="D47" s="29"/>
      <c r="F47" s="34"/>
    </row>
    <row r="48" spans="2:6" x14ac:dyDescent="0.25">
      <c r="B48" s="27"/>
      <c r="C48" s="27"/>
      <c r="D48" s="29"/>
      <c r="F48" s="34"/>
    </row>
    <row r="49" spans="1:6" x14ac:dyDescent="0.25">
      <c r="B49" s="27"/>
      <c r="C49" s="27"/>
      <c r="D49" s="29"/>
      <c r="F49" s="34"/>
    </row>
    <row r="50" spans="1:6" x14ac:dyDescent="0.25">
      <c r="B50" s="27"/>
      <c r="C50" s="27"/>
      <c r="D50" s="29"/>
      <c r="F50" s="34"/>
    </row>
    <row r="51" spans="1:6" x14ac:dyDescent="0.25">
      <c r="B51" s="27"/>
      <c r="C51" s="27"/>
      <c r="D51" s="29"/>
      <c r="F51" s="34"/>
    </row>
    <row r="52" spans="1:6" x14ac:dyDescent="0.25">
      <c r="B52" s="27"/>
      <c r="C52" s="27"/>
      <c r="D52" s="29"/>
      <c r="F52" s="34"/>
    </row>
    <row r="53" spans="1:6" x14ac:dyDescent="0.25">
      <c r="B53" s="27"/>
      <c r="C53" s="27"/>
      <c r="D53" s="29"/>
      <c r="F53" s="35"/>
    </row>
    <row r="54" spans="1:6" x14ac:dyDescent="0.25">
      <c r="B54" s="37" t="s">
        <v>316</v>
      </c>
      <c r="C54" s="27"/>
      <c r="D54" s="29"/>
      <c r="E54" s="24" t="s">
        <v>112</v>
      </c>
      <c r="F54" s="34"/>
    </row>
    <row r="55" spans="1:6" ht="15.75" thickBot="1" x14ac:dyDescent="0.3">
      <c r="B55" s="27"/>
      <c r="C55" s="27"/>
      <c r="D55" s="29"/>
      <c r="F55" s="36"/>
    </row>
    <row r="56" spans="1:6" ht="15.75" thickTop="1" x14ac:dyDescent="0.25">
      <c r="B56" s="27"/>
      <c r="C56" s="27"/>
      <c r="D56" s="29"/>
      <c r="F56" s="34"/>
    </row>
    <row r="57" spans="1:6" x14ac:dyDescent="0.25">
      <c r="A57" s="51"/>
      <c r="B57" s="51"/>
      <c r="C57" s="51"/>
      <c r="D57" s="146"/>
      <c r="E57" s="51"/>
      <c r="F57" s="43"/>
    </row>
    <row r="58" spans="1:6" x14ac:dyDescent="0.25">
      <c r="D58" s="20"/>
      <c r="F58" s="25"/>
    </row>
    <row r="59" spans="1:6" x14ac:dyDescent="0.25">
      <c r="D59" s="20"/>
      <c r="F59" s="25"/>
    </row>
    <row r="60" spans="1:6" x14ac:dyDescent="0.25">
      <c r="D60" s="20"/>
      <c r="F60" s="25"/>
    </row>
    <row r="61" spans="1:6" x14ac:dyDescent="0.25">
      <c r="D61" s="20"/>
    </row>
    <row r="62" spans="1:6" x14ac:dyDescent="0.25">
      <c r="D62" s="20"/>
    </row>
    <row r="63" spans="1:6" x14ac:dyDescent="0.25">
      <c r="D63" s="20"/>
    </row>
    <row r="64" spans="1:6" x14ac:dyDescent="0.25">
      <c r="D64" s="23"/>
    </row>
    <row r="65" spans="4:4" x14ac:dyDescent="0.25">
      <c r="D65" s="23"/>
    </row>
    <row r="66" spans="4:4" x14ac:dyDescent="0.25">
      <c r="D66" s="23"/>
    </row>
    <row r="67" spans="4:4" x14ac:dyDescent="0.25">
      <c r="D67" s="23"/>
    </row>
    <row r="68" spans="4:4" x14ac:dyDescent="0.25">
      <c r="D68" s="23"/>
    </row>
    <row r="69" spans="4:4" x14ac:dyDescent="0.25">
      <c r="D69" s="24"/>
    </row>
    <row r="70" spans="4:4" x14ac:dyDescent="0.25">
      <c r="D70" s="24"/>
    </row>
  </sheetData>
  <pageMargins left="0.70866141732283472" right="0.70866141732283472" top="0.74803149606299213" bottom="0.74803149606299213" header="0.31496062992125984" footer="0.31496062992125984"/>
  <pageSetup paperSize="9" scale="80" firstPageNumber="50" fitToHeight="0" orientation="portrait" useFirstPageNumber="1" r:id="rId1"/>
  <headerFooter>
    <oddHeader>&amp;R&amp;"-,Bold"&amp;10WARD 32 COMMUNITY HALL</oddHeader>
    <oddFooter>&amp;L&amp;"-,Bold"&amp;10SECTION 3: External Works
NEW STALLS&amp;C&amp;P</oddFooter>
    <firstFooter>&amp;C4</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203"/>
  <sheetViews>
    <sheetView view="pageLayout" zoomScaleSheetLayoutView="100" workbookViewId="0">
      <selection activeCell="E7" sqref="E7"/>
    </sheetView>
  </sheetViews>
  <sheetFormatPr defaultColWidth="9.140625" defaultRowHeight="15" x14ac:dyDescent="0.25"/>
  <cols>
    <col min="1" max="1" width="9.5703125" style="74" customWidth="1"/>
    <col min="2" max="2" width="72.5703125" style="74" customWidth="1"/>
    <col min="3" max="3" width="5.5703125" style="74" customWidth="1"/>
    <col min="4" max="5" width="10.5703125" style="74" customWidth="1"/>
    <col min="6" max="6" width="11.5703125" style="74" customWidth="1"/>
    <col min="7" max="16384" width="9.140625" style="74"/>
  </cols>
  <sheetData>
    <row r="1" spans="1:6" ht="15.75" x14ac:dyDescent="0.25">
      <c r="A1" s="1" t="s">
        <v>5</v>
      </c>
      <c r="B1" s="26" t="s">
        <v>0</v>
      </c>
      <c r="C1" s="26" t="s">
        <v>1</v>
      </c>
      <c r="D1" s="26" t="s">
        <v>2</v>
      </c>
      <c r="E1" s="38" t="s">
        <v>3</v>
      </c>
      <c r="F1" s="1" t="s">
        <v>4</v>
      </c>
    </row>
    <row r="2" spans="1:6" x14ac:dyDescent="0.25">
      <c r="B2" s="27"/>
      <c r="C2" s="27"/>
      <c r="D2" s="27"/>
      <c r="E2" s="39"/>
    </row>
    <row r="3" spans="1:6" x14ac:dyDescent="0.25">
      <c r="B3" s="28" t="s">
        <v>967</v>
      </c>
      <c r="C3" s="27"/>
      <c r="D3" s="27"/>
      <c r="E3" s="39"/>
    </row>
    <row r="4" spans="1:6" x14ac:dyDescent="0.25">
      <c r="B4" s="27"/>
      <c r="C4" s="27"/>
      <c r="D4" s="27"/>
      <c r="E4" s="39"/>
    </row>
    <row r="5" spans="1:6" x14ac:dyDescent="0.25">
      <c r="B5" s="28" t="s">
        <v>6</v>
      </c>
      <c r="C5" s="27"/>
      <c r="D5" s="27"/>
      <c r="E5" s="39"/>
    </row>
    <row r="6" spans="1:6" x14ac:dyDescent="0.25">
      <c r="B6" s="28"/>
      <c r="C6" s="27"/>
      <c r="D6" s="27"/>
      <c r="E6" s="39"/>
    </row>
    <row r="7" spans="1:6" x14ac:dyDescent="0.25">
      <c r="B7" s="28" t="s">
        <v>350</v>
      </c>
      <c r="C7" s="27"/>
      <c r="D7" s="27"/>
      <c r="E7" s="39"/>
    </row>
    <row r="8" spans="1:6" x14ac:dyDescent="0.25">
      <c r="B8" s="28"/>
      <c r="C8" s="27"/>
      <c r="D8" s="27"/>
      <c r="E8" s="39"/>
    </row>
    <row r="9" spans="1:6" x14ac:dyDescent="0.25">
      <c r="B9" s="28" t="s">
        <v>356</v>
      </c>
      <c r="C9" s="27"/>
      <c r="D9" s="27"/>
      <c r="E9" s="39"/>
    </row>
    <row r="10" spans="1:6" x14ac:dyDescent="0.25">
      <c r="B10" s="27"/>
      <c r="C10" s="27"/>
      <c r="D10" s="27"/>
      <c r="E10" s="39"/>
    </row>
    <row r="11" spans="1:6" x14ac:dyDescent="0.25">
      <c r="B11" s="48" t="s">
        <v>351</v>
      </c>
      <c r="C11" s="27"/>
      <c r="D11" s="27"/>
      <c r="E11" s="39"/>
    </row>
    <row r="12" spans="1:6" x14ac:dyDescent="0.25">
      <c r="B12" s="27"/>
      <c r="C12" s="27"/>
      <c r="D12" s="27"/>
      <c r="E12" s="39"/>
    </row>
    <row r="13" spans="1:6" x14ac:dyDescent="0.25">
      <c r="B13" s="27" t="s">
        <v>369</v>
      </c>
      <c r="C13" s="27"/>
      <c r="D13" s="27"/>
      <c r="E13" s="39"/>
    </row>
    <row r="14" spans="1:6" x14ac:dyDescent="0.25">
      <c r="B14" s="27" t="s">
        <v>368</v>
      </c>
      <c r="C14" s="27"/>
      <c r="D14" s="27"/>
      <c r="E14" s="39"/>
    </row>
    <row r="15" spans="1:6" x14ac:dyDescent="0.25">
      <c r="B15" s="27"/>
      <c r="C15" s="27"/>
      <c r="D15" s="27"/>
      <c r="E15" s="39"/>
    </row>
    <row r="16" spans="1:6" x14ac:dyDescent="0.25">
      <c r="B16" s="48" t="s">
        <v>352</v>
      </c>
      <c r="C16" s="27"/>
      <c r="D16" s="27"/>
      <c r="E16" s="39"/>
    </row>
    <row r="17" spans="2:5" x14ac:dyDescent="0.25">
      <c r="B17" s="27"/>
      <c r="C17" s="27"/>
      <c r="D17" s="27"/>
      <c r="E17" s="39"/>
    </row>
    <row r="18" spans="2:5" x14ac:dyDescent="0.25">
      <c r="B18" s="27" t="s">
        <v>353</v>
      </c>
      <c r="C18" s="27"/>
      <c r="D18" s="27"/>
      <c r="E18" s="39"/>
    </row>
    <row r="19" spans="2:5" x14ac:dyDescent="0.25">
      <c r="B19" s="27"/>
      <c r="C19" s="27"/>
      <c r="D19" s="27"/>
      <c r="E19" s="39"/>
    </row>
    <row r="20" spans="2:5" x14ac:dyDescent="0.25">
      <c r="B20" s="48" t="s">
        <v>354</v>
      </c>
      <c r="C20" s="27"/>
      <c r="D20" s="27"/>
      <c r="E20" s="39"/>
    </row>
    <row r="21" spans="2:5" x14ac:dyDescent="0.25">
      <c r="B21" s="27"/>
      <c r="C21" s="27"/>
      <c r="D21" s="27"/>
      <c r="E21" s="39"/>
    </row>
    <row r="22" spans="2:5" x14ac:dyDescent="0.25">
      <c r="B22" s="27" t="s">
        <v>371</v>
      </c>
      <c r="C22" s="27"/>
      <c r="D22" s="27"/>
      <c r="E22" s="39"/>
    </row>
    <row r="23" spans="2:5" x14ac:dyDescent="0.25">
      <c r="B23" s="27" t="s">
        <v>372</v>
      </c>
      <c r="C23" s="27"/>
      <c r="D23" s="27"/>
      <c r="E23" s="39"/>
    </row>
    <row r="24" spans="2:5" x14ac:dyDescent="0.25">
      <c r="B24" s="27" t="s">
        <v>373</v>
      </c>
      <c r="C24" s="27"/>
      <c r="D24" s="27"/>
      <c r="E24" s="39"/>
    </row>
    <row r="25" spans="2:5" x14ac:dyDescent="0.25">
      <c r="B25" s="27" t="s">
        <v>374</v>
      </c>
      <c r="C25" s="27"/>
      <c r="D25" s="27"/>
      <c r="E25" s="39"/>
    </row>
    <row r="26" spans="2:5" x14ac:dyDescent="0.25">
      <c r="B26" s="27"/>
      <c r="C26" s="27"/>
      <c r="D26" s="27"/>
      <c r="E26" s="39"/>
    </row>
    <row r="27" spans="2:5" x14ac:dyDescent="0.25">
      <c r="B27" s="27" t="s">
        <v>370</v>
      </c>
      <c r="C27" s="27"/>
      <c r="D27" s="27"/>
      <c r="E27" s="39"/>
    </row>
    <row r="28" spans="2:5" x14ac:dyDescent="0.25">
      <c r="B28" s="27" t="s">
        <v>355</v>
      </c>
      <c r="C28" s="27"/>
      <c r="D28" s="27"/>
      <c r="E28" s="39"/>
    </row>
    <row r="29" spans="2:5" x14ac:dyDescent="0.25">
      <c r="B29" s="27"/>
      <c r="C29" s="27"/>
      <c r="D29" s="27"/>
      <c r="E29" s="39"/>
    </row>
    <row r="30" spans="2:5" x14ac:dyDescent="0.25">
      <c r="B30" s="48" t="s">
        <v>375</v>
      </c>
      <c r="C30" s="27"/>
      <c r="D30" s="27"/>
      <c r="E30" s="39"/>
    </row>
    <row r="31" spans="2:5" x14ac:dyDescent="0.25">
      <c r="B31" s="48" t="s">
        <v>376</v>
      </c>
      <c r="C31" s="27"/>
      <c r="D31" s="27"/>
      <c r="E31" s="39"/>
    </row>
    <row r="32" spans="2:5" x14ac:dyDescent="0.25">
      <c r="B32" s="27"/>
      <c r="C32" s="27"/>
      <c r="D32" s="27"/>
      <c r="E32" s="39"/>
    </row>
    <row r="33" spans="2:6" x14ac:dyDescent="0.25">
      <c r="B33" s="27" t="s">
        <v>357</v>
      </c>
      <c r="C33" s="27"/>
      <c r="D33" s="27"/>
      <c r="E33" s="39"/>
    </row>
    <row r="34" spans="2:6" x14ac:dyDescent="0.25">
      <c r="B34" s="27" t="s">
        <v>358</v>
      </c>
      <c r="C34" s="27"/>
      <c r="D34" s="27"/>
      <c r="E34" s="39"/>
    </row>
    <row r="35" spans="2:6" x14ac:dyDescent="0.25">
      <c r="B35" s="27"/>
      <c r="C35" s="27"/>
      <c r="D35" s="51"/>
      <c r="E35" s="39"/>
    </row>
    <row r="36" spans="2:6" x14ac:dyDescent="0.25">
      <c r="B36" s="27" t="s">
        <v>359</v>
      </c>
      <c r="C36" s="27"/>
      <c r="D36" s="47"/>
      <c r="E36" s="41"/>
      <c r="F36" s="34"/>
    </row>
    <row r="37" spans="2:6" x14ac:dyDescent="0.25">
      <c r="B37" s="27" t="s">
        <v>360</v>
      </c>
      <c r="C37" s="27"/>
      <c r="D37" s="46"/>
      <c r="E37" s="39"/>
    </row>
    <row r="38" spans="2:6" x14ac:dyDescent="0.25">
      <c r="B38" s="27"/>
      <c r="C38" s="27"/>
      <c r="D38" s="46"/>
      <c r="E38" s="41"/>
      <c r="F38" s="34"/>
    </row>
    <row r="39" spans="2:6" x14ac:dyDescent="0.25">
      <c r="B39" s="27" t="s">
        <v>361</v>
      </c>
      <c r="C39" s="27"/>
      <c r="D39" s="46"/>
      <c r="E39" s="39"/>
    </row>
    <row r="40" spans="2:6" x14ac:dyDescent="0.25">
      <c r="B40" s="27"/>
      <c r="C40" s="27"/>
      <c r="D40" s="46"/>
      <c r="E40" s="41"/>
      <c r="F40" s="34"/>
    </row>
    <row r="41" spans="2:6" x14ac:dyDescent="0.25">
      <c r="B41" s="27" t="s">
        <v>362</v>
      </c>
      <c r="C41" s="27"/>
      <c r="D41" s="46"/>
      <c r="E41" s="39"/>
    </row>
    <row r="42" spans="2:6" x14ac:dyDescent="0.25">
      <c r="B42" s="27" t="s">
        <v>363</v>
      </c>
      <c r="C42" s="27"/>
      <c r="D42" s="46"/>
      <c r="E42" s="39"/>
    </row>
    <row r="43" spans="2:6" x14ac:dyDescent="0.25">
      <c r="B43" s="27"/>
      <c r="C43" s="27"/>
      <c r="D43" s="46"/>
      <c r="E43" s="39"/>
    </row>
    <row r="44" spans="2:6" x14ac:dyDescent="0.25">
      <c r="B44" s="27" t="s">
        <v>364</v>
      </c>
      <c r="C44" s="27"/>
      <c r="D44" s="46"/>
      <c r="E44" s="39"/>
    </row>
    <row r="45" spans="2:6" x14ac:dyDescent="0.25">
      <c r="B45" s="27" t="s">
        <v>365</v>
      </c>
      <c r="C45" s="27"/>
      <c r="D45" s="46"/>
      <c r="E45" s="39"/>
    </row>
    <row r="46" spans="2:6" x14ac:dyDescent="0.25">
      <c r="B46" s="27"/>
      <c r="C46" s="27"/>
      <c r="D46" s="46"/>
      <c r="E46" s="41"/>
      <c r="F46" s="34"/>
    </row>
    <row r="47" spans="2:6" x14ac:dyDescent="0.25">
      <c r="B47" s="27" t="s">
        <v>366</v>
      </c>
      <c r="C47" s="27"/>
      <c r="D47" s="27"/>
      <c r="E47" s="39"/>
    </row>
    <row r="48" spans="2:6" x14ac:dyDescent="0.25">
      <c r="B48" s="27" t="s">
        <v>367</v>
      </c>
      <c r="C48" s="27"/>
      <c r="D48" s="27"/>
      <c r="E48" s="39"/>
    </row>
    <row r="49" spans="1:6" x14ac:dyDescent="0.25">
      <c r="B49" s="49"/>
      <c r="C49" s="27"/>
      <c r="D49" s="27"/>
      <c r="E49" s="39"/>
    </row>
    <row r="50" spans="1:6" x14ac:dyDescent="0.25">
      <c r="B50" s="27"/>
      <c r="C50" s="27"/>
      <c r="D50" s="27"/>
      <c r="E50" s="39"/>
    </row>
    <row r="51" spans="1:6" x14ac:dyDescent="0.25">
      <c r="B51" s="28" t="s">
        <v>410</v>
      </c>
      <c r="C51" s="27"/>
      <c r="D51" s="27"/>
      <c r="E51" s="39"/>
    </row>
    <row r="52" spans="1:6" x14ac:dyDescent="0.25">
      <c r="B52" s="27"/>
      <c r="C52" s="27"/>
      <c r="D52" s="27"/>
      <c r="E52" s="39"/>
    </row>
    <row r="53" spans="1:6" x14ac:dyDescent="0.25">
      <c r="A53" s="74">
        <v>1</v>
      </c>
      <c r="B53" s="27" t="s">
        <v>1053</v>
      </c>
      <c r="C53" s="27" t="s">
        <v>15</v>
      </c>
      <c r="D53" s="27">
        <v>1</v>
      </c>
      <c r="E53" s="41"/>
      <c r="F53" s="34">
        <v>200000</v>
      </c>
    </row>
    <row r="54" spans="1:6" x14ac:dyDescent="0.25">
      <c r="B54" s="27" t="s">
        <v>1054</v>
      </c>
      <c r="C54" s="27"/>
      <c r="D54" s="27"/>
      <c r="E54" s="39"/>
    </row>
    <row r="55" spans="1:6" x14ac:dyDescent="0.25">
      <c r="B55" s="27"/>
      <c r="C55" s="27"/>
      <c r="D55" s="27"/>
      <c r="E55" s="39"/>
    </row>
    <row r="56" spans="1:6" x14ac:dyDescent="0.25">
      <c r="A56" s="74">
        <v>2</v>
      </c>
      <c r="B56" s="27" t="s">
        <v>352</v>
      </c>
      <c r="C56" s="27" t="s">
        <v>15</v>
      </c>
      <c r="D56" s="27">
        <v>1</v>
      </c>
      <c r="E56" s="34"/>
      <c r="F56" s="34"/>
    </row>
    <row r="57" spans="1:6" x14ac:dyDescent="0.25">
      <c r="B57" s="27"/>
      <c r="C57" s="27"/>
      <c r="D57" s="27"/>
      <c r="E57" s="39"/>
    </row>
    <row r="58" spans="1:6" x14ac:dyDescent="0.25">
      <c r="A58" s="74">
        <v>3</v>
      </c>
      <c r="B58" s="27" t="s">
        <v>377</v>
      </c>
      <c r="C58" s="27" t="s">
        <v>15</v>
      </c>
      <c r="D58" s="27">
        <v>1</v>
      </c>
      <c r="E58" s="41"/>
      <c r="F58" s="34"/>
    </row>
    <row r="59" spans="1:6" x14ac:dyDescent="0.25">
      <c r="B59" s="27"/>
      <c r="C59" s="27"/>
      <c r="D59" s="27"/>
      <c r="E59" s="39"/>
    </row>
    <row r="60" spans="1:6" x14ac:dyDescent="0.25">
      <c r="B60" s="27"/>
      <c r="C60" s="27"/>
      <c r="D60" s="29"/>
      <c r="F60" s="35"/>
    </row>
    <row r="61" spans="1:6" x14ac:dyDescent="0.25">
      <c r="B61" s="37" t="s">
        <v>299</v>
      </c>
      <c r="C61" s="27"/>
      <c r="D61" s="29"/>
      <c r="E61" s="24" t="s">
        <v>112</v>
      </c>
      <c r="F61" s="34"/>
    </row>
    <row r="62" spans="1:6" ht="15.75" thickBot="1" x14ac:dyDescent="0.3">
      <c r="B62" s="27"/>
      <c r="C62" s="27"/>
      <c r="D62" s="29"/>
      <c r="F62" s="36"/>
    </row>
    <row r="63" spans="1:6" ht="15.75" thickTop="1" x14ac:dyDescent="0.25">
      <c r="B63" s="27"/>
      <c r="C63" s="27"/>
      <c r="D63" s="27"/>
      <c r="E63" s="39"/>
    </row>
    <row r="64" spans="1:6" x14ac:dyDescent="0.25">
      <c r="B64" s="51"/>
      <c r="C64" s="51"/>
      <c r="D64" s="51"/>
      <c r="E64" s="51"/>
    </row>
    <row r="65" spans="1:6" x14ac:dyDescent="0.25">
      <c r="B65" s="51"/>
      <c r="C65" s="51"/>
      <c r="D65" s="51"/>
      <c r="E65" s="51"/>
    </row>
    <row r="66" spans="1:6" x14ac:dyDescent="0.25">
      <c r="B66" s="51"/>
      <c r="C66" s="51"/>
      <c r="D66" s="51"/>
      <c r="E66" s="51"/>
    </row>
    <row r="67" spans="1:6" x14ac:dyDescent="0.25">
      <c r="B67" s="51"/>
      <c r="C67" s="51"/>
      <c r="D67" s="51"/>
      <c r="E67" s="51"/>
    </row>
    <row r="68" spans="1:6" x14ac:dyDescent="0.25">
      <c r="B68" s="51"/>
      <c r="C68" s="51"/>
      <c r="D68" s="51"/>
      <c r="E68" s="51"/>
    </row>
    <row r="69" spans="1:6" x14ac:dyDescent="0.25">
      <c r="B69" s="51"/>
      <c r="C69" s="51"/>
      <c r="D69" s="51"/>
      <c r="E69" s="51"/>
    </row>
    <row r="70" spans="1:6" x14ac:dyDescent="0.25">
      <c r="A70" s="51"/>
      <c r="B70" s="51"/>
      <c r="C70" s="51"/>
      <c r="D70" s="51"/>
      <c r="E70" s="51"/>
      <c r="F70" s="51"/>
    </row>
    <row r="71" spans="1:6" x14ac:dyDescent="0.25">
      <c r="B71" s="28" t="s">
        <v>378</v>
      </c>
      <c r="C71" s="27"/>
      <c r="D71" s="27"/>
      <c r="E71" s="39"/>
    </row>
    <row r="72" spans="1:6" x14ac:dyDescent="0.25">
      <c r="B72" s="27"/>
      <c r="C72" s="27"/>
      <c r="D72" s="27"/>
      <c r="E72" s="39"/>
    </row>
    <row r="73" spans="1:6" x14ac:dyDescent="0.25">
      <c r="A73" s="74">
        <v>4</v>
      </c>
      <c r="B73" s="27" t="s">
        <v>1055</v>
      </c>
      <c r="C73" s="27" t="s">
        <v>15</v>
      </c>
      <c r="D73" s="27">
        <v>1</v>
      </c>
      <c r="E73" s="41"/>
      <c r="F73" s="34">
        <v>30000</v>
      </c>
    </row>
    <row r="74" spans="1:6" x14ac:dyDescent="0.25">
      <c r="B74" s="27" t="s">
        <v>569</v>
      </c>
      <c r="C74" s="27"/>
      <c r="D74" s="27"/>
      <c r="E74" s="39"/>
    </row>
    <row r="75" spans="1:6" x14ac:dyDescent="0.25">
      <c r="B75" s="27"/>
      <c r="C75" s="27"/>
      <c r="D75" s="27"/>
      <c r="E75" s="39"/>
    </row>
    <row r="76" spans="1:6" x14ac:dyDescent="0.25">
      <c r="A76" s="74">
        <v>5</v>
      </c>
      <c r="B76" s="27" t="s">
        <v>352</v>
      </c>
      <c r="C76" s="27" t="s">
        <v>15</v>
      </c>
      <c r="D76" s="27">
        <v>1</v>
      </c>
      <c r="E76" s="34"/>
      <c r="F76" s="34"/>
    </row>
    <row r="77" spans="1:6" x14ac:dyDescent="0.25">
      <c r="B77" s="27"/>
      <c r="C77" s="27"/>
      <c r="D77" s="27"/>
      <c r="E77" s="39"/>
    </row>
    <row r="78" spans="1:6" x14ac:dyDescent="0.25">
      <c r="A78" s="74">
        <v>6</v>
      </c>
      <c r="B78" s="27" t="s">
        <v>377</v>
      </c>
      <c r="C78" s="27" t="s">
        <v>15</v>
      </c>
      <c r="D78" s="27">
        <v>1</v>
      </c>
      <c r="E78" s="41"/>
      <c r="F78" s="34"/>
    </row>
    <row r="79" spans="1:6" x14ac:dyDescent="0.25">
      <c r="B79" s="27"/>
      <c r="C79" s="27"/>
      <c r="D79" s="27"/>
      <c r="E79" s="39"/>
    </row>
    <row r="80" spans="1:6" x14ac:dyDescent="0.25">
      <c r="B80" s="28" t="s">
        <v>1057</v>
      </c>
      <c r="C80" s="27"/>
      <c r="D80" s="27"/>
      <c r="E80" s="39"/>
    </row>
    <row r="81" spans="1:6" x14ac:dyDescent="0.25">
      <c r="B81" s="27"/>
      <c r="C81" s="27"/>
      <c r="D81" s="27"/>
      <c r="E81" s="39"/>
    </row>
    <row r="82" spans="1:6" x14ac:dyDescent="0.25">
      <c r="B82" s="27" t="s">
        <v>1056</v>
      </c>
      <c r="C82" s="27" t="s">
        <v>15</v>
      </c>
      <c r="D82" s="27">
        <v>1</v>
      </c>
      <c r="E82" s="41"/>
      <c r="F82" s="34">
        <v>30000</v>
      </c>
    </row>
    <row r="83" spans="1:6" x14ac:dyDescent="0.25">
      <c r="B83" s="27" t="s">
        <v>1059</v>
      </c>
      <c r="C83" s="27"/>
      <c r="D83" s="27"/>
      <c r="E83" s="39"/>
    </row>
    <row r="84" spans="1:6" x14ac:dyDescent="0.25">
      <c r="B84" s="27" t="s">
        <v>1058</v>
      </c>
      <c r="C84" s="27"/>
      <c r="D84" s="27"/>
      <c r="E84" s="39"/>
    </row>
    <row r="85" spans="1:6" x14ac:dyDescent="0.25">
      <c r="B85" s="27"/>
      <c r="C85" s="27"/>
      <c r="D85" s="27"/>
      <c r="E85" s="39"/>
    </row>
    <row r="86" spans="1:6" x14ac:dyDescent="0.25">
      <c r="B86" s="27" t="s">
        <v>352</v>
      </c>
      <c r="C86" s="27" t="s">
        <v>15</v>
      </c>
      <c r="D86" s="27">
        <v>1</v>
      </c>
      <c r="E86" s="34"/>
      <c r="F86" s="34"/>
    </row>
    <row r="87" spans="1:6" x14ac:dyDescent="0.25">
      <c r="B87" s="27"/>
      <c r="C87" s="27"/>
      <c r="D87" s="27"/>
      <c r="E87" s="39"/>
    </row>
    <row r="88" spans="1:6" x14ac:dyDescent="0.25">
      <c r="B88" s="27" t="s">
        <v>377</v>
      </c>
      <c r="C88" s="27" t="s">
        <v>15</v>
      </c>
      <c r="D88" s="27">
        <v>1</v>
      </c>
      <c r="E88" s="41"/>
      <c r="F88" s="168"/>
    </row>
    <row r="89" spans="1:6" x14ac:dyDescent="0.25">
      <c r="B89" s="27"/>
      <c r="C89" s="27"/>
      <c r="D89" s="27"/>
      <c r="E89" s="39"/>
    </row>
    <row r="90" spans="1:6" x14ac:dyDescent="0.25">
      <c r="B90" s="28" t="s">
        <v>379</v>
      </c>
      <c r="C90" s="27"/>
      <c r="D90" s="27"/>
      <c r="E90" s="39"/>
    </row>
    <row r="91" spans="1:6" x14ac:dyDescent="0.25">
      <c r="B91" s="27"/>
      <c r="C91" s="27"/>
      <c r="D91" s="27"/>
      <c r="E91" s="39"/>
    </row>
    <row r="92" spans="1:6" x14ac:dyDescent="0.25">
      <c r="A92" s="74">
        <v>7</v>
      </c>
      <c r="B92" s="27" t="s">
        <v>1060</v>
      </c>
      <c r="C92" s="27" t="s">
        <v>15</v>
      </c>
      <c r="D92" s="27">
        <v>1</v>
      </c>
      <c r="E92" s="41"/>
      <c r="F92" s="34">
        <v>37000</v>
      </c>
    </row>
    <row r="93" spans="1:6" x14ac:dyDescent="0.25">
      <c r="B93" s="27" t="s">
        <v>1061</v>
      </c>
      <c r="C93" s="27"/>
      <c r="D93" s="27"/>
      <c r="E93" s="39"/>
    </row>
    <row r="94" spans="1:6" x14ac:dyDescent="0.25">
      <c r="B94" s="27" t="s">
        <v>570</v>
      </c>
      <c r="C94" s="27"/>
      <c r="D94" s="27"/>
      <c r="E94" s="39"/>
    </row>
    <row r="95" spans="1:6" x14ac:dyDescent="0.25">
      <c r="B95" s="27"/>
      <c r="C95" s="27"/>
      <c r="D95" s="27"/>
      <c r="E95" s="39"/>
    </row>
    <row r="96" spans="1:6" x14ac:dyDescent="0.25">
      <c r="A96" s="74">
        <v>8</v>
      </c>
      <c r="B96" s="27" t="s">
        <v>352</v>
      </c>
      <c r="C96" s="27" t="s">
        <v>15</v>
      </c>
      <c r="D96" s="27">
        <v>1</v>
      </c>
      <c r="E96" s="34"/>
      <c r="F96" s="34"/>
    </row>
    <row r="97" spans="1:6" x14ac:dyDescent="0.25">
      <c r="B97" s="27"/>
      <c r="C97" s="27"/>
      <c r="D97" s="27"/>
      <c r="E97" s="39"/>
    </row>
    <row r="98" spans="1:6" x14ac:dyDescent="0.25">
      <c r="A98" s="74">
        <v>9</v>
      </c>
      <c r="B98" s="27" t="s">
        <v>377</v>
      </c>
      <c r="C98" s="27" t="s">
        <v>15</v>
      </c>
      <c r="D98" s="27">
        <v>1</v>
      </c>
      <c r="E98" s="41"/>
      <c r="F98" s="168"/>
    </row>
    <row r="99" spans="1:6" x14ac:dyDescent="0.25">
      <c r="B99" s="27"/>
      <c r="C99" s="27"/>
      <c r="D99" s="27"/>
      <c r="E99" s="39"/>
    </row>
    <row r="100" spans="1:6" x14ac:dyDescent="0.25">
      <c r="B100" s="28" t="s">
        <v>1050</v>
      </c>
      <c r="C100" s="27"/>
      <c r="D100" s="27"/>
      <c r="E100" s="39"/>
    </row>
    <row r="101" spans="1:6" x14ac:dyDescent="0.25">
      <c r="B101" s="27"/>
      <c r="C101" s="27"/>
      <c r="D101" s="27"/>
      <c r="E101" s="39"/>
    </row>
    <row r="102" spans="1:6" x14ac:dyDescent="0.25">
      <c r="B102" s="27" t="s">
        <v>1062</v>
      </c>
      <c r="C102" s="27" t="s">
        <v>15</v>
      </c>
      <c r="D102" s="27">
        <v>1</v>
      </c>
      <c r="E102" s="41"/>
      <c r="F102" s="34">
        <v>200000</v>
      </c>
    </row>
    <row r="103" spans="1:6" x14ac:dyDescent="0.25">
      <c r="B103" s="27" t="s">
        <v>1064</v>
      </c>
      <c r="C103" s="27"/>
      <c r="D103" s="27"/>
      <c r="E103" s="39"/>
    </row>
    <row r="104" spans="1:6" x14ac:dyDescent="0.25">
      <c r="B104" s="27"/>
      <c r="C104" s="27"/>
      <c r="D104" s="27"/>
      <c r="E104" s="39"/>
    </row>
    <row r="105" spans="1:6" x14ac:dyDescent="0.25">
      <c r="B105" s="27"/>
      <c r="C105" s="27"/>
      <c r="D105" s="27"/>
      <c r="E105" s="39"/>
    </row>
    <row r="106" spans="1:6" x14ac:dyDescent="0.25">
      <c r="B106" s="27" t="s">
        <v>352</v>
      </c>
      <c r="C106" s="27" t="s">
        <v>15</v>
      </c>
      <c r="D106" s="27">
        <v>1</v>
      </c>
      <c r="E106" s="34"/>
      <c r="F106" s="34"/>
    </row>
    <row r="107" spans="1:6" x14ac:dyDescent="0.25">
      <c r="B107" s="27"/>
      <c r="C107" s="27"/>
      <c r="D107" s="27"/>
      <c r="E107" s="39"/>
    </row>
    <row r="108" spans="1:6" x14ac:dyDescent="0.25">
      <c r="B108" s="27" t="s">
        <v>377</v>
      </c>
      <c r="C108" s="27" t="s">
        <v>15</v>
      </c>
      <c r="D108" s="27">
        <v>1</v>
      </c>
      <c r="E108" s="41"/>
      <c r="F108" s="168"/>
    </row>
    <row r="109" spans="1:6" x14ac:dyDescent="0.25">
      <c r="B109" s="27"/>
      <c r="C109" s="27"/>
      <c r="D109" s="27"/>
      <c r="E109" s="39"/>
    </row>
    <row r="110" spans="1:6" x14ac:dyDescent="0.25">
      <c r="B110" s="28" t="s">
        <v>1063</v>
      </c>
      <c r="C110" s="27"/>
      <c r="D110" s="27"/>
      <c r="E110" s="39"/>
    </row>
    <row r="111" spans="1:6" x14ac:dyDescent="0.25">
      <c r="B111" s="27"/>
      <c r="C111" s="27"/>
      <c r="D111" s="27"/>
      <c r="E111" s="39"/>
    </row>
    <row r="112" spans="1:6" x14ac:dyDescent="0.25">
      <c r="B112" s="27" t="s">
        <v>1066</v>
      </c>
      <c r="C112" s="27" t="s">
        <v>15</v>
      </c>
      <c r="D112" s="27">
        <v>1</v>
      </c>
      <c r="E112" s="39"/>
      <c r="F112" s="192">
        <v>10000</v>
      </c>
    </row>
    <row r="113" spans="2:6" x14ac:dyDescent="0.25">
      <c r="B113" s="27" t="s">
        <v>1065</v>
      </c>
      <c r="C113" s="27"/>
      <c r="D113" s="27"/>
      <c r="E113" s="39"/>
    </row>
    <row r="114" spans="2:6" x14ac:dyDescent="0.25">
      <c r="B114" s="27"/>
      <c r="C114" s="27"/>
      <c r="D114" s="27"/>
      <c r="E114" s="39"/>
    </row>
    <row r="115" spans="2:6" x14ac:dyDescent="0.25">
      <c r="B115" s="27" t="s">
        <v>1067</v>
      </c>
      <c r="C115" s="27"/>
      <c r="D115" s="27"/>
      <c r="E115" s="39"/>
    </row>
    <row r="116" spans="2:6" x14ac:dyDescent="0.25">
      <c r="B116" s="27"/>
      <c r="C116" s="27"/>
      <c r="D116" s="27"/>
      <c r="E116" s="39"/>
    </row>
    <row r="117" spans="2:6" x14ac:dyDescent="0.25">
      <c r="B117" s="147" t="s">
        <v>1068</v>
      </c>
      <c r="C117" s="27"/>
      <c r="D117" s="27"/>
      <c r="E117" s="39"/>
    </row>
    <row r="118" spans="2:6" x14ac:dyDescent="0.25">
      <c r="B118" s="27"/>
      <c r="C118" s="27"/>
      <c r="D118" s="27"/>
      <c r="E118" s="39"/>
    </row>
    <row r="119" spans="2:6" x14ac:dyDescent="0.25">
      <c r="B119" s="27"/>
      <c r="C119" s="27"/>
      <c r="D119" s="27"/>
      <c r="E119" s="41"/>
      <c r="F119" s="34"/>
    </row>
    <row r="120" spans="2:6" x14ac:dyDescent="0.25">
      <c r="B120" s="27"/>
      <c r="C120" s="27"/>
      <c r="D120" s="27"/>
      <c r="E120" s="39"/>
    </row>
    <row r="121" spans="2:6" x14ac:dyDescent="0.25">
      <c r="B121" s="27"/>
      <c r="C121" s="27"/>
      <c r="D121" s="27"/>
      <c r="E121" s="39"/>
    </row>
    <row r="122" spans="2:6" x14ac:dyDescent="0.25">
      <c r="B122" s="27"/>
      <c r="C122" s="27"/>
      <c r="D122" s="27"/>
      <c r="E122" s="39"/>
    </row>
    <row r="123" spans="2:6" x14ac:dyDescent="0.25">
      <c r="B123" s="27"/>
      <c r="C123" s="27"/>
      <c r="D123" s="27"/>
      <c r="E123" s="41"/>
      <c r="F123" s="34"/>
    </row>
    <row r="124" spans="2:6" x14ac:dyDescent="0.25">
      <c r="B124" s="27"/>
      <c r="C124" s="27"/>
      <c r="D124" s="27"/>
      <c r="E124" s="39"/>
    </row>
    <row r="125" spans="2:6" x14ac:dyDescent="0.25">
      <c r="B125" s="27"/>
      <c r="C125" s="27"/>
      <c r="D125" s="27"/>
      <c r="E125" s="41"/>
      <c r="F125" s="34"/>
    </row>
    <row r="126" spans="2:6" x14ac:dyDescent="0.25">
      <c r="B126" s="27"/>
      <c r="C126" s="27"/>
      <c r="D126" s="27"/>
      <c r="E126" s="39"/>
    </row>
    <row r="127" spans="2:6" x14ac:dyDescent="0.25">
      <c r="B127" s="27"/>
      <c r="C127" s="27"/>
      <c r="D127" s="27"/>
      <c r="E127" s="39"/>
    </row>
    <row r="128" spans="2:6" x14ac:dyDescent="0.25">
      <c r="B128" s="27"/>
      <c r="C128" s="27"/>
      <c r="D128" s="27"/>
      <c r="E128" s="39"/>
    </row>
    <row r="129" spans="2:6" x14ac:dyDescent="0.25">
      <c r="B129" s="27"/>
      <c r="C129" s="27"/>
      <c r="D129" s="27"/>
      <c r="E129" s="39"/>
    </row>
    <row r="130" spans="2:6" x14ac:dyDescent="0.25">
      <c r="B130" s="27"/>
      <c r="C130" s="27"/>
      <c r="D130" s="27"/>
      <c r="E130" s="39"/>
    </row>
    <row r="131" spans="2:6" x14ac:dyDescent="0.25">
      <c r="B131" s="27"/>
      <c r="C131" s="27"/>
      <c r="D131" s="29"/>
      <c r="F131" s="35"/>
    </row>
    <row r="132" spans="2:6" x14ac:dyDescent="0.25">
      <c r="B132" s="37" t="s">
        <v>299</v>
      </c>
      <c r="C132" s="27"/>
      <c r="D132" s="29"/>
      <c r="E132" s="24" t="s">
        <v>112</v>
      </c>
      <c r="F132" s="34"/>
    </row>
    <row r="133" spans="2:6" ht="15.75" thickBot="1" x14ac:dyDescent="0.3">
      <c r="B133" s="27"/>
      <c r="C133" s="27"/>
      <c r="D133" s="29"/>
      <c r="F133" s="36"/>
    </row>
    <row r="134" spans="2:6" ht="15.75" thickTop="1" x14ac:dyDescent="0.25">
      <c r="B134" s="27"/>
      <c r="C134" s="27"/>
      <c r="D134" s="27"/>
      <c r="E134" s="39"/>
    </row>
    <row r="135" spans="2:6" x14ac:dyDescent="0.25">
      <c r="B135" s="27" t="s">
        <v>968</v>
      </c>
      <c r="C135" s="27"/>
      <c r="D135" s="29"/>
      <c r="F135" s="34"/>
    </row>
    <row r="136" spans="2:6" x14ac:dyDescent="0.25">
      <c r="B136" s="27"/>
      <c r="C136" s="27"/>
      <c r="D136" s="29"/>
      <c r="F136" s="34"/>
    </row>
    <row r="137" spans="2:6" x14ac:dyDescent="0.25">
      <c r="B137" s="27" t="s">
        <v>305</v>
      </c>
      <c r="C137" s="27"/>
      <c r="D137" s="29"/>
      <c r="F137" s="34"/>
    </row>
    <row r="138" spans="2:6" x14ac:dyDescent="0.25">
      <c r="B138" s="27"/>
      <c r="C138" s="27"/>
      <c r="D138" s="29"/>
      <c r="F138" s="34"/>
    </row>
    <row r="139" spans="2:6" x14ac:dyDescent="0.25">
      <c r="B139" s="27" t="s">
        <v>380</v>
      </c>
      <c r="C139" s="27"/>
      <c r="D139" s="29"/>
      <c r="F139" s="34"/>
    </row>
    <row r="140" spans="2:6" x14ac:dyDescent="0.25">
      <c r="B140" s="27"/>
      <c r="C140" s="27"/>
      <c r="D140" s="29"/>
      <c r="F140" s="34"/>
    </row>
    <row r="141" spans="2:6" x14ac:dyDescent="0.25">
      <c r="B141" s="27"/>
      <c r="C141" s="27"/>
      <c r="D141" s="29"/>
      <c r="F141" s="34"/>
    </row>
    <row r="142" spans="2:6" x14ac:dyDescent="0.25">
      <c r="B142" s="27"/>
      <c r="C142" s="27"/>
      <c r="D142" s="29"/>
      <c r="F142" s="34"/>
    </row>
    <row r="143" spans="2:6" x14ac:dyDescent="0.25">
      <c r="B143" s="27"/>
      <c r="C143" s="27"/>
      <c r="D143" s="29"/>
      <c r="F143" s="34"/>
    </row>
    <row r="144" spans="2:6" x14ac:dyDescent="0.25">
      <c r="B144" s="27"/>
      <c r="C144" s="27"/>
      <c r="D144" s="29"/>
      <c r="F144" s="34"/>
    </row>
    <row r="145" spans="2:6" x14ac:dyDescent="0.25">
      <c r="B145" s="27"/>
      <c r="C145" s="27"/>
      <c r="D145" s="29"/>
      <c r="F145" s="34"/>
    </row>
    <row r="146" spans="2:6" x14ac:dyDescent="0.25">
      <c r="B146" s="28" t="s">
        <v>307</v>
      </c>
      <c r="C146" s="27"/>
      <c r="D146" s="29"/>
      <c r="F146" s="34"/>
    </row>
    <row r="147" spans="2:6" x14ac:dyDescent="0.25">
      <c r="B147" s="27"/>
      <c r="C147" s="27"/>
      <c r="D147" s="29"/>
      <c r="F147" s="34"/>
    </row>
    <row r="148" spans="2:6" ht="30" x14ac:dyDescent="0.25">
      <c r="B148" s="27"/>
      <c r="C148" s="73" t="s">
        <v>309</v>
      </c>
      <c r="D148" s="29"/>
      <c r="F148" s="72" t="s">
        <v>310</v>
      </c>
    </row>
    <row r="149" spans="2:6" x14ac:dyDescent="0.25">
      <c r="B149" s="27"/>
      <c r="C149" s="69"/>
      <c r="D149" s="29"/>
      <c r="F149" s="34"/>
    </row>
    <row r="150" spans="2:6" x14ac:dyDescent="0.25">
      <c r="B150" s="27" t="s">
        <v>311</v>
      </c>
      <c r="C150" s="75">
        <v>-51</v>
      </c>
      <c r="D150" s="29"/>
      <c r="F150" s="34"/>
    </row>
    <row r="151" spans="2:6" x14ac:dyDescent="0.25">
      <c r="B151" s="27"/>
      <c r="C151" s="27"/>
      <c r="D151" s="29"/>
      <c r="F151" s="34"/>
    </row>
    <row r="152" spans="2:6" x14ac:dyDescent="0.25">
      <c r="B152" s="27"/>
      <c r="C152" s="70">
        <v>-52</v>
      </c>
      <c r="D152" s="29"/>
      <c r="F152" s="34"/>
    </row>
    <row r="153" spans="2:6" x14ac:dyDescent="0.25">
      <c r="B153" s="27"/>
      <c r="C153" s="27"/>
      <c r="D153" s="29"/>
      <c r="F153" s="34"/>
    </row>
    <row r="154" spans="2:6" x14ac:dyDescent="0.25">
      <c r="B154" s="27"/>
      <c r="C154" s="27"/>
      <c r="D154" s="29"/>
      <c r="F154" s="34"/>
    </row>
    <row r="155" spans="2:6" x14ac:dyDescent="0.25">
      <c r="B155" s="27"/>
      <c r="C155" s="27"/>
      <c r="D155" s="29"/>
      <c r="F155" s="34"/>
    </row>
    <row r="156" spans="2:6" x14ac:dyDescent="0.25">
      <c r="B156" s="27"/>
      <c r="C156" s="27"/>
      <c r="D156" s="29"/>
      <c r="F156" s="34"/>
    </row>
    <row r="157" spans="2:6" x14ac:dyDescent="0.25">
      <c r="B157" s="27"/>
      <c r="C157" s="27"/>
      <c r="D157" s="29"/>
      <c r="F157" s="34"/>
    </row>
    <row r="158" spans="2:6" x14ac:dyDescent="0.25">
      <c r="B158" s="27"/>
      <c r="C158" s="27"/>
      <c r="D158" s="29"/>
      <c r="F158" s="34"/>
    </row>
    <row r="159" spans="2:6" x14ac:dyDescent="0.25">
      <c r="B159" s="27"/>
      <c r="C159" s="27"/>
      <c r="D159" s="29"/>
      <c r="F159" s="34"/>
    </row>
    <row r="160" spans="2:6" x14ac:dyDescent="0.25">
      <c r="B160" s="27"/>
      <c r="C160" s="27"/>
      <c r="D160" s="29"/>
      <c r="F160" s="34"/>
    </row>
    <row r="161" spans="2:6" x14ac:dyDescent="0.25">
      <c r="B161" s="27"/>
      <c r="C161" s="27"/>
      <c r="D161" s="29"/>
      <c r="F161" s="34"/>
    </row>
    <row r="162" spans="2:6" x14ac:dyDescent="0.25">
      <c r="B162" s="27"/>
      <c r="C162" s="27"/>
      <c r="D162" s="29"/>
      <c r="F162" s="34"/>
    </row>
    <row r="163" spans="2:6" x14ac:dyDescent="0.25">
      <c r="B163" s="27"/>
      <c r="C163" s="27"/>
      <c r="D163" s="29"/>
      <c r="F163" s="34"/>
    </row>
    <row r="164" spans="2:6" x14ac:dyDescent="0.25">
      <c r="B164" s="27"/>
      <c r="C164" s="27"/>
      <c r="D164" s="29"/>
      <c r="F164" s="34"/>
    </row>
    <row r="165" spans="2:6" x14ac:dyDescent="0.25">
      <c r="B165" s="27"/>
      <c r="C165" s="27"/>
      <c r="D165" s="29"/>
      <c r="F165" s="34"/>
    </row>
    <row r="166" spans="2:6" x14ac:dyDescent="0.25">
      <c r="B166" s="27"/>
      <c r="C166" s="27"/>
      <c r="D166" s="29"/>
      <c r="F166" s="34"/>
    </row>
    <row r="167" spans="2:6" x14ac:dyDescent="0.25">
      <c r="B167" s="27"/>
      <c r="C167" s="27"/>
      <c r="D167" s="29"/>
      <c r="F167" s="34"/>
    </row>
    <row r="168" spans="2:6" x14ac:dyDescent="0.25">
      <c r="B168" s="27"/>
      <c r="C168" s="27"/>
      <c r="D168" s="29"/>
      <c r="F168" s="34"/>
    </row>
    <row r="169" spans="2:6" x14ac:dyDescent="0.25">
      <c r="B169" s="27"/>
      <c r="C169" s="27"/>
      <c r="D169" s="29"/>
      <c r="F169" s="34"/>
    </row>
    <row r="170" spans="2:6" x14ac:dyDescent="0.25">
      <c r="B170" s="27"/>
      <c r="C170" s="27"/>
      <c r="D170" s="29"/>
      <c r="F170" s="34"/>
    </row>
    <row r="171" spans="2:6" x14ac:dyDescent="0.25">
      <c r="B171" s="27"/>
      <c r="C171" s="27"/>
      <c r="D171" s="29"/>
      <c r="F171" s="34"/>
    </row>
    <row r="172" spans="2:6" x14ac:dyDescent="0.25">
      <c r="B172" s="27"/>
      <c r="C172" s="27"/>
      <c r="D172" s="29"/>
      <c r="F172" s="34"/>
    </row>
    <row r="173" spans="2:6" x14ac:dyDescent="0.25">
      <c r="B173" s="27"/>
      <c r="C173" s="27"/>
      <c r="D173" s="29"/>
      <c r="F173" s="34"/>
    </row>
    <row r="174" spans="2:6" x14ac:dyDescent="0.25">
      <c r="B174" s="27"/>
      <c r="C174" s="27"/>
      <c r="D174" s="29"/>
      <c r="F174" s="34"/>
    </row>
    <row r="175" spans="2:6" x14ac:dyDescent="0.25">
      <c r="B175" s="27"/>
      <c r="C175" s="27"/>
      <c r="D175" s="29"/>
      <c r="F175" s="34"/>
    </row>
    <row r="176" spans="2:6" x14ac:dyDescent="0.25">
      <c r="B176" s="27"/>
      <c r="C176" s="27"/>
      <c r="D176" s="29"/>
      <c r="F176" s="34"/>
    </row>
    <row r="177" spans="2:6" x14ac:dyDescent="0.25">
      <c r="B177" s="27"/>
      <c r="C177" s="27"/>
      <c r="D177" s="29"/>
      <c r="F177" s="34"/>
    </row>
    <row r="178" spans="2:6" x14ac:dyDescent="0.25">
      <c r="B178" s="27"/>
      <c r="C178" s="27"/>
      <c r="D178" s="29"/>
      <c r="F178" s="34"/>
    </row>
    <row r="179" spans="2:6" x14ac:dyDescent="0.25">
      <c r="B179" s="27"/>
      <c r="C179" s="27"/>
      <c r="D179" s="29"/>
      <c r="F179" s="34"/>
    </row>
    <row r="180" spans="2:6" x14ac:dyDescent="0.25">
      <c r="B180" s="27"/>
      <c r="C180" s="27"/>
      <c r="D180" s="29"/>
      <c r="F180" s="34"/>
    </row>
    <row r="181" spans="2:6" x14ac:dyDescent="0.25">
      <c r="B181" s="27"/>
      <c r="C181" s="27"/>
      <c r="D181" s="29"/>
      <c r="F181" s="34"/>
    </row>
    <row r="182" spans="2:6" x14ac:dyDescent="0.25">
      <c r="B182" s="27"/>
      <c r="C182" s="27"/>
      <c r="D182" s="29"/>
      <c r="F182" s="34"/>
    </row>
    <row r="183" spans="2:6" x14ac:dyDescent="0.25">
      <c r="B183" s="27"/>
      <c r="C183" s="27"/>
      <c r="D183" s="29"/>
      <c r="F183" s="34"/>
    </row>
    <row r="184" spans="2:6" x14ac:dyDescent="0.25">
      <c r="B184" s="27"/>
      <c r="C184" s="27"/>
      <c r="D184" s="29"/>
      <c r="F184" s="34"/>
    </row>
    <row r="185" spans="2:6" x14ac:dyDescent="0.25">
      <c r="B185" s="27"/>
      <c r="C185" s="27"/>
      <c r="D185" s="29"/>
      <c r="F185" s="34"/>
    </row>
    <row r="186" spans="2:6" x14ac:dyDescent="0.25">
      <c r="B186" s="27"/>
      <c r="C186" s="27"/>
      <c r="D186" s="29"/>
      <c r="F186" s="34"/>
    </row>
    <row r="187" spans="2:6" x14ac:dyDescent="0.25">
      <c r="B187" s="27"/>
      <c r="C187" s="27"/>
      <c r="D187" s="29"/>
      <c r="F187" s="34"/>
    </row>
    <row r="188" spans="2:6" x14ac:dyDescent="0.25">
      <c r="B188" s="27"/>
      <c r="C188" s="27"/>
      <c r="D188" s="29"/>
      <c r="F188" s="34"/>
    </row>
    <row r="189" spans="2:6" x14ac:dyDescent="0.25">
      <c r="B189" s="27"/>
      <c r="C189" s="27"/>
      <c r="D189" s="29"/>
      <c r="F189" s="34"/>
    </row>
    <row r="190" spans="2:6" x14ac:dyDescent="0.25">
      <c r="B190" s="27"/>
      <c r="C190" s="27"/>
      <c r="D190" s="29"/>
      <c r="F190" s="34"/>
    </row>
    <row r="191" spans="2:6" x14ac:dyDescent="0.25">
      <c r="B191" s="27"/>
      <c r="C191" s="27"/>
      <c r="D191" s="29"/>
      <c r="F191" s="34"/>
    </row>
    <row r="192" spans="2:6" x14ac:dyDescent="0.25">
      <c r="B192" s="27"/>
      <c r="C192" s="27"/>
      <c r="D192" s="29"/>
      <c r="F192" s="34"/>
    </row>
    <row r="193" spans="1:6" x14ac:dyDescent="0.25">
      <c r="B193" s="27"/>
      <c r="C193" s="27"/>
      <c r="D193" s="29"/>
      <c r="F193" s="34"/>
    </row>
    <row r="194" spans="1:6" x14ac:dyDescent="0.25">
      <c r="B194" s="27"/>
      <c r="C194" s="27"/>
      <c r="D194" s="29"/>
      <c r="F194" s="34"/>
    </row>
    <row r="195" spans="1:6" x14ac:dyDescent="0.25">
      <c r="B195" s="27"/>
      <c r="C195" s="27"/>
      <c r="D195" s="29"/>
      <c r="F195" s="34"/>
    </row>
    <row r="196" spans="1:6" x14ac:dyDescent="0.25">
      <c r="B196" s="27"/>
      <c r="C196" s="27"/>
      <c r="D196" s="29"/>
      <c r="F196" s="34"/>
    </row>
    <row r="197" spans="1:6" x14ac:dyDescent="0.25">
      <c r="B197" s="27"/>
      <c r="C197" s="27"/>
      <c r="D197" s="29"/>
      <c r="F197" s="34"/>
    </row>
    <row r="198" spans="1:6" x14ac:dyDescent="0.25">
      <c r="B198" s="27"/>
      <c r="C198" s="27"/>
      <c r="D198" s="29"/>
      <c r="F198" s="34"/>
    </row>
    <row r="199" spans="1:6" x14ac:dyDescent="0.25">
      <c r="B199" s="27"/>
      <c r="C199" s="27"/>
      <c r="D199" s="29"/>
      <c r="F199" s="34"/>
    </row>
    <row r="200" spans="1:6" x14ac:dyDescent="0.25">
      <c r="B200" s="27"/>
      <c r="C200" s="27"/>
      <c r="D200" s="29"/>
      <c r="F200" s="35"/>
    </row>
    <row r="201" spans="1:6" x14ac:dyDescent="0.25">
      <c r="B201" s="37" t="s">
        <v>316</v>
      </c>
      <c r="C201" s="27"/>
      <c r="D201" s="29"/>
      <c r="E201" s="24" t="s">
        <v>112</v>
      </c>
      <c r="F201" s="34"/>
    </row>
    <row r="202" spans="1:6" ht="15.75" thickBot="1" x14ac:dyDescent="0.3">
      <c r="B202" s="27"/>
      <c r="C202" s="27"/>
      <c r="D202" s="29"/>
      <c r="F202" s="36"/>
    </row>
    <row r="203" spans="1:6" ht="15.75" thickTop="1" x14ac:dyDescent="0.25">
      <c r="A203" s="156"/>
      <c r="B203" s="157"/>
      <c r="C203" s="157"/>
      <c r="D203" s="158"/>
      <c r="E203" s="159"/>
      <c r="F203" s="160"/>
    </row>
  </sheetData>
  <pageMargins left="0.70866141732283472" right="0.70866141732283472" top="0.74803149606299213" bottom="0.74803149606299213" header="0.31496062992125984" footer="0.31496062992125984"/>
  <pageSetup paperSize="9" scale="72" firstPageNumber="51" fitToHeight="0" orientation="portrait" useFirstPageNumber="1" r:id="rId1"/>
  <headerFooter>
    <oddHeader>&amp;R&amp;"-,Bold"WARD 32  COMMUNITY HALL</oddHeader>
    <oddFooter>&amp;LSECTION 4: Provisional Sums
Bill No.1
Provisional Sums
NEW HALL&amp;C&amp;P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F70"/>
  <sheetViews>
    <sheetView tabSelected="1" showWhiteSpace="0" view="pageLayout" topLeftCell="A39" zoomScaleSheetLayoutView="100" workbookViewId="0">
      <selection activeCell="D49" sqref="D49"/>
    </sheetView>
  </sheetViews>
  <sheetFormatPr defaultColWidth="9.140625" defaultRowHeight="15" x14ac:dyDescent="0.25"/>
  <cols>
    <col min="1" max="1" width="9.5703125" style="74" customWidth="1"/>
    <col min="2" max="2" width="60.5703125" style="74" customWidth="1"/>
    <col min="3" max="3" width="5.5703125" style="74" customWidth="1"/>
    <col min="4" max="5" width="10.5703125" style="74" customWidth="1"/>
    <col min="6" max="6" width="11.5703125" style="74" customWidth="1"/>
    <col min="7" max="16384" width="9.140625" style="74"/>
  </cols>
  <sheetData>
    <row r="1" spans="1:6" x14ac:dyDescent="0.25">
      <c r="A1" s="161"/>
      <c r="B1" s="28" t="s">
        <v>927</v>
      </c>
      <c r="C1" s="27"/>
      <c r="D1" s="29"/>
      <c r="F1" s="34"/>
    </row>
    <row r="2" spans="1:6" x14ac:dyDescent="0.25">
      <c r="A2" s="161"/>
      <c r="B2" s="27"/>
      <c r="C2" s="27"/>
      <c r="D2" s="29"/>
      <c r="F2" s="34"/>
    </row>
    <row r="3" spans="1:6" ht="30" x14ac:dyDescent="0.25">
      <c r="A3" s="161" t="s">
        <v>928</v>
      </c>
      <c r="B3" s="27"/>
      <c r="C3" s="73" t="s">
        <v>309</v>
      </c>
      <c r="D3" s="29"/>
      <c r="F3" s="72" t="s">
        <v>310</v>
      </c>
    </row>
    <row r="4" spans="1:6" x14ac:dyDescent="0.25">
      <c r="B4" s="27"/>
      <c r="C4" s="27"/>
      <c r="D4" s="29"/>
      <c r="F4" s="34"/>
    </row>
    <row r="5" spans="1:6" x14ac:dyDescent="0.25">
      <c r="A5" s="74">
        <v>1</v>
      </c>
      <c r="B5" s="27" t="s">
        <v>929</v>
      </c>
      <c r="C5" s="70">
        <v>-12</v>
      </c>
      <c r="D5" s="29"/>
      <c r="F5" s="34"/>
    </row>
    <row r="6" spans="1:6" x14ac:dyDescent="0.25">
      <c r="B6" s="27"/>
      <c r="C6" s="70"/>
      <c r="D6" s="29"/>
      <c r="F6" s="34"/>
    </row>
    <row r="7" spans="1:6" x14ac:dyDescent="0.25">
      <c r="A7" s="74">
        <v>2</v>
      </c>
      <c r="B7" s="147" t="s">
        <v>930</v>
      </c>
      <c r="C7" s="70">
        <v>-44</v>
      </c>
      <c r="D7" s="29"/>
      <c r="F7" s="168"/>
    </row>
    <row r="8" spans="1:6" x14ac:dyDescent="0.25">
      <c r="B8" s="27"/>
      <c r="C8" s="27"/>
      <c r="D8" s="29"/>
      <c r="F8" s="34"/>
    </row>
    <row r="9" spans="1:6" x14ac:dyDescent="0.25">
      <c r="A9" s="74">
        <v>3</v>
      </c>
      <c r="B9" s="27" t="s">
        <v>1043</v>
      </c>
      <c r="C9" s="70">
        <v>-50</v>
      </c>
      <c r="D9" s="29"/>
      <c r="F9" s="34"/>
    </row>
    <row r="10" spans="1:6" x14ac:dyDescent="0.25">
      <c r="B10" s="27"/>
      <c r="C10" s="27"/>
      <c r="D10" s="29"/>
      <c r="F10" s="34"/>
    </row>
    <row r="11" spans="1:6" x14ac:dyDescent="0.25">
      <c r="A11" s="74">
        <v>4</v>
      </c>
      <c r="B11" s="27" t="s">
        <v>953</v>
      </c>
      <c r="C11" s="70">
        <v>-53</v>
      </c>
      <c r="D11" s="29"/>
      <c r="F11" s="34"/>
    </row>
    <row r="12" spans="1:6" x14ac:dyDescent="0.25">
      <c r="B12" s="27"/>
      <c r="C12" s="70"/>
      <c r="D12" s="29"/>
      <c r="F12" s="34"/>
    </row>
    <row r="13" spans="1:6" x14ac:dyDescent="0.25">
      <c r="B13" s="27"/>
      <c r="C13" s="70"/>
      <c r="D13" s="29"/>
      <c r="F13" s="34"/>
    </row>
    <row r="14" spans="1:6" x14ac:dyDescent="0.25">
      <c r="B14" s="27"/>
      <c r="C14" s="70"/>
      <c r="D14" s="29"/>
      <c r="F14" s="34"/>
    </row>
    <row r="15" spans="1:6" x14ac:dyDescent="0.25">
      <c r="B15" s="27"/>
      <c r="C15" s="70"/>
      <c r="D15" s="29"/>
      <c r="F15" s="34"/>
    </row>
    <row r="16" spans="1:6" x14ac:dyDescent="0.25">
      <c r="B16" s="27"/>
      <c r="C16" s="70"/>
      <c r="D16" s="29"/>
      <c r="F16" s="34"/>
    </row>
    <row r="17" spans="2:6" x14ac:dyDescent="0.25">
      <c r="B17" s="27"/>
      <c r="C17" s="70"/>
      <c r="D17" s="29"/>
      <c r="F17" s="34"/>
    </row>
    <row r="18" spans="2:6" x14ac:dyDescent="0.25">
      <c r="B18" s="27"/>
      <c r="C18" s="70"/>
      <c r="D18" s="29"/>
      <c r="F18" s="34"/>
    </row>
    <row r="19" spans="2:6" x14ac:dyDescent="0.25">
      <c r="B19" s="27"/>
      <c r="C19" s="70"/>
      <c r="D19" s="29"/>
      <c r="F19" s="34"/>
    </row>
    <row r="20" spans="2:6" x14ac:dyDescent="0.25">
      <c r="B20" s="27"/>
      <c r="C20" s="70"/>
      <c r="D20" s="29"/>
      <c r="F20" s="34"/>
    </row>
    <row r="21" spans="2:6" x14ac:dyDescent="0.25">
      <c r="B21" s="27"/>
      <c r="C21" s="70"/>
      <c r="D21" s="29"/>
      <c r="F21" s="34"/>
    </row>
    <row r="22" spans="2:6" x14ac:dyDescent="0.25">
      <c r="B22" s="27"/>
      <c r="C22" s="70"/>
      <c r="D22" s="29"/>
      <c r="F22" s="34"/>
    </row>
    <row r="23" spans="2:6" x14ac:dyDescent="0.25">
      <c r="B23" s="27"/>
      <c r="C23" s="70"/>
      <c r="D23" s="29"/>
      <c r="F23" s="34"/>
    </row>
    <row r="24" spans="2:6" x14ac:dyDescent="0.25">
      <c r="B24" s="27"/>
      <c r="C24" s="70"/>
      <c r="D24" s="29"/>
      <c r="F24" s="34"/>
    </row>
    <row r="25" spans="2:6" x14ac:dyDescent="0.25">
      <c r="B25" s="27"/>
      <c r="C25" s="70"/>
      <c r="D25" s="29"/>
      <c r="F25" s="34"/>
    </row>
    <row r="26" spans="2:6" x14ac:dyDescent="0.25">
      <c r="B26" s="27"/>
      <c r="C26" s="70"/>
      <c r="D26" s="29"/>
      <c r="F26" s="34"/>
    </row>
    <row r="27" spans="2:6" x14ac:dyDescent="0.25">
      <c r="B27" s="27"/>
      <c r="C27" s="70"/>
      <c r="D27" s="29"/>
      <c r="F27" s="34"/>
    </row>
    <row r="28" spans="2:6" x14ac:dyDescent="0.25">
      <c r="B28" s="27"/>
      <c r="C28" s="70"/>
      <c r="D28" s="29"/>
      <c r="F28" s="34"/>
    </row>
    <row r="29" spans="2:6" x14ac:dyDescent="0.25">
      <c r="B29" s="27"/>
      <c r="C29" s="70"/>
      <c r="D29" s="29"/>
      <c r="F29" s="34"/>
    </row>
    <row r="30" spans="2:6" x14ac:dyDescent="0.25">
      <c r="B30" s="27"/>
      <c r="C30" s="70"/>
      <c r="D30" s="29"/>
      <c r="F30" s="34"/>
    </row>
    <row r="31" spans="2:6" x14ac:dyDescent="0.25">
      <c r="B31" s="27"/>
      <c r="C31" s="27"/>
      <c r="D31" s="29"/>
      <c r="F31" s="34"/>
    </row>
    <row r="32" spans="2:6" x14ac:dyDescent="0.25">
      <c r="B32" s="27"/>
      <c r="C32" s="27"/>
      <c r="D32" s="29"/>
      <c r="F32" s="34"/>
    </row>
    <row r="33" spans="2:6" x14ac:dyDescent="0.25">
      <c r="B33" s="27"/>
      <c r="C33" s="27"/>
      <c r="D33" s="29"/>
      <c r="F33" s="34"/>
    </row>
    <row r="34" spans="2:6" x14ac:dyDescent="0.25">
      <c r="B34" s="27"/>
      <c r="C34" s="27"/>
      <c r="D34" s="29"/>
      <c r="F34" s="34"/>
    </row>
    <row r="35" spans="2:6" x14ac:dyDescent="0.25">
      <c r="B35" s="27"/>
      <c r="C35" s="27"/>
      <c r="D35" s="29"/>
      <c r="F35" s="34"/>
    </row>
    <row r="36" spans="2:6" x14ac:dyDescent="0.25">
      <c r="B36" s="27"/>
      <c r="C36" s="27"/>
      <c r="D36" s="29"/>
      <c r="F36" s="34"/>
    </row>
    <row r="37" spans="2:6" x14ac:dyDescent="0.25">
      <c r="B37" s="27"/>
      <c r="C37" s="27"/>
      <c r="D37" s="29"/>
      <c r="F37" s="34"/>
    </row>
    <row r="38" spans="2:6" x14ac:dyDescent="0.25">
      <c r="B38" s="27"/>
      <c r="C38" s="27"/>
      <c r="D38" s="29"/>
      <c r="F38" s="34"/>
    </row>
    <row r="39" spans="2:6" x14ac:dyDescent="0.25">
      <c r="B39" s="27"/>
      <c r="C39" s="27"/>
      <c r="D39" s="29"/>
      <c r="F39" s="34"/>
    </row>
    <row r="40" spans="2:6" x14ac:dyDescent="0.25">
      <c r="B40" s="27"/>
      <c r="C40" s="27"/>
      <c r="D40" s="29"/>
      <c r="F40" s="34"/>
    </row>
    <row r="41" spans="2:6" x14ac:dyDescent="0.25">
      <c r="B41" s="27"/>
      <c r="C41" s="27"/>
      <c r="D41" s="29"/>
      <c r="F41" s="34"/>
    </row>
    <row r="42" spans="2:6" x14ac:dyDescent="0.25">
      <c r="B42" s="27"/>
      <c r="C42" s="27"/>
      <c r="D42" s="29"/>
      <c r="F42" s="163"/>
    </row>
    <row r="43" spans="2:6" x14ac:dyDescent="0.25">
      <c r="B43" s="27"/>
      <c r="C43" s="27"/>
      <c r="D43" s="29"/>
      <c r="F43" s="167"/>
    </row>
    <row r="44" spans="2:6" x14ac:dyDescent="0.25">
      <c r="B44" s="31" t="s">
        <v>931</v>
      </c>
      <c r="C44" s="27"/>
      <c r="D44" s="29"/>
      <c r="E44" s="24" t="s">
        <v>112</v>
      </c>
      <c r="F44" s="168"/>
    </row>
    <row r="45" spans="2:6" x14ac:dyDescent="0.25">
      <c r="B45" s="31"/>
      <c r="C45" s="27"/>
      <c r="D45" s="29"/>
      <c r="F45" s="168"/>
    </row>
    <row r="46" spans="2:6" x14ac:dyDescent="0.25">
      <c r="B46" s="31" t="s">
        <v>1046</v>
      </c>
      <c r="C46" s="27"/>
      <c r="D46" s="29"/>
      <c r="E46" s="24" t="s">
        <v>112</v>
      </c>
      <c r="F46" s="168"/>
    </row>
    <row r="47" spans="2:6" x14ac:dyDescent="0.25">
      <c r="B47" s="31"/>
      <c r="C47" s="27"/>
      <c r="D47" s="29"/>
      <c r="F47" s="175"/>
    </row>
    <row r="48" spans="2:6" x14ac:dyDescent="0.25">
      <c r="B48" s="31"/>
      <c r="C48" s="27"/>
      <c r="D48" s="29"/>
      <c r="F48" s="168"/>
    </row>
    <row r="49" spans="1:6" x14ac:dyDescent="0.25">
      <c r="B49" s="31" t="s">
        <v>931</v>
      </c>
      <c r="C49" s="27"/>
      <c r="D49" s="29"/>
      <c r="E49" s="24" t="s">
        <v>112</v>
      </c>
      <c r="F49" s="168"/>
    </row>
    <row r="50" spans="1:6" x14ac:dyDescent="0.25">
      <c r="B50" s="31"/>
      <c r="C50" s="27"/>
      <c r="D50" s="29"/>
      <c r="F50" s="168"/>
    </row>
    <row r="51" spans="1:6" x14ac:dyDescent="0.25">
      <c r="B51" s="31" t="s">
        <v>1069</v>
      </c>
      <c r="C51" s="27"/>
      <c r="D51" s="29"/>
      <c r="E51" s="24" t="s">
        <v>112</v>
      </c>
      <c r="F51" s="168"/>
    </row>
    <row r="52" spans="1:6" x14ac:dyDescent="0.25">
      <c r="B52" s="27"/>
      <c r="C52" s="27"/>
      <c r="D52" s="29"/>
      <c r="F52" s="168"/>
    </row>
    <row r="53" spans="1:6" x14ac:dyDescent="0.25">
      <c r="B53" s="27"/>
      <c r="C53" s="27"/>
      <c r="D53" s="29"/>
      <c r="F53" s="176"/>
    </row>
    <row r="54" spans="1:6" x14ac:dyDescent="0.25">
      <c r="B54" s="37" t="s">
        <v>932</v>
      </c>
      <c r="C54" s="27"/>
      <c r="D54" s="29"/>
      <c r="E54" s="24" t="s">
        <v>112</v>
      </c>
      <c r="F54" s="168"/>
    </row>
    <row r="55" spans="1:6" ht="15.75" thickBot="1" x14ac:dyDescent="0.3">
      <c r="B55" s="27"/>
      <c r="C55" s="27"/>
      <c r="D55" s="29"/>
      <c r="F55" s="177"/>
    </row>
    <row r="56" spans="1:6" ht="15.75" thickTop="1" x14ac:dyDescent="0.25">
      <c r="B56" s="27"/>
      <c r="C56" s="27"/>
      <c r="D56" s="29"/>
      <c r="F56" s="34"/>
    </row>
    <row r="57" spans="1:6" x14ac:dyDescent="0.25">
      <c r="A57" s="51"/>
      <c r="B57" s="51"/>
      <c r="C57" s="51"/>
      <c r="D57" s="146"/>
      <c r="E57" s="51"/>
      <c r="F57" s="43"/>
    </row>
    <row r="58" spans="1:6" x14ac:dyDescent="0.25">
      <c r="D58" s="20"/>
      <c r="F58" s="25"/>
    </row>
    <row r="59" spans="1:6" x14ac:dyDescent="0.25">
      <c r="D59" s="20"/>
      <c r="F59" s="25"/>
    </row>
    <row r="60" spans="1:6" x14ac:dyDescent="0.25">
      <c r="D60" s="20"/>
      <c r="F60" s="25"/>
    </row>
    <row r="61" spans="1:6" x14ac:dyDescent="0.25">
      <c r="D61" s="20"/>
    </row>
    <row r="62" spans="1:6" x14ac:dyDescent="0.25">
      <c r="D62" s="20"/>
    </row>
    <row r="63" spans="1:6" x14ac:dyDescent="0.25">
      <c r="D63" s="20"/>
    </row>
    <row r="64" spans="1:6" x14ac:dyDescent="0.25">
      <c r="D64" s="23"/>
    </row>
    <row r="65" spans="4:4" x14ac:dyDescent="0.25">
      <c r="D65" s="23"/>
    </row>
    <row r="66" spans="4:4" x14ac:dyDescent="0.25">
      <c r="D66" s="23"/>
    </row>
    <row r="67" spans="4:4" x14ac:dyDescent="0.25">
      <c r="D67" s="23"/>
    </row>
    <row r="68" spans="4:4" x14ac:dyDescent="0.25">
      <c r="D68" s="23"/>
    </row>
    <row r="69" spans="4:4" x14ac:dyDescent="0.25">
      <c r="D69" s="24"/>
    </row>
    <row r="70" spans="4:4" x14ac:dyDescent="0.25">
      <c r="D70" s="24"/>
    </row>
  </sheetData>
  <pageMargins left="0.70866141732283472" right="0.70866141732283472" top="0.74803149606299213" bottom="0.74803149606299213" header="0.31496062992125984" footer="0.31496062992125984"/>
  <pageSetup paperSize="9" scale="80" firstPageNumber="52" fitToHeight="0" orientation="portrait" useFirstPageNumber="1" r:id="rId1"/>
  <headerFooter>
    <oddHeader>&amp;R&amp;"-,Bold"&amp;10WARD 17 COMMUNITY HALL</oddHeader>
    <oddFooter>&amp;L&amp;"-,Bold"&amp;10
NEW HALL&amp;CFS</oddFooter>
    <firstFooter>&amp;C4</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15</vt:i4>
      </vt:variant>
    </vt:vector>
  </HeadingPairs>
  <TitlesOfParts>
    <vt:vector size="39" baseType="lpstr">
      <vt:lpstr>Prelims</vt:lpstr>
      <vt:lpstr>Collection</vt:lpstr>
      <vt:lpstr>Bill No.1</vt:lpstr>
      <vt:lpstr>Bill No.2</vt:lpstr>
      <vt:lpstr>Bill No.3</vt:lpstr>
      <vt:lpstr>Bill No.4</vt:lpstr>
      <vt:lpstr>Bill No.5</vt:lpstr>
      <vt:lpstr>Bill No.6</vt:lpstr>
      <vt:lpstr>Bill No.7</vt:lpstr>
      <vt:lpstr>Bill No.8</vt:lpstr>
      <vt:lpstr>Bill No.9</vt:lpstr>
      <vt:lpstr>Bill No.10</vt:lpstr>
      <vt:lpstr>Bill No.11</vt:lpstr>
      <vt:lpstr>Bill No.12</vt:lpstr>
      <vt:lpstr>Bill No.13</vt:lpstr>
      <vt:lpstr>Bill No.14</vt:lpstr>
      <vt:lpstr>Bill No.15</vt:lpstr>
      <vt:lpstr>Collection (2)</vt:lpstr>
      <vt:lpstr>Section 3-Bill No.1</vt:lpstr>
      <vt:lpstr>Section 3-Bill No.2</vt:lpstr>
      <vt:lpstr>Section 3-Bill No.3</vt:lpstr>
      <vt:lpstr>Collection (3)</vt:lpstr>
      <vt:lpstr>Section 4</vt:lpstr>
      <vt:lpstr>Final Summary</vt:lpstr>
      <vt:lpstr>'Bill No.10'!Print_Area</vt:lpstr>
      <vt:lpstr>'Bill No.11'!Print_Area</vt:lpstr>
      <vt:lpstr>'Bill No.12'!Print_Area</vt:lpstr>
      <vt:lpstr>'Bill No.13'!Print_Area</vt:lpstr>
      <vt:lpstr>'Bill No.14'!Print_Area</vt:lpstr>
      <vt:lpstr>'Bill No.15'!Print_Area</vt:lpstr>
      <vt:lpstr>'Bill No.2'!Print_Area</vt:lpstr>
      <vt:lpstr>'Bill No.3'!Print_Area</vt:lpstr>
      <vt:lpstr>'Bill No.4'!Print_Area</vt:lpstr>
      <vt:lpstr>'Bill No.5'!Print_Area</vt:lpstr>
      <vt:lpstr>'Bill No.6'!Print_Area</vt:lpstr>
      <vt:lpstr>'Bill No.7'!Print_Area</vt:lpstr>
      <vt:lpstr>'Bill No.8'!Print_Area</vt:lpstr>
      <vt:lpstr>'Bill No.9'!Print_Area</vt:lpstr>
      <vt:lpstr>'Section 4'!Print_Area</vt:lpstr>
    </vt:vector>
  </TitlesOfParts>
  <Company>Deftones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Makhumalo</dc:creator>
  <cp:lastModifiedBy>Zuko Khala</cp:lastModifiedBy>
  <cp:lastPrinted>2016-05-05T13:28:06Z</cp:lastPrinted>
  <dcterms:created xsi:type="dcterms:W3CDTF">2015-10-02T08:49:49Z</dcterms:created>
  <dcterms:modified xsi:type="dcterms:W3CDTF">2024-09-12T09:42:41Z</dcterms:modified>
</cp:coreProperties>
</file>