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X:\2026-2027\Tenders and Transversals\RFP 16-2026 Cleaning Equipment, Chemicals and Consumabels\Stage 1 - Pre Market\4. Bid Documents (for advertisment)\Final\"/>
    </mc:Choice>
  </mc:AlternateContent>
  <xr:revisionPtr revIDLastSave="0" documentId="13_ncr:1_{49D42014-073C-4DF6-852C-36D15B4AEE5E}" xr6:coauthVersionLast="47" xr6:coauthVersionMax="47" xr10:uidLastSave="{00000000-0000-0000-0000-000000000000}"/>
  <bookViews>
    <workbookView xWindow="-108" yWindow="-108" windowWidth="23256" windowHeight="12456" tabRatio="832" xr2:uid="{00000000-000D-0000-FFFF-FFFF00000000}"/>
  </bookViews>
  <sheets>
    <sheet name="Notes" sheetId="10" r:id="rId1"/>
    <sheet name="Consumables " sheetId="2" r:id="rId2"/>
    <sheet name="Chemicals" sheetId="4" r:id="rId3"/>
    <sheet name="Equipment " sheetId="3" r:id="rId4"/>
    <sheet name=" Training &amp; Printing" sheetId="7" r:id="rId5"/>
  </sheets>
  <definedNames>
    <definedName name="_xlnm.Print_Area" localSheetId="4">' Training &amp; Printing'!$A$1:$E$25</definedName>
    <definedName name="_xlnm.Print_Area" localSheetId="2">Chemicals!$A$1:$I$102</definedName>
    <definedName name="_xlnm.Print_Area" localSheetId="1">'Consumables '!$A$1:$H$180</definedName>
    <definedName name="_xlnm.Print_Area" localSheetId="3">'Equipment '!$A$1:$J$54</definedName>
    <definedName name="_xlnm.Print_Area" localSheetId="0">Notes!$A$1:$J$21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7" l="1"/>
  <c r="B4" i="3"/>
  <c r="B4" i="4"/>
  <c r="B4" i="2"/>
  <c r="J16" i="3" l="1"/>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15" i="3"/>
  <c r="H74" i="4"/>
  <c r="H75" i="4"/>
  <c r="H76" i="4"/>
  <c r="H77" i="4"/>
  <c r="H78" i="4"/>
  <c r="H79" i="4"/>
  <c r="H80" i="4"/>
  <c r="H81" i="4"/>
  <c r="H82" i="4"/>
  <c r="H83" i="4"/>
  <c r="H84" i="4"/>
  <c r="H85" i="4"/>
  <c r="H86" i="4"/>
  <c r="H87" i="4"/>
  <c r="H88" i="4"/>
  <c r="H89" i="4"/>
  <c r="H90" i="4"/>
  <c r="H91" i="4"/>
  <c r="H92" i="4"/>
  <c r="H93" i="4"/>
  <c r="H94" i="4"/>
  <c r="H73" i="4"/>
  <c r="H68" i="4"/>
  <c r="H69" i="4"/>
  <c r="H70" i="4"/>
  <c r="H71" i="4"/>
  <c r="H67" i="4"/>
  <c r="H65" i="4"/>
  <c r="H64" i="4"/>
  <c r="H56" i="4"/>
  <c r="H57" i="4"/>
  <c r="H58" i="4"/>
  <c r="H59" i="4"/>
  <c r="H60" i="4"/>
  <c r="H61" i="4"/>
  <c r="H62" i="4"/>
  <c r="H55" i="4"/>
  <c r="H41" i="4"/>
  <c r="H42" i="4"/>
  <c r="H43" i="4"/>
  <c r="H44" i="4"/>
  <c r="H45" i="4"/>
  <c r="H46" i="4"/>
  <c r="H47" i="4"/>
  <c r="H48" i="4"/>
  <c r="H49" i="4"/>
  <c r="H50" i="4"/>
  <c r="H51" i="4"/>
  <c r="H52" i="4"/>
  <c r="H53" i="4"/>
  <c r="H40" i="4"/>
  <c r="H35" i="4"/>
  <c r="H36" i="4"/>
  <c r="H37" i="4"/>
  <c r="H38" i="4"/>
  <c r="H32" i="4"/>
  <c r="H33" i="4"/>
  <c r="H34" i="4"/>
  <c r="H31" i="4"/>
  <c r="H25" i="4"/>
  <c r="H26" i="4"/>
  <c r="H27" i="4"/>
  <c r="H28" i="4"/>
  <c r="H29" i="4"/>
  <c r="H24" i="4"/>
  <c r="H17" i="4"/>
  <c r="H18" i="4"/>
  <c r="H19" i="4"/>
  <c r="H20" i="4"/>
  <c r="H21" i="4"/>
  <c r="H22" i="4"/>
  <c r="H16" i="4"/>
  <c r="G163" i="2"/>
  <c r="G164" i="2"/>
  <c r="G165" i="2"/>
  <c r="G166" i="2"/>
  <c r="G167" i="2"/>
  <c r="G168" i="2"/>
  <c r="G169" i="2"/>
  <c r="G170" i="2"/>
  <c r="G171" i="2"/>
  <c r="G172" i="2"/>
  <c r="G173" i="2"/>
  <c r="G174" i="2"/>
  <c r="G162" i="2"/>
  <c r="G160" i="2"/>
  <c r="G158" i="2"/>
  <c r="G156" i="2"/>
  <c r="G154" i="2"/>
  <c r="G152" i="2"/>
  <c r="G150" i="2"/>
  <c r="G149" i="2"/>
  <c r="G146" i="2"/>
  <c r="G147" i="2"/>
  <c r="G145" i="2"/>
  <c r="G143" i="2"/>
  <c r="G141" i="2"/>
  <c r="G139" i="2"/>
  <c r="G137" i="2"/>
  <c r="G136" i="2"/>
  <c r="G134" i="2"/>
  <c r="G133" i="2"/>
  <c r="G131" i="2"/>
  <c r="G130" i="2"/>
  <c r="G128" i="2"/>
  <c r="G127" i="2"/>
  <c r="G126" i="2"/>
  <c r="G115" i="2"/>
  <c r="G116" i="2"/>
  <c r="G117" i="2"/>
  <c r="G118" i="2"/>
  <c r="G119" i="2"/>
  <c r="G120" i="2"/>
  <c r="G121" i="2"/>
  <c r="G122" i="2"/>
  <c r="G123" i="2"/>
  <c r="G124" i="2"/>
  <c r="G114" i="2"/>
  <c r="G97" i="2"/>
  <c r="G98" i="2"/>
  <c r="G99" i="2"/>
  <c r="G100" i="2"/>
  <c r="G101" i="2"/>
  <c r="G102" i="2"/>
  <c r="G103" i="2"/>
  <c r="G104" i="2"/>
  <c r="G105" i="2"/>
  <c r="G106" i="2"/>
  <c r="G107" i="2"/>
  <c r="G108" i="2"/>
  <c r="G109" i="2"/>
  <c r="G110" i="2"/>
  <c r="G111" i="2"/>
  <c r="G112" i="2"/>
  <c r="G96" i="2"/>
  <c r="G94" i="2"/>
  <c r="G86" i="2"/>
  <c r="G87" i="2"/>
  <c r="G88" i="2"/>
  <c r="G89" i="2"/>
  <c r="G90" i="2"/>
  <c r="G91" i="2"/>
  <c r="G92" i="2"/>
  <c r="G93" i="2"/>
  <c r="G85" i="2"/>
  <c r="G83" i="2"/>
  <c r="G82" i="2"/>
  <c r="G81" i="2"/>
  <c r="G67" i="2"/>
  <c r="G68" i="2"/>
  <c r="G69" i="2"/>
  <c r="G70" i="2"/>
  <c r="G71" i="2"/>
  <c r="G72" i="2"/>
  <c r="G73" i="2"/>
  <c r="G74" i="2"/>
  <c r="G75" i="2"/>
  <c r="G76" i="2"/>
  <c r="G77" i="2"/>
  <c r="G78" i="2"/>
  <c r="G79" i="2"/>
  <c r="G66" i="2"/>
  <c r="G64" i="2"/>
  <c r="G63" i="2"/>
  <c r="G62" i="2"/>
  <c r="G54" i="2"/>
  <c r="G55" i="2"/>
  <c r="G56" i="2"/>
  <c r="G57" i="2"/>
  <c r="G58" i="2"/>
  <c r="G59" i="2"/>
  <c r="G60" i="2"/>
  <c r="G53" i="2"/>
  <c r="G41" i="2"/>
  <c r="G42" i="2"/>
  <c r="G43" i="2"/>
  <c r="G44" i="2"/>
  <c r="G45" i="2"/>
  <c r="G46" i="2"/>
  <c r="G47" i="2"/>
  <c r="G48" i="2"/>
  <c r="G49" i="2"/>
  <c r="G50" i="2"/>
  <c r="G51" i="2"/>
  <c r="G40" i="2"/>
  <c r="G34" i="2"/>
  <c r="G35" i="2"/>
  <c r="G36" i="2"/>
  <c r="G37" i="2"/>
  <c r="G38" i="2"/>
  <c r="G33" i="2"/>
  <c r="G31" i="2"/>
  <c r="G29" i="2"/>
  <c r="G27" i="2"/>
  <c r="G26" i="2"/>
  <c r="G24" i="2"/>
  <c r="G23" i="2"/>
  <c r="G22" i="2"/>
  <c r="G17" i="2"/>
  <c r="G18" i="2"/>
  <c r="G19" i="2"/>
  <c r="G20" i="2"/>
  <c r="G16" i="2"/>
  <c r="H95" i="4" l="1"/>
  <c r="G175" i="2"/>
  <c r="D176" i="2" s="1"/>
  <c r="D177" i="2" s="1"/>
  <c r="D21" i="7"/>
  <c r="D22" i="7" s="1"/>
  <c r="D16" i="7"/>
  <c r="D25" i="7" l="1"/>
  <c r="D97" i="4"/>
  <c r="J46" i="3"/>
  <c r="D48" i="3" s="1"/>
  <c r="D98" i="4" l="1"/>
  <c r="D99" i="4" s="1"/>
  <c r="D178" i="2"/>
  <c r="D179" i="2" s="1"/>
  <c r="D100" i="4" l="1"/>
  <c r="D49" i="3" l="1"/>
  <c r="D50" i="3" s="1"/>
  <c r="D51" i="3"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88">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bk>
      <extLst>
        <ext uri="{3e2802c4-a4d2-4d8b-9148-e3be6c30e623}">
          <xlrd:rvb i="34"/>
        </ext>
      </extLst>
    </bk>
    <bk>
      <extLst>
        <ext uri="{3e2802c4-a4d2-4d8b-9148-e3be6c30e623}">
          <xlrd:rvb i="35"/>
        </ext>
      </extLst>
    </bk>
    <bk>
      <extLst>
        <ext uri="{3e2802c4-a4d2-4d8b-9148-e3be6c30e623}">
          <xlrd:rvb i="36"/>
        </ext>
      </extLst>
    </bk>
    <bk>
      <extLst>
        <ext uri="{3e2802c4-a4d2-4d8b-9148-e3be6c30e623}">
          <xlrd:rvb i="37"/>
        </ext>
      </extLst>
    </bk>
    <bk>
      <extLst>
        <ext uri="{3e2802c4-a4d2-4d8b-9148-e3be6c30e623}">
          <xlrd:rvb i="38"/>
        </ext>
      </extLst>
    </bk>
    <bk>
      <extLst>
        <ext uri="{3e2802c4-a4d2-4d8b-9148-e3be6c30e623}">
          <xlrd:rvb i="39"/>
        </ext>
      </extLst>
    </bk>
    <bk>
      <extLst>
        <ext uri="{3e2802c4-a4d2-4d8b-9148-e3be6c30e623}">
          <xlrd:rvb i="40"/>
        </ext>
      </extLst>
    </bk>
    <bk>
      <extLst>
        <ext uri="{3e2802c4-a4d2-4d8b-9148-e3be6c30e623}">
          <xlrd:rvb i="41"/>
        </ext>
      </extLst>
    </bk>
    <bk>
      <extLst>
        <ext uri="{3e2802c4-a4d2-4d8b-9148-e3be6c30e623}">
          <xlrd:rvb i="42"/>
        </ext>
      </extLst>
    </bk>
    <bk>
      <extLst>
        <ext uri="{3e2802c4-a4d2-4d8b-9148-e3be6c30e623}">
          <xlrd:rvb i="43"/>
        </ext>
      </extLst>
    </bk>
    <bk>
      <extLst>
        <ext uri="{3e2802c4-a4d2-4d8b-9148-e3be6c30e623}">
          <xlrd:rvb i="44"/>
        </ext>
      </extLst>
    </bk>
    <bk>
      <extLst>
        <ext uri="{3e2802c4-a4d2-4d8b-9148-e3be6c30e623}">
          <xlrd:rvb i="45"/>
        </ext>
      </extLst>
    </bk>
    <bk>
      <extLst>
        <ext uri="{3e2802c4-a4d2-4d8b-9148-e3be6c30e623}">
          <xlrd:rvb i="46"/>
        </ext>
      </extLst>
    </bk>
    <bk>
      <extLst>
        <ext uri="{3e2802c4-a4d2-4d8b-9148-e3be6c30e623}">
          <xlrd:rvb i="47"/>
        </ext>
      </extLst>
    </bk>
    <bk>
      <extLst>
        <ext uri="{3e2802c4-a4d2-4d8b-9148-e3be6c30e623}">
          <xlrd:rvb i="48"/>
        </ext>
      </extLst>
    </bk>
    <bk>
      <extLst>
        <ext uri="{3e2802c4-a4d2-4d8b-9148-e3be6c30e623}">
          <xlrd:rvb i="49"/>
        </ext>
      </extLst>
    </bk>
    <bk>
      <extLst>
        <ext uri="{3e2802c4-a4d2-4d8b-9148-e3be6c30e623}">
          <xlrd:rvb i="50"/>
        </ext>
      </extLst>
    </bk>
    <bk>
      <extLst>
        <ext uri="{3e2802c4-a4d2-4d8b-9148-e3be6c30e623}">
          <xlrd:rvb i="51"/>
        </ext>
      </extLst>
    </bk>
    <bk>
      <extLst>
        <ext uri="{3e2802c4-a4d2-4d8b-9148-e3be6c30e623}">
          <xlrd:rvb i="52"/>
        </ext>
      </extLst>
    </bk>
    <bk>
      <extLst>
        <ext uri="{3e2802c4-a4d2-4d8b-9148-e3be6c30e623}">
          <xlrd:rvb i="53"/>
        </ext>
      </extLst>
    </bk>
    <bk>
      <extLst>
        <ext uri="{3e2802c4-a4d2-4d8b-9148-e3be6c30e623}">
          <xlrd:rvb i="54"/>
        </ext>
      </extLst>
    </bk>
    <bk>
      <extLst>
        <ext uri="{3e2802c4-a4d2-4d8b-9148-e3be6c30e623}">
          <xlrd:rvb i="55"/>
        </ext>
      </extLst>
    </bk>
    <bk>
      <extLst>
        <ext uri="{3e2802c4-a4d2-4d8b-9148-e3be6c30e623}">
          <xlrd:rvb i="56"/>
        </ext>
      </extLst>
    </bk>
    <bk>
      <extLst>
        <ext uri="{3e2802c4-a4d2-4d8b-9148-e3be6c30e623}">
          <xlrd:rvb i="57"/>
        </ext>
      </extLst>
    </bk>
    <bk>
      <extLst>
        <ext uri="{3e2802c4-a4d2-4d8b-9148-e3be6c30e623}">
          <xlrd:rvb i="58"/>
        </ext>
      </extLst>
    </bk>
    <bk>
      <extLst>
        <ext uri="{3e2802c4-a4d2-4d8b-9148-e3be6c30e623}">
          <xlrd:rvb i="59"/>
        </ext>
      </extLst>
    </bk>
    <bk>
      <extLst>
        <ext uri="{3e2802c4-a4d2-4d8b-9148-e3be6c30e623}">
          <xlrd:rvb i="60"/>
        </ext>
      </extLst>
    </bk>
    <bk>
      <extLst>
        <ext uri="{3e2802c4-a4d2-4d8b-9148-e3be6c30e623}">
          <xlrd:rvb i="61"/>
        </ext>
      </extLst>
    </bk>
    <bk>
      <extLst>
        <ext uri="{3e2802c4-a4d2-4d8b-9148-e3be6c30e623}">
          <xlrd:rvb i="62"/>
        </ext>
      </extLst>
    </bk>
    <bk>
      <extLst>
        <ext uri="{3e2802c4-a4d2-4d8b-9148-e3be6c30e623}">
          <xlrd:rvb i="63"/>
        </ext>
      </extLst>
    </bk>
    <bk>
      <extLst>
        <ext uri="{3e2802c4-a4d2-4d8b-9148-e3be6c30e623}">
          <xlrd:rvb i="64"/>
        </ext>
      </extLst>
    </bk>
    <bk>
      <extLst>
        <ext uri="{3e2802c4-a4d2-4d8b-9148-e3be6c30e623}">
          <xlrd:rvb i="65"/>
        </ext>
      </extLst>
    </bk>
    <bk>
      <extLst>
        <ext uri="{3e2802c4-a4d2-4d8b-9148-e3be6c30e623}">
          <xlrd:rvb i="66"/>
        </ext>
      </extLst>
    </bk>
    <bk>
      <extLst>
        <ext uri="{3e2802c4-a4d2-4d8b-9148-e3be6c30e623}">
          <xlrd:rvb i="67"/>
        </ext>
      </extLst>
    </bk>
    <bk>
      <extLst>
        <ext uri="{3e2802c4-a4d2-4d8b-9148-e3be6c30e623}">
          <xlrd:rvb i="68"/>
        </ext>
      </extLst>
    </bk>
    <bk>
      <extLst>
        <ext uri="{3e2802c4-a4d2-4d8b-9148-e3be6c30e623}">
          <xlrd:rvb i="69"/>
        </ext>
      </extLst>
    </bk>
    <bk>
      <extLst>
        <ext uri="{3e2802c4-a4d2-4d8b-9148-e3be6c30e623}">
          <xlrd:rvb i="70"/>
        </ext>
      </extLst>
    </bk>
    <bk>
      <extLst>
        <ext uri="{3e2802c4-a4d2-4d8b-9148-e3be6c30e623}">
          <xlrd:rvb i="71"/>
        </ext>
      </extLst>
    </bk>
    <bk>
      <extLst>
        <ext uri="{3e2802c4-a4d2-4d8b-9148-e3be6c30e623}">
          <xlrd:rvb i="72"/>
        </ext>
      </extLst>
    </bk>
    <bk>
      <extLst>
        <ext uri="{3e2802c4-a4d2-4d8b-9148-e3be6c30e623}">
          <xlrd:rvb i="73"/>
        </ext>
      </extLst>
    </bk>
    <bk>
      <extLst>
        <ext uri="{3e2802c4-a4d2-4d8b-9148-e3be6c30e623}">
          <xlrd:rvb i="74"/>
        </ext>
      </extLst>
    </bk>
    <bk>
      <extLst>
        <ext uri="{3e2802c4-a4d2-4d8b-9148-e3be6c30e623}">
          <xlrd:rvb i="75"/>
        </ext>
      </extLst>
    </bk>
    <bk>
      <extLst>
        <ext uri="{3e2802c4-a4d2-4d8b-9148-e3be6c30e623}">
          <xlrd:rvb i="76"/>
        </ext>
      </extLst>
    </bk>
    <bk>
      <extLst>
        <ext uri="{3e2802c4-a4d2-4d8b-9148-e3be6c30e623}">
          <xlrd:rvb i="77"/>
        </ext>
      </extLst>
    </bk>
    <bk>
      <extLst>
        <ext uri="{3e2802c4-a4d2-4d8b-9148-e3be6c30e623}">
          <xlrd:rvb i="78"/>
        </ext>
      </extLst>
    </bk>
    <bk>
      <extLst>
        <ext uri="{3e2802c4-a4d2-4d8b-9148-e3be6c30e623}">
          <xlrd:rvb i="79"/>
        </ext>
      </extLst>
    </bk>
    <bk>
      <extLst>
        <ext uri="{3e2802c4-a4d2-4d8b-9148-e3be6c30e623}">
          <xlrd:rvb i="80"/>
        </ext>
      </extLst>
    </bk>
    <bk>
      <extLst>
        <ext uri="{3e2802c4-a4d2-4d8b-9148-e3be6c30e623}">
          <xlrd:rvb i="81"/>
        </ext>
      </extLst>
    </bk>
    <bk>
      <extLst>
        <ext uri="{3e2802c4-a4d2-4d8b-9148-e3be6c30e623}">
          <xlrd:rvb i="82"/>
        </ext>
      </extLst>
    </bk>
    <bk>
      <extLst>
        <ext uri="{3e2802c4-a4d2-4d8b-9148-e3be6c30e623}">
          <xlrd:rvb i="83"/>
        </ext>
      </extLst>
    </bk>
    <bk>
      <extLst>
        <ext uri="{3e2802c4-a4d2-4d8b-9148-e3be6c30e623}">
          <xlrd:rvb i="84"/>
        </ext>
      </extLst>
    </bk>
    <bk>
      <extLst>
        <ext uri="{3e2802c4-a4d2-4d8b-9148-e3be6c30e623}">
          <xlrd:rvb i="85"/>
        </ext>
      </extLst>
    </bk>
    <bk>
      <extLst>
        <ext uri="{3e2802c4-a4d2-4d8b-9148-e3be6c30e623}">
          <xlrd:rvb i="86"/>
        </ext>
      </extLst>
    </bk>
    <bk>
      <extLst>
        <ext uri="{3e2802c4-a4d2-4d8b-9148-e3be6c30e623}">
          <xlrd:rvb i="87"/>
        </ext>
      </extLst>
    </bk>
  </futureMetadata>
  <valueMetadata count="88">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bk>
      <rc t="1" v="53"/>
    </bk>
    <bk>
      <rc t="1" v="54"/>
    </bk>
    <bk>
      <rc t="1" v="55"/>
    </bk>
    <bk>
      <rc t="1" v="56"/>
    </bk>
    <bk>
      <rc t="1" v="57"/>
    </bk>
    <bk>
      <rc t="1" v="58"/>
    </bk>
    <bk>
      <rc t="1" v="59"/>
    </bk>
    <bk>
      <rc t="1" v="60"/>
    </bk>
    <bk>
      <rc t="1" v="61"/>
    </bk>
    <bk>
      <rc t="1" v="62"/>
    </bk>
    <bk>
      <rc t="1" v="63"/>
    </bk>
    <bk>
      <rc t="1" v="64"/>
    </bk>
    <bk>
      <rc t="1" v="65"/>
    </bk>
    <bk>
      <rc t="1" v="66"/>
    </bk>
    <bk>
      <rc t="1" v="67"/>
    </bk>
    <bk>
      <rc t="1" v="68"/>
    </bk>
    <bk>
      <rc t="1" v="69"/>
    </bk>
    <bk>
      <rc t="1" v="70"/>
    </bk>
    <bk>
      <rc t="1" v="71"/>
    </bk>
    <bk>
      <rc t="1" v="72"/>
    </bk>
    <bk>
      <rc t="1" v="73"/>
    </bk>
    <bk>
      <rc t="1" v="74"/>
    </bk>
    <bk>
      <rc t="1" v="75"/>
    </bk>
    <bk>
      <rc t="1" v="76"/>
    </bk>
    <bk>
      <rc t="1" v="77"/>
    </bk>
    <bk>
      <rc t="1" v="78"/>
    </bk>
    <bk>
      <rc t="1" v="79"/>
    </bk>
    <bk>
      <rc t="1" v="80"/>
    </bk>
    <bk>
      <rc t="1" v="81"/>
    </bk>
    <bk>
      <rc t="1" v="82"/>
    </bk>
    <bk>
      <rc t="1" v="83"/>
    </bk>
    <bk>
      <rc t="1" v="84"/>
    </bk>
    <bk>
      <rc t="1" v="85"/>
    </bk>
    <bk>
      <rc t="1" v="86"/>
    </bk>
    <bk>
      <rc t="1" v="87"/>
    </bk>
  </valueMetadata>
</metadata>
</file>

<file path=xl/sharedStrings.xml><?xml version="1.0" encoding="utf-8"?>
<sst xmlns="http://schemas.openxmlformats.org/spreadsheetml/2006/main" count="721" uniqueCount="371">
  <si>
    <t>PICTURE</t>
  </si>
  <si>
    <t>CODE</t>
  </si>
  <si>
    <t>EACH</t>
  </si>
  <si>
    <t>Solution Tank for POGO SWS-1 and POGO SWS-2</t>
  </si>
  <si>
    <t xml:space="preserve">Push Sweeper BLUE </t>
  </si>
  <si>
    <t>PACK</t>
  </si>
  <si>
    <t>PAIR</t>
  </si>
  <si>
    <t>BOX</t>
  </si>
  <si>
    <t>1KG</t>
  </si>
  <si>
    <t>10L Plastic Bucket (Dark Blue)</t>
  </si>
  <si>
    <t>20L Plastic Bucket (Turquoise)</t>
  </si>
  <si>
    <t>25L Plastic Bucket (Black)</t>
  </si>
  <si>
    <t>HACCP COMPLIANT!</t>
  </si>
  <si>
    <t>Grip Handle</t>
  </si>
  <si>
    <t>Deck Scrub (Block Type) - Wooden Handle</t>
  </si>
  <si>
    <t>Snake Scrub</t>
  </si>
  <si>
    <t>Snakette Scrub</t>
  </si>
  <si>
    <t>Toilet Brush Set - Square</t>
  </si>
  <si>
    <t xml:space="preserve">5L                         </t>
  </si>
  <si>
    <t>25L</t>
  </si>
  <si>
    <t>250ML</t>
  </si>
  <si>
    <t xml:space="preserve">1L Bucket           </t>
  </si>
  <si>
    <t>750ML</t>
  </si>
  <si>
    <t xml:space="preserve">5L  </t>
  </si>
  <si>
    <t>5Kg</t>
  </si>
  <si>
    <t>MAKE</t>
  </si>
  <si>
    <t>MODEL</t>
  </si>
  <si>
    <t xml:space="preserve">EACH </t>
  </si>
  <si>
    <t xml:space="preserve">Inox Glo
Stainless Steel Polish                                                                                                                                                                   </t>
  </si>
  <si>
    <t xml:space="preserve">Pineguard®
Cleaner Disinfectant                                                                                                                                                             </t>
  </si>
  <si>
    <t xml:space="preserve">Pogo Strip
Non-Ammoniated Floor Stripper                                                                                                                                                             </t>
  </si>
  <si>
    <t xml:space="preserve">CLEANING MACHINES </t>
  </si>
  <si>
    <t>IMAGE</t>
  </si>
  <si>
    <t>3M Stailess steel cleaner and polish</t>
  </si>
  <si>
    <t>650g</t>
  </si>
  <si>
    <t>3M Trouble Shooter Baseboard stripper</t>
  </si>
  <si>
    <t>500g</t>
  </si>
  <si>
    <t>Buddy jug 10l with Tap</t>
  </si>
  <si>
    <t>100ml (pack of 10)</t>
  </si>
  <si>
    <t>5L</t>
  </si>
  <si>
    <t>Envirocal Sanitary cleaner based on natural ingredients and acids for the decalcification of acid resistant surfaces</t>
  </si>
  <si>
    <t>Diner Bac 100ml (Pack of 10) Disinfectant cleaner based on quaternary ammonium compounds and detergent components</t>
  </si>
  <si>
    <t>Indubowl Indubowl 5L
Viscous acidic toilet bowl cleaner for the removal of lime scale and urinary stains</t>
  </si>
  <si>
    <t>Indusan 
Neutral all-purpose sanitizer and cleaner with pine fragrance</t>
  </si>
  <si>
    <t>Induscrub Low foaming HD degreaser</t>
  </si>
  <si>
    <t>Indushine 
Highly effective all-purpose interior or exterior window and glass cleaner</t>
  </si>
  <si>
    <t>Indusolve Heavy duty hard surface cleaner</t>
  </si>
  <si>
    <t>Concentrated low foaming stripper and basic cleaner</t>
  </si>
  <si>
    <t>Slightly alkaline, heavily foaming cleaning agent</t>
  </si>
  <si>
    <t>Strongly acidic, slightly foaming cleaning detergent concentrate</t>
  </si>
  <si>
    <t>Strongly acidic, heavily foaming cleaning detergent concentrate</t>
  </si>
  <si>
    <t>Strongly alkaline, heavily foaming cleaning agent</t>
  </si>
  <si>
    <t>Floor finish for wooden floors</t>
  </si>
  <si>
    <t>Viscous acidic toilet bowl cleaner for the removal of lime scale and urinary stains</t>
  </si>
  <si>
    <t>Neutral all-purpose cleaner with light citrus fragrance</t>
  </si>
  <si>
    <t>A wear resistant polymer and wax based self-shining dispersion</t>
  </si>
  <si>
    <t>Aerosol Freeze-spray for the removal of Chewing Gum</t>
  </si>
  <si>
    <t>300ml</t>
  </si>
  <si>
    <t>Progen is a high foaming all-purpose cleaner based on cleaning alcohol and surfactants</t>
  </si>
  <si>
    <t>Pure acrylic water-based emulsion sealer</t>
  </si>
  <si>
    <t>Sanitary all-purpose cleaner with a pleasant long-lasting fragrance</t>
  </si>
  <si>
    <t>Sanitary all purpose cleaner with a pleasant long-lasting fragrance</t>
  </si>
  <si>
    <t>A concentrated tile cleaner designed for cleaning porcelain tiled areas and all washable surfaces</t>
  </si>
  <si>
    <t>Highly active floor cleaner</t>
  </si>
  <si>
    <t>Heavy duty alkaline cleaner</t>
  </si>
  <si>
    <t>Alkaline polish stripper</t>
  </si>
  <si>
    <t>Non-foaming, very efficient carpet extraction cleaning agent</t>
  </si>
  <si>
    <t>Combined disinfectant cleaner and deodoriser</t>
  </si>
  <si>
    <t>6g Sachet pack of 100</t>
  </si>
  <si>
    <t>Pack of 100</t>
  </si>
  <si>
    <t>Viper LSU 395Robust, economical with great suction power  agriculture, building and construction, contract cleaners, education, heavy Industry, warehouse and logistics</t>
  </si>
  <si>
    <t>Nilfisk-Amix 50-50-21PC Clean room  building and construction, contract cleaners, heavy Industry, pharmaceutical</t>
  </si>
  <si>
    <t>Machine with a hepa filter is great for everyday cleaning in hospitality, offering performance and value.</t>
  </si>
  <si>
    <t>Single disk Dual speed single disc for easy, efficient and cost-effective maintenance of virtually all floors for contract cleaners, education, healthcare, hospitality, warehouse and logistics</t>
  </si>
  <si>
    <t>Robust and reliable wet extraction carpet cleaner. Carpet cleaning machines, Cleaning machines
for contract cleaners, education, heavy Industry, hospitality</t>
  </si>
  <si>
    <t>Industrial T2 Walk Behind and /or ride on Auto Scrubber</t>
  </si>
  <si>
    <t>Industrial Multispeed Burnishers</t>
  </si>
  <si>
    <t>Leaf Blower</t>
  </si>
  <si>
    <t>Carpet Clean Dry Blower</t>
  </si>
  <si>
    <t>High Pressure Washer</t>
  </si>
  <si>
    <t>800mm aliminium step ladder</t>
  </si>
  <si>
    <t>Pack of 50's</t>
  </si>
  <si>
    <t xml:space="preserve">Carpet and upholstery cleaner is a super concentrated carpet cleaner that removes dirt and enhances the colour of the carpet. It is safe to use and will not harm pile, fabric base or colours. For use by hand or machine application, can also be used for foam cleaning of carpets and upholstery. </t>
  </si>
  <si>
    <t>1L</t>
  </si>
  <si>
    <t>Thick Bleach effectively kills bacteria.Use on toilets,floors,tiles,kitchens etc to sanatise and remove odors in dustbins and drains. Effective against bacteria such as salmonella,E-coli and shigella dysenteria.</t>
  </si>
  <si>
    <t>Pine gel one of the most versatile anti bacterial products ever.Use pine gel,to clean and sanitize floors, tiles, refuse bins even overalls.</t>
  </si>
  <si>
    <t>5kg Buckets</t>
  </si>
  <si>
    <t>750ml</t>
  </si>
  <si>
    <t>500ml</t>
  </si>
  <si>
    <t>6 Packx750 ml</t>
  </si>
  <si>
    <t>PACK of 50</t>
  </si>
  <si>
    <t>Bidders must complete the pricing schedule using information from Regions provided. All prices must include VAT.</t>
  </si>
  <si>
    <t>Cordless Leaf Blower - 200 CFM 150 MPH Battery-Operated Blower for Blowing Leaves, Snow Debris and Dust, 20V Electric Leaf Blower with 4.0Ah Battery and Charger for Yard, Work Around The House</t>
  </si>
  <si>
    <t>Blower Electric BGE71 Stihl</t>
  </si>
  <si>
    <t>Garden Leaf Rake with plastic head and wooden Handle</t>
  </si>
  <si>
    <t>Karcher K3 High Pressure Cleaner</t>
  </si>
  <si>
    <t>Meaco dry arete one dehumidifier &amp; air purifier 25ltr</t>
  </si>
  <si>
    <t xml:space="preserve">Dri-Eaz sahara pro X3 Air mover </t>
  </si>
  <si>
    <t xml:space="preserve">Chemlog Ultrasheen polymer floor polish </t>
  </si>
  <si>
    <t>ITEMS</t>
  </si>
  <si>
    <t>TOTAL ANNUAL COSTS VAT INCL</t>
  </si>
  <si>
    <t>Description</t>
  </si>
  <si>
    <t>Annual Escalation  (%)</t>
  </si>
  <si>
    <t>ESTIMATED TOTAL COSTS FOR 3 YEARS (VAT INCL)</t>
  </si>
  <si>
    <t>TENDER NUMBER</t>
  </si>
  <si>
    <t>TENDER NAME</t>
  </si>
  <si>
    <t>CLUSTER</t>
  </si>
  <si>
    <t>BIDDER NAME</t>
  </si>
  <si>
    <t>Notes:</t>
  </si>
  <si>
    <t>APPOINTMENT OF SERVICE PROVIDER(S) FOR THE PROVISION OF CLEANING CONSUMABLES, CHEMICALS INDUSTRIAL CLEANING EQUIPMENT AND ADHOC CLEANING SERVICES TO THE SOUTH AFRICAN REVENUE SERVICE (SARS) OFFICES NATIONWIDE</t>
  </si>
  <si>
    <t>ESTIMATED 
QUANTITIES</t>
  </si>
  <si>
    <t>UNIT PRICE VAT INCL</t>
  </si>
  <si>
    <t>UNIT MEASURE</t>
  </si>
  <si>
    <t>ESTIMATED QUANTITIES</t>
  </si>
  <si>
    <t>WARRANTY AND GUARANTEE PERIOD</t>
  </si>
  <si>
    <t xml:space="preserve">UNIT PRICE VAT INCL </t>
  </si>
  <si>
    <t>5. Bidders must submit costs for Year 1 and proposed annual escalations (Table 1) , and the formula will calculate costs for Year 2 to Year 3</t>
  </si>
  <si>
    <t>TABLE 1: ANNUAL ESCALATIONS</t>
  </si>
  <si>
    <t>TABLE 2: CONSUMABLES SCHEDULE</t>
  </si>
  <si>
    <t>YEAR 2</t>
  </si>
  <si>
    <t>YEAR 3</t>
  </si>
  <si>
    <t>COMMENTS</t>
  </si>
  <si>
    <t>ESTIMATED TOTALS</t>
  </si>
  <si>
    <t>TABLE 2: CHEMICALS SCHEDULE</t>
  </si>
  <si>
    <t>TABLE 2: EQUIPMENT SCHEDULE</t>
  </si>
  <si>
    <t>Bidders to provide codes for ordering purposes, make, model, guarantees of the equiptment being bid on individual items in each region to be quoted inclusive VAT.</t>
  </si>
  <si>
    <t xml:space="preserve">4.Bidders are required to submit pricing proposal only for the Clusters that they are bidding for. </t>
  </si>
  <si>
    <t>7. Bidders must note that  Ad-hoc Requirements " Ad hoc Cleaning Services " will not form part of the evaluation however bidders are requested to complete the costs for form part of the MSA.</t>
  </si>
  <si>
    <t>SARS CONSUMABLES SCHEDULE</t>
  </si>
  <si>
    <t>SARS CHEMICALS SCHEDULE</t>
  </si>
  <si>
    <t>SARS EQUIPMENT SCHEDULE</t>
  </si>
  <si>
    <t>SARS TRAINING PRICING SCHEDULE</t>
  </si>
  <si>
    <t xml:space="preserve">PACK </t>
  </si>
  <si>
    <t>Road Runner</t>
  </si>
  <si>
    <t xml:space="preserve">Black Fluid Phenolic Cleaner                                                                                                                                                              </t>
  </si>
  <si>
    <t xml:space="preserve">Bowl Glo Toilet Bowl Cleaner                                                                                                                                                           </t>
  </si>
  <si>
    <t xml:space="preserve">Brass Glo Metal Polish                                                                                                                                                                </t>
  </si>
  <si>
    <t xml:space="preserve">Fresh Cubes Deodoriser Cubes                                                                                                                                                           </t>
  </si>
  <si>
    <t>250ml</t>
  </si>
  <si>
    <t xml:space="preserve">Fresher - Lavender air freshner </t>
  </si>
  <si>
    <t xml:space="preserve">Tusk, Hychem, Prime Auto
Scrub &amp; Carpet Cleaner                                                                                                                                                               </t>
  </si>
  <si>
    <t xml:space="preserve">Tusk, Hychem, Prime, Brite
Premium  Floor Polish                                                                                                                                                               </t>
  </si>
  <si>
    <t xml:space="preserve">Indusolve versatile acidic tile cleaner for porcelain tile </t>
  </si>
  <si>
    <t xml:space="preserve">Floor wax polish Similar or equal </t>
  </si>
  <si>
    <t>Sanitiser Bleach - SABS1854</t>
  </si>
  <si>
    <t>Cleaner Disinfectant - SABS 1854</t>
  </si>
  <si>
    <t>Premium Detergent - SABS1829</t>
  </si>
  <si>
    <t xml:space="preserve"> Bio-Citrus
Cleaner Disinfectant                                                                                                                                         </t>
  </si>
  <si>
    <t xml:space="preserve">GRIT
Grit Hand  Cleaner                                                                                                                                                             </t>
  </si>
  <si>
    <t>similar or equal Cordless Blower Mulching Vacuum, 2 x 18V</t>
  </si>
  <si>
    <t xml:space="preserve">Numatic NVH180-11 Nupro dry vacuum cleaner 8ltr (similar or equal) </t>
  </si>
  <si>
    <t xml:space="preserve">Karcher or similar or equal type of  robot vacuum cleaner with wiping function RCV 3 (carpets and hard surfaces including wipe when wet). Including all accessories and charger(similar or equal) </t>
  </si>
  <si>
    <t>Karcher International puzzi 10/1  Carpet machine including components (similar or equal)</t>
  </si>
  <si>
    <t>Hose Reel Wall Fixed Auto Gardena</t>
  </si>
  <si>
    <t>TOTAL PRICE VAT INCL</t>
  </si>
  <si>
    <t>TOTAL ESTIMATED COSTS (VAT INCL) YEAR 1</t>
  </si>
  <si>
    <t>TOTAL ESTIMATED COSTS (VAT INCL) YEAR 2</t>
  </si>
  <si>
    <t>TOTAL ESTIMATED COSTS (VAT INCL) YEAR 3</t>
  </si>
  <si>
    <t xml:space="preserve">Bidders to provide codes for ordering purposes. Unit prices to be inclusive of VAT. Please note actual items may vary from pictures displayed.
Similar Or Equal To Product, Bidder To State Name Of Product </t>
  </si>
  <si>
    <t xml:space="preserve">SIZE </t>
  </si>
  <si>
    <t xml:space="preserve">MATERIAL: MOP COMPLETE                                                                                                                       </t>
  </si>
  <si>
    <t xml:space="preserve">MATERIAL: MOP  HEADS  INCL HANDLES                                                                                                                           </t>
  </si>
  <si>
    <t xml:space="preserve">MATERIALS: MOPS  COMPLETE  INCL. HANDLES                                                                                        </t>
  </si>
  <si>
    <t xml:space="preserve">MATERIALS: HANDLES AND SOCKETS                                                                                  </t>
  </si>
  <si>
    <t xml:space="preserve">MATERIALS: HANDLES AND SOCKETS                                                                                                  </t>
  </si>
  <si>
    <t>INDIVIDUAL IDENTIFICATION TAGS MUST BE REMOVED BEFORE USE TO AVOID DAMAGE TO FLOORS*</t>
  </si>
  <si>
    <t xml:space="preserve">E-LINEFLOOR PAD RANGE &amp; SCOURERS                                                                                              </t>
  </si>
  <si>
    <t xml:space="preserve">JANITORIAL EQUIPMENT RANGE                                                                                                           </t>
  </si>
  <si>
    <t xml:space="preserve">DUSTERS                                                                                                                                                </t>
  </si>
  <si>
    <t xml:space="preserve">E-LINE - FLOOR TOOLS - SWEEPING &amp; INCLUDING HANDLE WITH FRAME                                                                               </t>
  </si>
  <si>
    <t xml:space="preserve">E-LINE WINDOW CLEANING EQUIPMENT                                                                                                                    </t>
  </si>
  <si>
    <t xml:space="preserve">CLEANING CLOTHS                                                                                                                                           </t>
  </si>
  <si>
    <t>Bidders to provide codes for ordering purposes. Unit prices to be inclusive of VAT. Please note actual items may vary from pictures displayed.</t>
  </si>
  <si>
    <t xml:space="preserve">CHEMICALS                                                                                                        </t>
  </si>
  <si>
    <t xml:space="preserve">CHEMICALS                                                                                                                                 </t>
  </si>
  <si>
    <t xml:space="preserve">CHEMICALS                                                                                                                                    </t>
  </si>
  <si>
    <t xml:space="preserve">CHEMICALS                                                                                                                      </t>
  </si>
  <si>
    <t xml:space="preserve">CHEMICALS                                                                                                               </t>
  </si>
  <si>
    <t>350ml</t>
  </si>
  <si>
    <t>TABLE 3: PRINTING</t>
  </si>
  <si>
    <t xml:space="preserve">TABLE 2: TRAINING </t>
  </si>
  <si>
    <t>Cost of advanced technical training per office  - Full duration as per specification</t>
  </si>
  <si>
    <t>COST PER SESSION</t>
  </si>
  <si>
    <t>Training manual to be provided upon completion (as per specification document). Cost per office</t>
  </si>
  <si>
    <t xml:space="preserve">Cost of printed copy: Material Data Safety Sheets including dilution manual to be kept at the office </t>
  </si>
  <si>
    <t>QUANTITIES</t>
  </si>
  <si>
    <t>TOTAL ESTIMATE (VAT INCLUSIVE)</t>
  </si>
  <si>
    <t>SUB TOTAL VAT INCLUSIVE</t>
  </si>
  <si>
    <t>9. Quantities provided are annual estimates and may change. SARS reserves the right to increase or decrease SARS Sites  and quantities within a cluster due to operational requirements, at anytime during the execution of the contract. Training will be evaluated at unit cost as it will be at SARS's discretion.</t>
  </si>
  <si>
    <t xml:space="preserve">GLOVES &amp; MOP CAPS                                                                                                                        </t>
  </si>
  <si>
    <t xml:space="preserve">EXTRAS                                                                                                                                    </t>
  </si>
  <si>
    <t xml:space="preserve">FLOOR SQUEEGEES                                                                                                       </t>
  </si>
  <si>
    <t xml:space="preserve">MOULDED HANDLES                                                                                                     </t>
  </si>
  <si>
    <t xml:space="preserve">SCRUBS                                                                                                                   </t>
  </si>
  <si>
    <t xml:space="preserve">SCRUBBERS                                                                                                            </t>
  </si>
  <si>
    <t xml:space="preserve">HOUSEHOLD BROOMS                                                                                                                             </t>
  </si>
  <si>
    <t xml:space="preserve">HOUSEHOLD BROOMS                                                                                                                    </t>
  </si>
  <si>
    <t xml:space="preserve">WOODEN HANDLES                                                                                                                      </t>
  </si>
  <si>
    <t xml:space="preserve">SCRUBS &amp; BRUSHES                                                                                                               </t>
  </si>
  <si>
    <t xml:space="preserve">DUST PANS                                                                                                                           </t>
  </si>
  <si>
    <t xml:space="preserve">TOILET BRUSHES                                                                                                                </t>
  </si>
  <si>
    <t xml:space="preserve">PLUNGERS                                                                                                                      </t>
  </si>
  <si>
    <t xml:space="preserve"> PAINT SCRAPERS                                                                                                  </t>
  </si>
  <si>
    <t xml:space="preserve">                                                                                                                                         </t>
  </si>
  <si>
    <t xml:space="preserve">EQUIPMENT: STANDARD JANITORIAL RANGE                                                                                                                                                                           </t>
  </si>
  <si>
    <t>UNIT PRICE VAT INCLUSIVE</t>
  </si>
  <si>
    <t>TOTAL PRICE VAT INCLUSIVE</t>
  </si>
  <si>
    <t>10. The pricing is to remain firm for 180 days from the closing date of this tender. SARS reserves the right to negotiate with the recommended bidder prior to signing of the contract.</t>
  </si>
  <si>
    <t>11. Bidders are required to submit a signed hardcopy and Excel version of the pricing on a soft copy.</t>
  </si>
  <si>
    <t>1. The Bidder must only complete "All Green" cells. All highlighted cells must be populated and an incomplete pricing response  will be considered non-responsive and not evaluated further.</t>
  </si>
  <si>
    <t>2. All prices provided must Include VAT. The quoted prices must  be inclusive of all SARS' requirements as outlined in the Business Requirements Specification and the main RFP. No additional costs will be considered post award.</t>
  </si>
  <si>
    <t xml:space="preserve">DESCRIPTION </t>
  </si>
  <si>
    <t xml:space="preserve">CHEMICALS                                                                                                             </t>
  </si>
  <si>
    <t>High Pressure Washers: agriculture, automotive, building and construction, contract cleaners, food and beverage, warehouse and logistics</t>
  </si>
  <si>
    <t>CLUSTER 2: MPUMALANGA; NORTH WEST;LIMPOPO AND KWAZULU NATAL</t>
  </si>
  <si>
    <t xml:space="preserve">Sunlight Dishwashing Liquid </t>
  </si>
  <si>
    <t xml:space="preserve">Handy Andy Liquid </t>
  </si>
  <si>
    <t>NUMBER  OF SARS SITES PER REGION</t>
  </si>
  <si>
    <t>3. Bidders are not allowed to change the pricing template .  Any changes by the bidders may result in their bid being non-responsive. Bidders may submit supporting documents for clarification in the company letterhead or use the comments columns provided.</t>
  </si>
  <si>
    <r>
      <t xml:space="preserve">8. Bidders to ensure that ALL the items listed on the pricing template </t>
    </r>
    <r>
      <rPr>
        <b/>
        <sz val="12"/>
        <color theme="1"/>
        <rFont val="Arial"/>
        <family val="2"/>
      </rPr>
      <t xml:space="preserve"> Per CLUSTER</t>
    </r>
    <r>
      <rPr>
        <sz val="12"/>
        <color theme="1"/>
        <rFont val="Arial"/>
        <family val="2"/>
      </rPr>
      <t xml:space="preserve">   are priced for . An incomplete pricing response  will be considered non-responsive and not evaluated further.</t>
    </r>
  </si>
  <si>
    <t>Company Representative: Name</t>
  </si>
  <si>
    <t>Role in Company</t>
  </si>
  <si>
    <t>Date</t>
  </si>
  <si>
    <t>Signature</t>
  </si>
  <si>
    <t xml:space="preserve">Description </t>
  </si>
  <si>
    <t>400G Fan Mop Head (With Handle)</t>
  </si>
  <si>
    <t>500G Fan Mop Head (With Handle)</t>
  </si>
  <si>
    <t>400G Colour Coded Fan Mop Head - 90Mm Webbing (Yellow) (With Handle)</t>
  </si>
  <si>
    <t>500G Colour Coded Fan Mop Head - 38Mm Webbing (Black) (With Handle)</t>
  </si>
  <si>
    <t>400G Colour Coded Fan Mop Head - 38Mm Webbing, Looped With Stitched Ends (White ) (With Handle)</t>
  </si>
  <si>
    <t>Microfibre Fan Mop Head - Blue (With Colour Coded Tags) (Incl. Handle)</t>
  </si>
  <si>
    <t>400G Mega Mop Metal Socket Head Only (Incl. Handle)</t>
  </si>
  <si>
    <t>500G Supa Mop Metal Socket Head Only (Incl. Handle)</t>
  </si>
  <si>
    <t>500G Supa Mop Metal Socket (Incl Uncoated Handle)</t>
  </si>
  <si>
    <t>500G Supa Mop Metal Socket (Incl Varnished Handle)</t>
  </si>
  <si>
    <t>Handle Grip 22Mm (Black)</t>
  </si>
  <si>
    <t>Fan Mop Holder Spring Clip+Alum. Handle</t>
  </si>
  <si>
    <t>425Mm - Luster Lite - Ultra High Speed Burn Pad</t>
  </si>
  <si>
    <t>425Mm - Black - Stripping Pad</t>
  </si>
  <si>
    <t>425Mm - Red - Buffing Pad</t>
  </si>
  <si>
    <t>425Mm - White - Super Polish Pad</t>
  </si>
  <si>
    <t>Mightylok Pad Replacement Face    425Mm</t>
  </si>
  <si>
    <t>425Mm  Micro Fibre Pad</t>
  </si>
  <si>
    <t>Thinline Green Hand Pads  (14Cm X 21Cm) - Sold In Packs Of 10 Only</t>
  </si>
  <si>
    <t xml:space="preserve">Pot Scourers Standard  (Pack Of 36) </t>
  </si>
  <si>
    <t>Steelwool 50G</t>
  </si>
  <si>
    <t>Sponge Scourers  Small - (75Mm X  55Mm) - Sold In Packs Of 3</t>
  </si>
  <si>
    <t>Doodlebug Pads - 25Cm X 12Cm (Black)</t>
  </si>
  <si>
    <t>Doodlebug Pads - 25Cm X 12Cm (Blue)</t>
  </si>
  <si>
    <t>Doodlebug Pads - 25Cm X 12Cm (Red)</t>
  </si>
  <si>
    <t>Doodlebug Pads - 25Cm X 12Cm (White)</t>
  </si>
  <si>
    <t>Doodlebug Holder</t>
  </si>
  <si>
    <t>Doodlebug Holder: Ecno</t>
  </si>
  <si>
    <t>Coreless Roll Liner - 20X22, 6 Micron, Clear Bags</t>
  </si>
  <si>
    <t>Coreless Roll Liner - 20X22, 9 Micron, Clear Bags</t>
  </si>
  <si>
    <t>2Pc Econo Wet Floor Sign</t>
  </si>
  <si>
    <t>3 Piece Wet Floor Sign</t>
  </si>
  <si>
    <t>8L Plastic Bucket (Blue)</t>
  </si>
  <si>
    <t>8L Plastic Bucket (Green)</t>
  </si>
  <si>
    <t>8L Plastic Bucket (Red)</t>
  </si>
  <si>
    <t>8L Plastic Bucket (Yellow)</t>
  </si>
  <si>
    <t>25L Single Plastic Bucket (Blue)</t>
  </si>
  <si>
    <t>25L Single Plastic Bucket (Red)</t>
  </si>
  <si>
    <t>900Mm Feather Duster (Medium)</t>
  </si>
  <si>
    <t>1840Mm Feather Duster (Long)</t>
  </si>
  <si>
    <t>Synthetic / Magic Duster (Short)</t>
  </si>
  <si>
    <t xml:space="preserve">40Cm Dustmop Sweeper Frame With Handle </t>
  </si>
  <si>
    <t>40Cm Dustmop Sweeper Sleeve Blue Acrylic</t>
  </si>
  <si>
    <t>60Cm Dustmop Sweeper Frame Incl Handle</t>
  </si>
  <si>
    <t>60Cm Dustmop Sweeper Sleeve Blue Acrylic</t>
  </si>
  <si>
    <t>80Cm Dustmop Sweeper Frame Incl Handle</t>
  </si>
  <si>
    <t>80Cm Dustmop Sweeper Sleeve Blue Acrylic</t>
  </si>
  <si>
    <t xml:space="preserve">100Cm Dustmop Sweeper Frame Incl Handle </t>
  </si>
  <si>
    <t>100Cm Dustmop Sweeper Sleeve Blue Acrylic</t>
  </si>
  <si>
    <t>Microfibre Tool ( Incl. Handle And Sleeve)</t>
  </si>
  <si>
    <t xml:space="preserve">Microfibre Sleeve With Velco Backing (With Coloured Tags)
(Free Of Metal Eyelids - No Rust)                                                               </t>
  </si>
  <si>
    <t>Spray Mop Complete (2 Sleeves Included)</t>
  </si>
  <si>
    <t xml:space="preserve">Spray Mop Replacement Sleeve Only </t>
  </si>
  <si>
    <t xml:space="preserve">Xtream Cordless Vacuum Cleaner Including Accessories </t>
  </si>
  <si>
    <t>Spray Mop Replacement Bottle Only</t>
  </si>
  <si>
    <t>1.1M Window Squeegee</t>
  </si>
  <si>
    <t>2.1M Window Squeegee</t>
  </si>
  <si>
    <t xml:space="preserve">Econo Window Cleaning Kit
(Includes: Sponge, 2 X 1.1M E-Line Telepole, 20Cm Window Scraper With Handle, 35Cm Window Washer, 3 X Channel And Rubbers (24Cm, 35Cm, 45Cm), Crank Joint, Channel With 10 Blades, 92Cm Rubber)                                                                                                                               </t>
  </si>
  <si>
    <t>280Gsm Woven Microfibre Cloth - 38Cm X 38Cm (Blue)</t>
  </si>
  <si>
    <t>280Gsm Woven Microfibre Cloth - 38Cm X 38Cm (Green)</t>
  </si>
  <si>
    <t>280Gsm Woven Microfibre Cloth - 38Cm X 38Cm (Red)</t>
  </si>
  <si>
    <t>280Gsm Woven Microfibre Cloth - 38Cm X 38Cm (Yellow)</t>
  </si>
  <si>
    <t>280Gsm Woven Microfibre Cloth - 38Cm X 38Cm (White)</t>
  </si>
  <si>
    <t>220Gsm Woven Microfibre Cloth - 40Cm X 40Cm, 5Pc/Pack   (Arrow Type)</t>
  </si>
  <si>
    <t>Dish Cloth Deluxe - Dc50 (10/Pack)</t>
  </si>
  <si>
    <t xml:space="preserve">Vacuum Bag - Numatic Hepa-Flo Nvm-2Bh                                                                             </t>
  </si>
  <si>
    <t xml:space="preserve">Vacuum Bag - Trapit Single Bag
(Suggested For Use In All Fine Dust Applications)                                                                                  </t>
  </si>
  <si>
    <t>Dish Swab (10/Pack)</t>
  </si>
  <si>
    <t>Yellow Household Gloves  - Small</t>
  </si>
  <si>
    <t>Yellow Household Gloves - Medium</t>
  </si>
  <si>
    <t>Yellow Household Gloves - Large</t>
  </si>
  <si>
    <t>Blue Household Gloves -Small, Medium - Xl</t>
  </si>
  <si>
    <t>Green Nitrile Gloves - Size 8 / S</t>
  </si>
  <si>
    <t>Green Nitrile Gloves - Size 9 / M</t>
  </si>
  <si>
    <t>Green Nitrile Gloves - Size 10 / L - Xl</t>
  </si>
  <si>
    <t>Black Rubber Gloves Industrial - Medium</t>
  </si>
  <si>
    <t>Black Rubber Gloves Industrial - Large</t>
  </si>
  <si>
    <t>Candy Stripe Gloves</t>
  </si>
  <si>
    <t>Plastic Apron Thick</t>
  </si>
  <si>
    <t>Plastic Coloured Aprons - 100Pc/Pack (Blue)</t>
  </si>
  <si>
    <t>Dust Masks Ffp2 (Box Of 20Pc)</t>
  </si>
  <si>
    <t>Dust Masks Ffp1 (Box Of 20Pc)</t>
  </si>
  <si>
    <t xml:space="preserve">3 Ply Disposable Medical Mask </t>
  </si>
  <si>
    <t>Antimicrobial Nitril Powder Free Examination Gloves (Sizes S, M, L, Xl, Xxl)</t>
  </si>
  <si>
    <t>Rags (Sold In Bales Of 5Kgs)</t>
  </si>
  <si>
    <t>750Ml Spray Bottle With  Trigger Head &amp; Label  (Blue)</t>
  </si>
  <si>
    <t>750Ml Spray Bottle With  Trigger Head &amp; Label  (Green)</t>
  </si>
  <si>
    <t>750Ml Spray Bottle With  Trigger Head &amp; Label  (Purple)</t>
  </si>
  <si>
    <t>750Ml Spray Bottle With  Trigger Head &amp; Label  (Red)</t>
  </si>
  <si>
    <t>750Ml Spray Bottle With  Trigger Head &amp; Label  (Yellow)</t>
  </si>
  <si>
    <t>750Ml Spray Bottle With  Trigger Head &amp; Label  (White)</t>
  </si>
  <si>
    <t xml:space="preserve">750Ml Spray Bottle With  Trigger Head &amp; Label </t>
  </si>
  <si>
    <t xml:space="preserve">750Ml Spray Bottle With  Trigger Head &amp; Without Label </t>
  </si>
  <si>
    <t>Refuse Bag Clear H/Duty 30Mic (Pack Of 200)</t>
  </si>
  <si>
    <t>Refuse Bag Clear L/Duty 25Mic (Pack Of 200)</t>
  </si>
  <si>
    <t>Refuse Bag Clear Xh/Duty 40Mic (Pk Of 100) Ex Cpt</t>
  </si>
  <si>
    <t xml:space="preserve">450Mm Metal Floor Squeegees </t>
  </si>
  <si>
    <t xml:space="preserve">600Mm Metal Floor Squeegees </t>
  </si>
  <si>
    <t xml:space="preserve">Household Soft Broom Incl. Handle </t>
  </si>
  <si>
    <t xml:space="preserve">Grass Broom Including Handle </t>
  </si>
  <si>
    <t>175Mm Scrub - Hard Bristle (Black)</t>
  </si>
  <si>
    <t>175Mm Scrub - Soft Bristle (Black)</t>
  </si>
  <si>
    <t>Slimline Scrub - Hard Bristle (Black)</t>
  </si>
  <si>
    <t>Plastic Back Screw Fit Broom - Flagged (Promotion Household/Push Fit) -  Wooden Handle</t>
  </si>
  <si>
    <t xml:space="preserve">Plastic Back Screw Fit Broom - Flagged (Promo Colour Coded Household) *Grey Bristle With Grey Powder / Epoxy Coated Metal Handle To Be Included </t>
  </si>
  <si>
    <t>450Mm (18") Platform Broom Brown Pvc - Hard Fibre</t>
  </si>
  <si>
    <t>Dust Pan Set - White</t>
  </si>
  <si>
    <t>100Mm</t>
  </si>
  <si>
    <t>75Mm - Paint Scraper</t>
  </si>
  <si>
    <t>An Applicator For Applying Polymer Sealer To Hard Floors</t>
  </si>
  <si>
    <t xml:space="preserve">Econo Janitorial Trolley </t>
  </si>
  <si>
    <t>33Lt Server Mopping Trolley With Wringer, Caddy And Accessory Bucket</t>
  </si>
  <si>
    <t>50L Numatic Twinmop Tm2815W</t>
  </si>
  <si>
    <t>50L Double Saul Bucket &amp; Wringer (With Caddy)</t>
  </si>
  <si>
    <t>Plastic Long Handle Scoop (Includes Whiska Broom For Tiles )</t>
  </si>
  <si>
    <t>Plastic Long Handle Scoop (Arrow Type)  (Includes Whiska Broom For Carpets )</t>
  </si>
  <si>
    <t>Hooded Plastic Long Handle Scoop (No Broom Included)</t>
  </si>
  <si>
    <t xml:space="preserve">Electricmate 10Amp Cassette Extension Reel 10Mtr With Overload Protection 10Ad Socket </t>
  </si>
  <si>
    <t>Gardena Hose Reel Set, 13Mm (1/2-Inch) 20M, Complete With 20M Classic Hose, System Fittings &amp; Jet Nozzle</t>
  </si>
  <si>
    <t>Gardena Cleverroll M Easy Hose Trolley Set, 13Mm (1/2-Inch) 60M, Complete With 20M Flex Hose, System Fittings &amp; Jet Nozzle</t>
  </si>
  <si>
    <t>Wisdomwell Garden Hose Spray Gun Set &amp; Hose Fitting Starter Set,8 Patterns High Pressure Nozzles, Anti-Slip Design, Perfect For Watering Plants Car Washing Shower Pet, 8Pcs Garden Showers Set</t>
  </si>
  <si>
    <t>Litter Picker</t>
  </si>
  <si>
    <t xml:space="preserve">HEAVY DUTY ROTO MOULDED BUCKETS                                                                  </t>
  </si>
  <si>
    <r>
      <t xml:space="preserve">CHEMICALS                                                                                                                      </t>
    </r>
    <r>
      <rPr>
        <b/>
        <sz val="12"/>
        <color rgb="FFFF0000"/>
        <rFont val="Arial"/>
        <family val="2"/>
      </rPr>
      <t xml:space="preserve">            </t>
    </r>
  </si>
  <si>
    <r>
      <t xml:space="preserve">CHEMICALS                                                                                                                       </t>
    </r>
    <r>
      <rPr>
        <b/>
        <sz val="12"/>
        <color rgb="FFFF0000"/>
        <rFont val="Arial"/>
        <family val="2"/>
      </rPr>
      <t xml:space="preserve">            </t>
    </r>
  </si>
  <si>
    <t>Handy Andy Ammonia All Purpose Cleaner Bottle 5l</t>
  </si>
  <si>
    <t>Jik Multipurpose Cleaner</t>
  </si>
  <si>
    <t>JIK Bleach Regular</t>
  </si>
  <si>
    <t>Mr.Sheen Stain Guard</t>
  </si>
  <si>
    <t>Mr Min Multi Surface Cleaner Polish Lavender - Value Pack</t>
  </si>
  <si>
    <t>Dettol All Purpose Cleaner - Jasmine</t>
  </si>
  <si>
    <t xml:space="preserve">Tusk, Hychem, Prime Renew
Mop &amp; Buff Polymer Maintainer                                                                                                                                                            </t>
  </si>
  <si>
    <t xml:space="preserve">Tusk, Hychem, Prime Strip
Non-Ammoniated Floor Stripper                                                                                                                                                            </t>
  </si>
  <si>
    <t xml:space="preserve">Tusk, Hychem, Prime Window Glo
Window  Cleaner                                                                                                                                                            </t>
  </si>
  <si>
    <t xml:space="preserve">Pogo Brite
Polymer Floor Dressing (22% Solids)                                                                                                                                                             </t>
  </si>
  <si>
    <t xml:space="preserve">10L </t>
  </si>
  <si>
    <r>
      <t xml:space="preserve">POGO VKP15 - </t>
    </r>
    <r>
      <rPr>
        <sz val="12"/>
        <rFont val="Arial"/>
        <family val="2"/>
      </rPr>
      <t xml:space="preserve">15L DRY VACUUM CLEANER (PLASTIC TANK)(similar or equal) </t>
    </r>
  </si>
  <si>
    <r>
      <t xml:space="preserve">POGO VKS15 </t>
    </r>
    <r>
      <rPr>
        <sz val="12"/>
        <rFont val="Arial"/>
        <family val="2"/>
      </rPr>
      <t xml:space="preserve">- 15L WET/DRY VACUUM CLEANER (STAINLESS STEEL TANK)(similar or equal) </t>
    </r>
  </si>
  <si>
    <r>
      <t xml:space="preserve">POGO VKS30 </t>
    </r>
    <r>
      <rPr>
        <sz val="12"/>
        <rFont val="Arial"/>
        <family val="2"/>
      </rPr>
      <t xml:space="preserve">- 30L WET/DRY VACUUM CLEANER (STAINLESS STEEL TANK) (similar or equal) </t>
    </r>
  </si>
  <si>
    <r>
      <t xml:space="preserve">POGO VKP60 </t>
    </r>
    <r>
      <rPr>
        <sz val="12"/>
        <rFont val="Arial"/>
        <family val="2"/>
      </rPr>
      <t xml:space="preserve">- 60L WET/DRY VACUUM CLEANER (PLASTIC TANK)
2 MOTORS      (similar or equal)                               </t>
    </r>
  </si>
  <si>
    <t>POGO SWS-1 -  SINGLE DISC POLISHER 150 RPM  INCLUDES - 425MM PAD DRIVE, HARD
SCRUBBING BRUSH &amp; SOFT CLEANING BRUSH</t>
  </si>
  <si>
    <t xml:space="preserve">POGO SWS-2 - SINGLE DISC POLISHER 150 RPM  INCLUDES - 
425MM PAD DRIVE ONLY                                                       </t>
  </si>
  <si>
    <t>RFP 16/2026</t>
  </si>
  <si>
    <t xml:space="preserve">6. Bidders must take note that the template is sub-divided into Four (4) Sheets (Consumables , Chemicals, Equipment and Training &amp; Printing). Bidders are required to complete pricing for ALL Sheets provided within the pricing template Per CLUSTER </t>
  </si>
  <si>
    <t>FurnGlo Furniture Polish</t>
  </si>
  <si>
    <t>UNIT PRICE
VAT INCL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</si>
</sst>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R&quot;\ * #,##0.00_ ;_ &quot;R&quot;\ * \-#,##0.00_ ;_ &quot;R&quot;\ * &quot;-&quot;??_ ;_ @_ "/>
    <numFmt numFmtId="164" formatCode="&quot;R&quot;\ #,##0.00"/>
    <numFmt numFmtId="165" formatCode="0.0%"/>
    <numFmt numFmtId="166" formatCode="_-[$R-1C09]* #,##0.00_-;\-[$R-1C09]* #,##0.00_-;_-[$R-1C09]* &quot;-&quot;??_-;_-@_-"/>
  </numFmts>
  <fonts count="20" x14ac:knownFonts="1">
    <font>
      <sz val="11"/>
      <color theme="1"/>
      <name val="Calibri"/>
      <family val="2"/>
      <scheme val="minor"/>
    </font>
    <font>
      <sz val="10"/>
      <name val="Arial"/>
      <family val="2"/>
    </font>
    <font>
      <sz val="11"/>
      <color theme="1"/>
      <name val="Calibri"/>
      <family val="2"/>
      <scheme val="minor"/>
    </font>
    <font>
      <b/>
      <sz val="12"/>
      <color rgb="FFFF0000"/>
      <name val="Arial"/>
      <family val="2"/>
    </font>
    <font>
      <sz val="8"/>
      <name val="Calibri"/>
      <family val="2"/>
      <scheme val="minor"/>
    </font>
    <font>
      <sz val="11"/>
      <color theme="1"/>
      <name val="Arial"/>
      <family val="2"/>
    </font>
    <font>
      <b/>
      <u/>
      <sz val="12"/>
      <color theme="1"/>
      <name val="Arial"/>
      <family val="2"/>
    </font>
    <font>
      <b/>
      <sz val="12"/>
      <color theme="1"/>
      <name val="Arial"/>
      <family val="2"/>
    </font>
    <font>
      <sz val="12"/>
      <color theme="1"/>
      <name val="Arial"/>
      <family val="2"/>
    </font>
    <font>
      <b/>
      <sz val="12"/>
      <name val="Arial"/>
      <family val="2"/>
    </font>
    <font>
      <sz val="12"/>
      <name val="Arial"/>
      <family val="2"/>
    </font>
    <font>
      <b/>
      <sz val="11"/>
      <color theme="0"/>
      <name val="Arial"/>
      <family val="2"/>
    </font>
    <font>
      <b/>
      <sz val="11"/>
      <color rgb="FFFFFFFF"/>
      <name val="Arial"/>
      <family val="2"/>
    </font>
    <font>
      <sz val="12"/>
      <color rgb="FF000000"/>
      <name val="Arial"/>
      <family val="2"/>
    </font>
    <font>
      <b/>
      <sz val="12"/>
      <color rgb="FF000000"/>
      <name val="Arial"/>
      <family val="2"/>
    </font>
    <font>
      <b/>
      <sz val="12"/>
      <color theme="0"/>
      <name val="Arial"/>
      <family val="2"/>
    </font>
    <font>
      <b/>
      <sz val="12"/>
      <color rgb="FFFFFFFF"/>
      <name val="Arial"/>
      <family val="2"/>
    </font>
    <font>
      <b/>
      <sz val="10"/>
      <color rgb="FF000000"/>
      <name val="Arial"/>
      <family val="2"/>
    </font>
    <font>
      <sz val="12"/>
      <color rgb="FF4D4D4F"/>
      <name val="Arial"/>
      <family val="2"/>
    </font>
    <font>
      <b/>
      <sz val="10"/>
      <name val="Arial"/>
      <family val="2"/>
    </font>
  </fonts>
  <fills count="9">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8" tint="-0.249977111117893"/>
        <bgColor indexed="64"/>
      </patternFill>
    </fill>
    <fill>
      <patternFill patternType="solid">
        <fgColor theme="4" tint="0.79998168889431442"/>
        <bgColor indexed="64"/>
      </patternFill>
    </fill>
    <fill>
      <patternFill patternType="solid">
        <fgColor rgb="FF92D050"/>
        <bgColor indexed="64"/>
      </patternFill>
    </fill>
    <fill>
      <patternFill patternType="solid">
        <fgColor rgb="FFFFFF00"/>
        <bgColor indexed="64"/>
      </patternFill>
    </fill>
    <fill>
      <patternFill patternType="solid">
        <fgColor theme="0" tint="-0.249977111117893"/>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4">
    <xf numFmtId="0" fontId="0" fillId="0" borderId="0"/>
    <xf numFmtId="0" fontId="1" fillId="0" borderId="0"/>
    <xf numFmtId="44" fontId="2" fillId="0" borderId="0" applyFont="0" applyFill="0" applyBorder="0" applyAlignment="0" applyProtection="0"/>
    <xf numFmtId="9" fontId="2" fillId="0" borderId="0" applyFont="0" applyFill="0" applyBorder="0" applyAlignment="0" applyProtection="0"/>
  </cellStyleXfs>
  <cellXfs count="233">
    <xf numFmtId="0" fontId="0" fillId="0" borderId="0" xfId="0"/>
    <xf numFmtId="0" fontId="5" fillId="0" borderId="0" xfId="0" applyFont="1"/>
    <xf numFmtId="0" fontId="7" fillId="0" borderId="0" xfId="0" applyFont="1" applyAlignment="1">
      <alignment horizontal="center" wrapText="1"/>
    </xf>
    <xf numFmtId="0" fontId="7" fillId="0" borderId="17" xfId="0" applyFont="1" applyBorder="1"/>
    <xf numFmtId="0" fontId="8" fillId="0" borderId="0" xfId="0" applyFont="1"/>
    <xf numFmtId="0" fontId="8" fillId="0" borderId="18" xfId="0" applyFont="1" applyBorder="1" applyAlignment="1">
      <alignment wrapText="1"/>
    </xf>
    <xf numFmtId="164" fontId="8" fillId="0" borderId="18" xfId="0" applyNumberFormat="1" applyFont="1" applyBorder="1"/>
    <xf numFmtId="0" fontId="8" fillId="0" borderId="0" xfId="0" applyFont="1" applyAlignment="1">
      <alignment wrapText="1"/>
    </xf>
    <xf numFmtId="164" fontId="8" fillId="0" borderId="0" xfId="0" applyNumberFormat="1" applyFont="1"/>
    <xf numFmtId="164" fontId="8" fillId="0" borderId="18" xfId="0" applyNumberFormat="1" applyFont="1" applyBorder="1" applyAlignment="1">
      <alignment wrapText="1"/>
    </xf>
    <xf numFmtId="0" fontId="7" fillId="0" borderId="0" xfId="0" applyFont="1" applyAlignment="1">
      <alignment horizontal="center"/>
    </xf>
    <xf numFmtId="0" fontId="7" fillId="0" borderId="12" xfId="0" applyFont="1" applyBorder="1" applyAlignment="1">
      <alignment horizontal="center"/>
    </xf>
    <xf numFmtId="164" fontId="7" fillId="0" borderId="0" xfId="0" applyNumberFormat="1" applyFont="1" applyAlignment="1">
      <alignment horizontal="center"/>
    </xf>
    <xf numFmtId="0" fontId="12" fillId="4" borderId="17" xfId="0" applyFont="1" applyFill="1" applyBorder="1" applyAlignment="1">
      <alignment horizontal="center" vertical="center" wrapText="1"/>
    </xf>
    <xf numFmtId="164" fontId="12" fillId="4" borderId="17" xfId="2" applyNumberFormat="1" applyFont="1" applyFill="1" applyBorder="1" applyAlignment="1">
      <alignment horizontal="center" vertical="center" wrapText="1"/>
    </xf>
    <xf numFmtId="0" fontId="13" fillId="0" borderId="17" xfId="0" applyFont="1" applyBorder="1" applyAlignment="1">
      <alignment vertical="top" wrapText="1"/>
    </xf>
    <xf numFmtId="0" fontId="14" fillId="6" borderId="17" xfId="0" applyFont="1" applyFill="1" applyBorder="1" applyAlignment="1">
      <alignment horizontal="center" vertical="center" wrapText="1"/>
    </xf>
    <xf numFmtId="0" fontId="8" fillId="0" borderId="17" xfId="0" applyFont="1" applyBorder="1" applyAlignment="1">
      <alignment vertical="center" wrapText="1"/>
    </xf>
    <xf numFmtId="0" fontId="13" fillId="0" borderId="17" xfId="0" applyFont="1" applyBorder="1" applyAlignment="1">
      <alignment horizontal="center" vertical="center" wrapText="1"/>
    </xf>
    <xf numFmtId="0" fontId="13" fillId="3" borderId="17" xfId="0" applyFont="1" applyFill="1" applyBorder="1" applyAlignment="1">
      <alignment vertical="top" wrapText="1"/>
    </xf>
    <xf numFmtId="0" fontId="13" fillId="3" borderId="17" xfId="0" applyFont="1" applyFill="1" applyBorder="1" applyAlignment="1">
      <alignment horizontal="center" vertical="center" wrapText="1"/>
    </xf>
    <xf numFmtId="0" fontId="14" fillId="5" borderId="17" xfId="0" applyFont="1" applyFill="1" applyBorder="1" applyAlignment="1">
      <alignment horizontal="center" vertical="center" wrapText="1"/>
    </xf>
    <xf numFmtId="0" fontId="8" fillId="2" borderId="17" xfId="0" applyFont="1" applyFill="1" applyBorder="1" applyAlignment="1">
      <alignment horizontal="center" vertical="center"/>
    </xf>
    <xf numFmtId="0" fontId="8" fillId="0" borderId="17" xfId="0" applyFont="1" applyBorder="1" applyAlignment="1">
      <alignment horizontal="center"/>
    </xf>
    <xf numFmtId="0" fontId="8" fillId="3" borderId="17" xfId="0" applyFont="1" applyFill="1" applyBorder="1" applyAlignment="1">
      <alignment vertical="center" wrapText="1"/>
    </xf>
    <xf numFmtId="0" fontId="8" fillId="0" borderId="17" xfId="0" applyFont="1" applyBorder="1" applyAlignment="1">
      <alignment horizontal="left" vertical="center" wrapText="1"/>
    </xf>
    <xf numFmtId="0" fontId="8" fillId="0" borderId="17" xfId="0" applyFont="1" applyBorder="1" applyAlignment="1">
      <alignment horizontal="justify" vertical="center" wrapText="1"/>
    </xf>
    <xf numFmtId="0" fontId="8" fillId="2" borderId="17" xfId="0" applyFont="1" applyFill="1" applyBorder="1" applyAlignment="1">
      <alignment vertical="center" wrapText="1"/>
    </xf>
    <xf numFmtId="0" fontId="13" fillId="3" borderId="17" xfId="0" applyFont="1" applyFill="1" applyBorder="1" applyAlignment="1">
      <alignment vertical="center" wrapText="1"/>
    </xf>
    <xf numFmtId="0" fontId="13" fillId="0" borderId="17" xfId="0" applyFont="1" applyBorder="1" applyAlignment="1">
      <alignment horizontal="justify" vertical="center"/>
    </xf>
    <xf numFmtId="0" fontId="9" fillId="2" borderId="17"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7" xfId="0" applyFont="1" applyFill="1" applyBorder="1" applyAlignment="1">
      <alignment horizontal="left" vertical="center" wrapText="1"/>
    </xf>
    <xf numFmtId="0" fontId="8" fillId="0" borderId="17" xfId="0" applyFont="1" applyBorder="1" applyAlignment="1">
      <alignment horizontal="center" vertical="center" wrapText="1"/>
    </xf>
    <xf numFmtId="164" fontId="8" fillId="0" borderId="17" xfId="0" applyNumberFormat="1" applyFont="1" applyBorder="1"/>
    <xf numFmtId="0" fontId="8" fillId="2" borderId="0" xfId="0" applyFont="1" applyFill="1"/>
    <xf numFmtId="164" fontId="8" fillId="0" borderId="0" xfId="2" applyNumberFormat="1" applyFont="1" applyAlignment="1">
      <alignment horizontal="right"/>
    </xf>
    <xf numFmtId="0" fontId="7" fillId="0" borderId="18" xfId="0" applyFont="1" applyBorder="1" applyAlignment="1">
      <alignment horizontal="left"/>
    </xf>
    <xf numFmtId="0" fontId="15" fillId="4" borderId="2" xfId="0" applyFont="1" applyFill="1" applyBorder="1" applyAlignment="1">
      <alignment horizontal="center"/>
    </xf>
    <xf numFmtId="0" fontId="15" fillId="4" borderId="17" xfId="0" applyFont="1" applyFill="1" applyBorder="1" applyAlignment="1">
      <alignment horizontal="center" vertical="center"/>
    </xf>
    <xf numFmtId="0" fontId="15" fillId="4" borderId="17" xfId="0" applyFont="1" applyFill="1" applyBorder="1" applyAlignment="1">
      <alignment horizontal="center"/>
    </xf>
    <xf numFmtId="0" fontId="8" fillId="2" borderId="15" xfId="0" applyFont="1" applyFill="1" applyBorder="1"/>
    <xf numFmtId="0" fontId="8" fillId="0" borderId="16" xfId="0" applyFont="1" applyBorder="1"/>
    <xf numFmtId="0" fontId="7" fillId="0" borderId="0" xfId="0" applyFont="1" applyAlignment="1">
      <alignment wrapText="1"/>
    </xf>
    <xf numFmtId="0" fontId="7" fillId="0" borderId="2" xfId="0" applyFont="1" applyBorder="1" applyAlignment="1">
      <alignment horizontal="center"/>
    </xf>
    <xf numFmtId="0" fontId="7" fillId="0" borderId="12" xfId="0" applyFont="1" applyBorder="1" applyAlignment="1">
      <alignment horizontal="right"/>
    </xf>
    <xf numFmtId="0" fontId="16" fillId="4" borderId="17" xfId="0" applyFont="1" applyFill="1" applyBorder="1" applyAlignment="1">
      <alignment horizontal="center" vertical="center" wrapText="1"/>
    </xf>
    <xf numFmtId="0" fontId="15" fillId="4" borderId="17" xfId="0" applyFont="1" applyFill="1" applyBorder="1" applyAlignment="1">
      <alignment vertical="center" wrapText="1"/>
    </xf>
    <xf numFmtId="164" fontId="16" fillId="4" borderId="17" xfId="2" applyNumberFormat="1" applyFont="1" applyFill="1" applyBorder="1" applyAlignment="1">
      <alignment horizontal="center" vertical="center" wrapText="1"/>
    </xf>
    <xf numFmtId="0" fontId="7" fillId="0" borderId="0" xfId="0" applyFont="1" applyAlignment="1">
      <alignment horizontal="center" vertical="center"/>
    </xf>
    <xf numFmtId="0" fontId="8" fillId="0" borderId="17" xfId="0" applyFont="1" applyBorder="1"/>
    <xf numFmtId="0" fontId="8" fillId="2" borderId="0" xfId="0" applyFont="1" applyFill="1" applyAlignment="1">
      <alignment vertical="center" wrapText="1"/>
    </xf>
    <xf numFmtId="0" fontId="13" fillId="0" borderId="0" xfId="0" applyFont="1" applyAlignment="1">
      <alignment horizontal="center" vertical="center" wrapText="1"/>
    </xf>
    <xf numFmtId="164" fontId="13" fillId="0" borderId="0" xfId="2" applyNumberFormat="1" applyFont="1" applyAlignment="1">
      <alignment horizontal="right" vertical="center" wrapText="1"/>
    </xf>
    <xf numFmtId="0" fontId="8" fillId="6" borderId="0" xfId="0" applyFont="1" applyFill="1"/>
    <xf numFmtId="0" fontId="11" fillId="4" borderId="17" xfId="0" applyFont="1" applyFill="1" applyBorder="1" applyAlignment="1">
      <alignment horizontal="center" vertical="center" wrapText="1"/>
    </xf>
    <xf numFmtId="0" fontId="15" fillId="4" borderId="17"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0" fillId="0" borderId="17" xfId="0" applyFont="1" applyBorder="1" applyAlignment="1">
      <alignment vertical="center" wrapText="1"/>
    </xf>
    <xf numFmtId="0" fontId="10" fillId="0" borderId="17" xfId="0" applyFont="1" applyBorder="1" applyAlignment="1">
      <alignment horizontal="left" vertical="center" wrapText="1"/>
    </xf>
    <xf numFmtId="0" fontId="10" fillId="0" borderId="17" xfId="0" applyFont="1" applyBorder="1" applyAlignment="1">
      <alignment horizontal="center" vertical="center" wrapText="1"/>
    </xf>
    <xf numFmtId="0" fontId="8" fillId="0" borderId="17" xfId="0" applyFont="1" applyBorder="1" applyAlignment="1">
      <alignment horizontal="center" vertical="center"/>
    </xf>
    <xf numFmtId="0" fontId="18" fillId="0" borderId="17" xfId="0" applyFont="1" applyBorder="1" applyAlignment="1">
      <alignment horizontal="center" vertical="center" wrapText="1"/>
    </xf>
    <xf numFmtId="0" fontId="13" fillId="0" borderId="17" xfId="0" applyFont="1" applyBorder="1" applyAlignment="1">
      <alignment vertical="center"/>
    </xf>
    <xf numFmtId="0" fontId="8" fillId="0" borderId="0" xfId="0" applyFont="1" applyAlignment="1">
      <alignment horizontal="center"/>
    </xf>
    <xf numFmtId="166" fontId="8" fillId="0" borderId="0" xfId="0" applyNumberFormat="1" applyFont="1" applyAlignment="1">
      <alignment horizontal="right"/>
    </xf>
    <xf numFmtId="164" fontId="8" fillId="0" borderId="17" xfId="0" applyNumberFormat="1" applyFont="1" applyBorder="1" applyAlignment="1">
      <alignment horizontal="center"/>
    </xf>
    <xf numFmtId="164" fontId="8" fillId="0" borderId="0" xfId="0" applyNumberFormat="1" applyFont="1" applyAlignment="1">
      <alignment horizontal="center"/>
    </xf>
    <xf numFmtId="164" fontId="8" fillId="0" borderId="0" xfId="0" applyNumberFormat="1" applyFont="1" applyAlignment="1">
      <alignment horizontal="right"/>
    </xf>
    <xf numFmtId="44" fontId="8" fillId="0" borderId="0" xfId="2" applyFont="1" applyAlignment="1">
      <alignment horizontal="right" indent="1"/>
    </xf>
    <xf numFmtId="0" fontId="10" fillId="0" borderId="0" xfId="0" applyFont="1"/>
    <xf numFmtId="0" fontId="9" fillId="0" borderId="18" xfId="0" applyFont="1" applyBorder="1" applyAlignment="1">
      <alignment horizontal="left"/>
    </xf>
    <xf numFmtId="0" fontId="7" fillId="0" borderId="18" xfId="0" applyFont="1" applyBorder="1" applyAlignment="1">
      <alignment horizontal="center"/>
    </xf>
    <xf numFmtId="0" fontId="10" fillId="0" borderId="0" xfId="0" applyFont="1" applyAlignment="1">
      <alignment horizontal="left"/>
    </xf>
    <xf numFmtId="0" fontId="10" fillId="2" borderId="17" xfId="0" applyFont="1" applyFill="1" applyBorder="1" applyAlignment="1">
      <alignment horizontal="left" vertical="center" wrapText="1"/>
    </xf>
    <xf numFmtId="164" fontId="15" fillId="4" borderId="9" xfId="0" applyNumberFormat="1" applyFont="1" applyFill="1" applyBorder="1" applyAlignment="1">
      <alignment horizontal="center"/>
    </xf>
    <xf numFmtId="164" fontId="7" fillId="0" borderId="18" xfId="0" applyNumberFormat="1" applyFont="1" applyBorder="1" applyAlignment="1">
      <alignment horizontal="right"/>
    </xf>
    <xf numFmtId="164" fontId="7" fillId="0" borderId="0" xfId="0" applyNumberFormat="1" applyFont="1" applyAlignment="1">
      <alignment horizontal="right"/>
    </xf>
    <xf numFmtId="0" fontId="9" fillId="0" borderId="0" xfId="0" applyFont="1" applyAlignment="1">
      <alignment horizontal="center" wrapText="1"/>
    </xf>
    <xf numFmtId="164" fontId="7" fillId="0" borderId="0" xfId="0" applyNumberFormat="1" applyFont="1" applyAlignment="1">
      <alignment horizontal="center" wrapText="1"/>
    </xf>
    <xf numFmtId="0" fontId="16" fillId="4" borderId="17" xfId="0" applyFont="1" applyFill="1" applyBorder="1" applyAlignment="1">
      <alignment vertical="center" wrapText="1"/>
    </xf>
    <xf numFmtId="164" fontId="16" fillId="4" borderId="17" xfId="0" applyNumberFormat="1" applyFont="1" applyFill="1" applyBorder="1" applyAlignment="1">
      <alignment vertical="center" wrapText="1"/>
    </xf>
    <xf numFmtId="164" fontId="15" fillId="4" borderId="17" xfId="0" applyNumberFormat="1" applyFont="1" applyFill="1" applyBorder="1" applyAlignment="1">
      <alignment horizontal="center" vertical="center" wrapText="1"/>
    </xf>
    <xf numFmtId="0" fontId="13" fillId="2" borderId="17" xfId="0" applyFont="1" applyFill="1" applyBorder="1" applyAlignment="1">
      <alignment vertical="top" wrapText="1"/>
    </xf>
    <xf numFmtId="0" fontId="10" fillId="2" borderId="17" xfId="0" applyFont="1" applyFill="1" applyBorder="1" applyAlignment="1">
      <alignment vertical="center" wrapText="1"/>
    </xf>
    <xf numFmtId="0" fontId="8" fillId="7" borderId="0" xfId="0" applyFont="1" applyFill="1"/>
    <xf numFmtId="0" fontId="9" fillId="0" borderId="17" xfId="0" applyFont="1" applyBorder="1" applyAlignment="1">
      <alignment vertical="center" wrapText="1"/>
    </xf>
    <xf numFmtId="0" fontId="9" fillId="0" borderId="17" xfId="0" applyFont="1" applyBorder="1" applyAlignment="1">
      <alignment horizontal="justify" vertical="center" wrapText="1"/>
    </xf>
    <xf numFmtId="0" fontId="10" fillId="0" borderId="17" xfId="0" applyFont="1" applyBorder="1" applyAlignment="1">
      <alignment horizontal="justify" vertical="center" wrapText="1"/>
    </xf>
    <xf numFmtId="0" fontId="13" fillId="0" borderId="0" xfId="0" applyFont="1" applyAlignment="1">
      <alignment horizontal="justify" vertical="center"/>
    </xf>
    <xf numFmtId="164" fontId="7" fillId="0" borderId="20" xfId="0" applyNumberFormat="1" applyFont="1" applyBorder="1" applyAlignment="1">
      <alignment horizontal="right"/>
    </xf>
    <xf numFmtId="164" fontId="8" fillId="0" borderId="0" xfId="2" applyNumberFormat="1" applyFont="1" applyAlignment="1">
      <alignment horizontal="right" indent="1"/>
    </xf>
    <xf numFmtId="0" fontId="7" fillId="0" borderId="9" xfId="0" applyFont="1" applyBorder="1"/>
    <xf numFmtId="0" fontId="7" fillId="0" borderId="2" xfId="0" applyFont="1" applyBorder="1"/>
    <xf numFmtId="0" fontId="7" fillId="0" borderId="0" xfId="0" applyFont="1" applyAlignment="1">
      <alignment horizontal="left" wrapText="1"/>
    </xf>
    <xf numFmtId="0" fontId="8" fillId="0" borderId="15" xfId="0" applyFont="1" applyBorder="1"/>
    <xf numFmtId="0" fontId="3" fillId="0" borderId="0" xfId="0" applyFont="1" applyAlignment="1">
      <alignment vertical="center" wrapText="1"/>
    </xf>
    <xf numFmtId="0" fontId="10" fillId="2" borderId="9" xfId="0" applyFont="1" applyFill="1" applyBorder="1" applyAlignment="1">
      <alignment horizontal="left" vertical="center" wrapText="1"/>
    </xf>
    <xf numFmtId="0" fontId="8" fillId="0" borderId="1" xfId="0" applyFont="1" applyBorder="1" applyAlignment="1">
      <alignment horizontal="center"/>
    </xf>
    <xf numFmtId="164" fontId="7" fillId="2" borderId="11" xfId="0" applyNumberFormat="1" applyFont="1" applyFill="1" applyBorder="1" applyAlignment="1">
      <alignment vertical="center"/>
    </xf>
    <xf numFmtId="164" fontId="7" fillId="0" borderId="17" xfId="0" applyNumberFormat="1" applyFont="1" applyBorder="1" applyAlignment="1">
      <alignment horizontal="right" vertical="center"/>
    </xf>
    <xf numFmtId="164" fontId="7" fillId="0" borderId="17" xfId="0" applyNumberFormat="1" applyFont="1" applyBorder="1" applyAlignment="1">
      <alignment vertical="center"/>
    </xf>
    <xf numFmtId="0" fontId="7" fillId="0" borderId="17" xfId="0" applyFont="1" applyBorder="1" applyProtection="1">
      <protection hidden="1"/>
    </xf>
    <xf numFmtId="164" fontId="8" fillId="2" borderId="0" xfId="2" applyNumberFormat="1" applyFont="1" applyFill="1" applyAlignment="1">
      <alignment horizontal="right"/>
    </xf>
    <xf numFmtId="0" fontId="7" fillId="2" borderId="13" xfId="0" applyFont="1" applyFill="1" applyBorder="1" applyAlignment="1">
      <alignment horizontal="right"/>
    </xf>
    <xf numFmtId="164" fontId="13" fillId="2" borderId="17" xfId="0" applyNumberFormat="1" applyFont="1" applyFill="1" applyBorder="1" applyAlignment="1">
      <alignment horizontal="right" vertical="center" wrapText="1"/>
    </xf>
    <xf numFmtId="164" fontId="13" fillId="2" borderId="17" xfId="2" applyNumberFormat="1" applyFont="1" applyFill="1" applyBorder="1" applyAlignment="1">
      <alignment horizontal="right" vertical="center" wrapText="1"/>
    </xf>
    <xf numFmtId="164" fontId="8" fillId="2" borderId="17" xfId="0" applyNumberFormat="1" applyFont="1" applyFill="1" applyBorder="1" applyAlignment="1">
      <alignment horizontal="right"/>
    </xf>
    <xf numFmtId="164" fontId="8" fillId="2" borderId="17" xfId="2" applyNumberFormat="1" applyFont="1" applyFill="1" applyBorder="1" applyAlignment="1">
      <alignment horizontal="right"/>
    </xf>
    <xf numFmtId="164" fontId="13" fillId="2" borderId="0" xfId="2" applyNumberFormat="1" applyFont="1" applyFill="1" applyAlignment="1">
      <alignment horizontal="right" vertical="center" wrapText="1"/>
    </xf>
    <xf numFmtId="165" fontId="8" fillId="6" borderId="17" xfId="3" applyNumberFormat="1" applyFont="1" applyFill="1" applyBorder="1" applyAlignment="1" applyProtection="1">
      <alignment horizontal="center" vertical="center"/>
      <protection locked="0"/>
    </xf>
    <xf numFmtId="0" fontId="14" fillId="6" borderId="17" xfId="0" applyFont="1" applyFill="1" applyBorder="1" applyAlignment="1" applyProtection="1">
      <alignment horizontal="center" vertical="center" wrapText="1"/>
      <protection locked="0"/>
    </xf>
    <xf numFmtId="164" fontId="13" fillId="6" borderId="17" xfId="0" applyNumberFormat="1" applyFont="1" applyFill="1" applyBorder="1" applyAlignment="1" applyProtection="1">
      <alignment horizontal="right" vertical="center" wrapText="1"/>
      <protection locked="0"/>
    </xf>
    <xf numFmtId="164" fontId="13" fillId="6" borderId="17" xfId="2" applyNumberFormat="1" applyFont="1" applyFill="1" applyBorder="1" applyAlignment="1" applyProtection="1">
      <alignment horizontal="right" vertical="center" wrapText="1"/>
      <protection locked="0"/>
    </xf>
    <xf numFmtId="166" fontId="13" fillId="6" borderId="17" xfId="0" applyNumberFormat="1" applyFont="1" applyFill="1" applyBorder="1" applyAlignment="1" applyProtection="1">
      <alignment horizontal="right" vertical="center" wrapText="1"/>
      <protection locked="0"/>
    </xf>
    <xf numFmtId="0" fontId="8" fillId="6" borderId="17" xfId="0" applyFont="1" applyFill="1" applyBorder="1" applyAlignment="1" applyProtection="1">
      <alignment horizontal="center"/>
      <protection locked="0"/>
    </xf>
    <xf numFmtId="164" fontId="8" fillId="6" borderId="17" xfId="0" applyNumberFormat="1" applyFont="1" applyFill="1" applyBorder="1" applyAlignment="1" applyProtection="1">
      <alignment horizontal="right"/>
      <protection locked="0"/>
    </xf>
    <xf numFmtId="0" fontId="8" fillId="6" borderId="17" xfId="0" applyFont="1" applyFill="1" applyBorder="1" applyProtection="1">
      <protection locked="0"/>
    </xf>
    <xf numFmtId="0" fontId="9" fillId="6" borderId="17" xfId="0" applyFont="1" applyFill="1" applyBorder="1" applyAlignment="1" applyProtection="1">
      <alignment horizontal="center" vertical="center" wrapText="1"/>
      <protection locked="0"/>
    </xf>
    <xf numFmtId="164" fontId="8" fillId="6" borderId="17" xfId="0" applyNumberFormat="1" applyFont="1" applyFill="1" applyBorder="1" applyAlignment="1" applyProtection="1">
      <alignment horizontal="right" vertical="center"/>
      <protection locked="0"/>
    </xf>
    <xf numFmtId="164" fontId="8" fillId="2" borderId="0" xfId="0" applyNumberFormat="1" applyFont="1" applyFill="1" applyAlignment="1">
      <alignment horizontal="right"/>
    </xf>
    <xf numFmtId="164" fontId="7" fillId="2" borderId="18" xfId="0" applyNumberFormat="1" applyFont="1" applyFill="1" applyBorder="1" applyAlignment="1">
      <alignment horizontal="right"/>
    </xf>
    <xf numFmtId="164" fontId="7" fillId="2" borderId="0" xfId="0" applyNumberFormat="1" applyFont="1" applyFill="1" applyAlignment="1">
      <alignment horizontal="right"/>
    </xf>
    <xf numFmtId="0" fontId="13" fillId="6" borderId="17" xfId="0" applyFont="1" applyFill="1" applyBorder="1" applyAlignment="1" applyProtection="1">
      <alignment vertical="center" wrapText="1"/>
      <protection locked="0"/>
    </xf>
    <xf numFmtId="0" fontId="13" fillId="6" borderId="17" xfId="0" applyFont="1" applyFill="1" applyBorder="1" applyAlignment="1" applyProtection="1">
      <alignment horizontal="justify" vertical="center" wrapText="1"/>
      <protection locked="0"/>
    </xf>
    <xf numFmtId="164" fontId="10" fillId="6" borderId="17" xfId="0" applyNumberFormat="1" applyFont="1" applyFill="1" applyBorder="1" applyAlignment="1" applyProtection="1">
      <alignment horizontal="right" vertical="center" wrapText="1"/>
      <protection locked="0"/>
    </xf>
    <xf numFmtId="164" fontId="8" fillId="6" borderId="17" xfId="0" applyNumberFormat="1" applyFont="1" applyFill="1" applyBorder="1" applyAlignment="1" applyProtection="1">
      <alignment horizontal="right" vertical="center" wrapText="1"/>
      <protection locked="0"/>
    </xf>
    <xf numFmtId="164" fontId="8" fillId="6" borderId="17" xfId="2" applyNumberFormat="1" applyFont="1" applyFill="1" applyBorder="1" applyAlignment="1" applyProtection="1">
      <alignment horizontal="right" vertical="center"/>
      <protection locked="0"/>
    </xf>
    <xf numFmtId="164" fontId="18" fillId="6" borderId="17" xfId="2" applyNumberFormat="1" applyFont="1" applyFill="1" applyBorder="1" applyAlignment="1" applyProtection="1">
      <alignment horizontal="right" vertical="center" wrapText="1"/>
      <protection locked="0"/>
    </xf>
    <xf numFmtId="0" fontId="8" fillId="6" borderId="17" xfId="0" applyFont="1" applyFill="1" applyBorder="1" applyAlignment="1" applyProtection="1">
      <alignment vertical="center" wrapText="1"/>
      <protection locked="0"/>
    </xf>
    <xf numFmtId="164" fontId="8" fillId="6" borderId="17" xfId="2" applyNumberFormat="1" applyFont="1" applyFill="1" applyBorder="1" applyAlignment="1" applyProtection="1">
      <alignment horizontal="right" vertical="center" wrapText="1"/>
      <protection locked="0"/>
    </xf>
    <xf numFmtId="164" fontId="10" fillId="6" borderId="17" xfId="2" applyNumberFormat="1" applyFont="1" applyFill="1" applyBorder="1" applyAlignment="1" applyProtection="1">
      <alignment horizontal="right" vertical="center" wrapText="1"/>
      <protection locked="0"/>
    </xf>
    <xf numFmtId="0" fontId="8" fillId="6" borderId="9" xfId="3" applyNumberFormat="1" applyFont="1" applyFill="1" applyBorder="1" applyAlignment="1" applyProtection="1">
      <alignment horizontal="center" vertical="center"/>
      <protection locked="0"/>
    </xf>
    <xf numFmtId="0" fontId="8" fillId="6" borderId="17" xfId="0" applyFont="1" applyFill="1" applyBorder="1" applyAlignment="1" applyProtection="1">
      <alignment horizontal="center" vertical="center" wrapText="1"/>
      <protection locked="0"/>
    </xf>
    <xf numFmtId="164" fontId="8" fillId="6" borderId="17" xfId="0" applyNumberFormat="1" applyFont="1" applyFill="1" applyBorder="1" applyProtection="1">
      <protection locked="0"/>
    </xf>
    <xf numFmtId="164" fontId="8" fillId="2" borderId="17" xfId="0" applyNumberFormat="1" applyFont="1" applyFill="1" applyBorder="1"/>
    <xf numFmtId="164" fontId="7" fillId="6" borderId="17" xfId="0" applyNumberFormat="1" applyFont="1" applyFill="1" applyBorder="1" applyAlignment="1" applyProtection="1">
      <alignment vertical="center"/>
      <protection locked="0"/>
    </xf>
    <xf numFmtId="164" fontId="9" fillId="0" borderId="9" xfId="0" applyNumberFormat="1" applyFont="1" applyBorder="1" applyAlignment="1">
      <alignment horizontal="center" vertical="center" wrapText="1"/>
    </xf>
    <xf numFmtId="164" fontId="9" fillId="0" borderId="11" xfId="0" applyNumberFormat="1" applyFont="1" applyBorder="1" applyAlignment="1">
      <alignment horizontal="center" vertical="center" wrapText="1"/>
    </xf>
    <xf numFmtId="0" fontId="7" fillId="0" borderId="18" xfId="0" applyFont="1" applyBorder="1" applyAlignment="1">
      <alignment horizontal="left"/>
    </xf>
    <xf numFmtId="0" fontId="15" fillId="4" borderId="17" xfId="0" applyFont="1" applyFill="1" applyBorder="1" applyAlignment="1">
      <alignment horizontal="center"/>
    </xf>
    <xf numFmtId="164" fontId="9" fillId="0" borderId="9" xfId="0" applyNumberFormat="1" applyFont="1" applyBorder="1" applyAlignment="1">
      <alignment horizontal="center" vertical="center"/>
    </xf>
    <xf numFmtId="164" fontId="9" fillId="0" borderId="11" xfId="0" applyNumberFormat="1" applyFont="1" applyBorder="1" applyAlignment="1">
      <alignment horizontal="center" vertical="center"/>
    </xf>
    <xf numFmtId="0" fontId="8" fillId="6" borderId="17" xfId="3" applyNumberFormat="1" applyFont="1" applyFill="1" applyBorder="1" applyAlignment="1" applyProtection="1">
      <alignment horizontal="center" vertical="center"/>
      <protection locked="0"/>
    </xf>
    <xf numFmtId="0" fontId="8" fillId="0" borderId="9" xfId="0" applyFont="1" applyBorder="1" applyAlignment="1">
      <alignment horizontal="left"/>
    </xf>
    <xf numFmtId="0" fontId="8" fillId="0" borderId="11" xfId="0" applyFont="1" applyBorder="1" applyAlignment="1">
      <alignment horizontal="left"/>
    </xf>
    <xf numFmtId="0" fontId="14" fillId="5" borderId="17" xfId="0" applyFont="1" applyFill="1" applyBorder="1" applyAlignment="1">
      <alignment horizontal="center" vertical="center" wrapText="1"/>
    </xf>
    <xf numFmtId="0" fontId="7" fillId="0" borderId="9" xfId="0" applyFont="1" applyBorder="1" applyAlignment="1">
      <alignment horizontal="center"/>
    </xf>
    <xf numFmtId="0" fontId="7" fillId="0" borderId="10" xfId="0" applyFont="1" applyBorder="1" applyAlignment="1">
      <alignment horizontal="center"/>
    </xf>
    <xf numFmtId="0" fontId="7" fillId="0" borderId="11" xfId="0" applyFont="1" applyBorder="1" applyAlignment="1">
      <alignment horizontal="center"/>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13" fillId="0" borderId="17" xfId="0" applyFont="1" applyBorder="1" applyAlignment="1">
      <alignment vertical="top" wrapText="1"/>
    </xf>
    <xf numFmtId="0" fontId="7" fillId="0" borderId="17" xfId="0" applyFont="1" applyBorder="1" applyAlignment="1">
      <alignment horizontal="center" vertical="center"/>
    </xf>
    <xf numFmtId="0" fontId="9" fillId="0" borderId="17" xfId="0" applyFont="1" applyBorder="1" applyAlignment="1">
      <alignment horizontal="center" vertical="center" wrapText="1"/>
    </xf>
    <xf numFmtId="0" fontId="9" fillId="2" borderId="17" xfId="0" applyFont="1" applyFill="1" applyBorder="1" applyAlignment="1">
      <alignment horizontal="center"/>
    </xf>
    <xf numFmtId="0" fontId="7" fillId="0" borderId="9" xfId="0" applyFont="1" applyBorder="1" applyAlignment="1">
      <alignment horizontal="center" wrapText="1"/>
    </xf>
    <xf numFmtId="0" fontId="7" fillId="0" borderId="10" xfId="0" applyFont="1" applyBorder="1" applyAlignment="1">
      <alignment horizontal="center" wrapText="1"/>
    </xf>
    <xf numFmtId="0" fontId="7" fillId="0" borderId="11" xfId="0" applyFont="1" applyBorder="1" applyAlignment="1">
      <alignment horizontal="center" wrapText="1"/>
    </xf>
    <xf numFmtId="0" fontId="7" fillId="0" borderId="17" xfId="0" applyFont="1" applyBorder="1" applyAlignment="1">
      <alignment horizontal="left"/>
    </xf>
    <xf numFmtId="164" fontId="15" fillId="4" borderId="9" xfId="0" applyNumberFormat="1" applyFont="1" applyFill="1" applyBorder="1" applyAlignment="1">
      <alignment horizontal="center"/>
    </xf>
    <xf numFmtId="164" fontId="15" fillId="4" borderId="10" xfId="0" applyNumberFormat="1" applyFont="1" applyFill="1" applyBorder="1" applyAlignment="1">
      <alignment horizontal="center"/>
    </xf>
    <xf numFmtId="164" fontId="15" fillId="4" borderId="11" xfId="0" applyNumberFormat="1" applyFont="1" applyFill="1" applyBorder="1" applyAlignment="1">
      <alignment horizontal="center"/>
    </xf>
    <xf numFmtId="0" fontId="7" fillId="0" borderId="17" xfId="0" applyFont="1" applyBorder="1" applyAlignment="1" applyProtection="1">
      <alignment horizontal="center" vertical="center"/>
      <protection hidden="1"/>
    </xf>
    <xf numFmtId="0" fontId="9" fillId="0" borderId="17" xfId="0" applyFont="1" applyBorder="1" applyAlignment="1" applyProtection="1">
      <alignment horizontal="center" vertical="center" wrapText="1"/>
      <protection hidden="1"/>
    </xf>
    <xf numFmtId="0" fontId="9" fillId="6" borderId="17" xfId="0" applyFont="1" applyFill="1" applyBorder="1" applyAlignment="1" applyProtection="1">
      <alignment horizontal="center"/>
      <protection hidden="1"/>
    </xf>
    <xf numFmtId="0" fontId="7" fillId="0" borderId="8" xfId="0" applyFont="1" applyBorder="1" applyAlignment="1" applyProtection="1">
      <alignment horizontal="center" wrapText="1"/>
      <protection hidden="1"/>
    </xf>
    <xf numFmtId="0" fontId="7" fillId="0" borderId="12" xfId="0" applyFont="1" applyBorder="1" applyAlignment="1">
      <alignment horizontal="center"/>
    </xf>
    <xf numFmtId="0" fontId="7" fillId="0" borderId="14" xfId="0" applyFont="1" applyBorder="1" applyAlignment="1">
      <alignment horizontal="center" wrapText="1"/>
    </xf>
    <xf numFmtId="0" fontId="7" fillId="0" borderId="0" xfId="0" applyFont="1" applyAlignment="1">
      <alignment horizontal="center" wrapText="1"/>
    </xf>
    <xf numFmtId="0" fontId="10" fillId="0" borderId="6" xfId="0" applyFont="1" applyBorder="1" applyAlignment="1" applyProtection="1">
      <alignment horizontal="left" wrapText="1"/>
      <protection hidden="1"/>
    </xf>
    <xf numFmtId="0" fontId="10" fillId="0" borderId="1" xfId="0" applyFont="1" applyBorder="1" applyAlignment="1" applyProtection="1">
      <alignment horizontal="left" wrapText="1"/>
      <protection hidden="1"/>
    </xf>
    <xf numFmtId="0" fontId="10" fillId="0" borderId="3" xfId="0" applyFont="1" applyBorder="1" applyAlignment="1" applyProtection="1">
      <alignment horizontal="left" wrapText="1"/>
      <protection hidden="1"/>
    </xf>
    <xf numFmtId="0" fontId="6" fillId="2" borderId="21" xfId="0" applyFont="1" applyFill="1" applyBorder="1" applyAlignment="1" applyProtection="1">
      <alignment horizontal="left"/>
      <protection hidden="1"/>
    </xf>
    <xf numFmtId="0" fontId="6" fillId="2" borderId="22" xfId="0" applyFont="1" applyFill="1" applyBorder="1" applyAlignment="1" applyProtection="1">
      <alignment horizontal="left"/>
      <protection hidden="1"/>
    </xf>
    <xf numFmtId="0" fontId="6" fillId="2" borderId="23" xfId="0" applyFont="1" applyFill="1" applyBorder="1" applyAlignment="1" applyProtection="1">
      <alignment horizontal="left"/>
      <protection hidden="1"/>
    </xf>
    <xf numFmtId="0" fontId="8" fillId="2" borderId="6" xfId="0" applyFont="1" applyFill="1" applyBorder="1" applyAlignment="1" applyProtection="1">
      <alignment horizontal="left" wrapText="1"/>
      <protection hidden="1"/>
    </xf>
    <xf numFmtId="0" fontId="8" fillId="2" borderId="1" xfId="0" applyFont="1" applyFill="1" applyBorder="1" applyAlignment="1" applyProtection="1">
      <alignment horizontal="left" wrapText="1"/>
      <protection hidden="1"/>
    </xf>
    <xf numFmtId="0" fontId="8" fillId="2" borderId="3" xfId="0" applyFont="1" applyFill="1" applyBorder="1" applyAlignment="1" applyProtection="1">
      <alignment horizontal="left" wrapText="1"/>
      <protection hidden="1"/>
    </xf>
    <xf numFmtId="0" fontId="8" fillId="2" borderId="7" xfId="0" applyFont="1" applyFill="1" applyBorder="1" applyAlignment="1" applyProtection="1">
      <alignment horizontal="left"/>
      <protection hidden="1"/>
    </xf>
    <xf numFmtId="0" fontId="8" fillId="2" borderId="4" xfId="0" applyFont="1" applyFill="1" applyBorder="1" applyAlignment="1" applyProtection="1">
      <alignment horizontal="left"/>
      <protection hidden="1"/>
    </xf>
    <xf numFmtId="0" fontId="8" fillId="2" borderId="5" xfId="0" applyFont="1" applyFill="1" applyBorder="1" applyAlignment="1" applyProtection="1">
      <alignment horizontal="left"/>
      <protection hidden="1"/>
    </xf>
    <xf numFmtId="0" fontId="8" fillId="2" borderId="6" xfId="0" applyFont="1" applyFill="1" applyBorder="1" applyAlignment="1" applyProtection="1">
      <alignment horizontal="left" vertical="center" wrapText="1"/>
      <protection hidden="1"/>
    </xf>
    <xf numFmtId="0" fontId="8" fillId="2" borderId="1" xfId="0" applyFont="1" applyFill="1" applyBorder="1" applyAlignment="1" applyProtection="1">
      <alignment horizontal="left" vertical="center" wrapText="1"/>
      <protection hidden="1"/>
    </xf>
    <xf numFmtId="0" fontId="8" fillId="2" borderId="3" xfId="0" applyFont="1" applyFill="1" applyBorder="1" applyAlignment="1" applyProtection="1">
      <alignment horizontal="left" vertical="center" wrapText="1"/>
      <protection hidden="1"/>
    </xf>
    <xf numFmtId="0" fontId="13" fillId="3" borderId="17" xfId="0" applyFont="1" applyFill="1" applyBorder="1" applyAlignment="1">
      <alignment vertical="top" wrapText="1"/>
    </xf>
    <xf numFmtId="0" fontId="8" fillId="0" borderId="17" xfId="0" applyFont="1" applyBorder="1" applyAlignment="1">
      <alignment horizontal="center"/>
    </xf>
    <xf numFmtId="0" fontId="7" fillId="0" borderId="2" xfId="0" applyFont="1" applyBorder="1" applyAlignment="1">
      <alignment horizontal="center"/>
    </xf>
    <xf numFmtId="0" fontId="7" fillId="0" borderId="13" xfId="0" applyFont="1" applyBorder="1" applyAlignment="1">
      <alignment horizontal="center"/>
    </xf>
    <xf numFmtId="0" fontId="17" fillId="0" borderId="2" xfId="0" applyFont="1" applyBorder="1" applyAlignment="1">
      <alignment horizontal="left" vertical="center" wrapText="1"/>
    </xf>
    <xf numFmtId="0" fontId="17" fillId="0" borderId="12" xfId="0" applyFont="1" applyBorder="1" applyAlignment="1">
      <alignment horizontal="left" vertical="center" wrapText="1"/>
    </xf>
    <xf numFmtId="0" fontId="17" fillId="0" borderId="13" xfId="0" applyFont="1" applyBorder="1" applyAlignment="1">
      <alignment horizontal="left" vertical="center" wrapText="1"/>
    </xf>
    <xf numFmtId="0" fontId="9" fillId="5" borderId="17" xfId="0" applyFont="1" applyFill="1" applyBorder="1" applyAlignment="1">
      <alignment horizontal="center" vertical="center" wrapText="1"/>
    </xf>
    <xf numFmtId="0" fontId="8" fillId="0" borderId="17" xfId="0" applyFont="1" applyBorder="1" applyAlignment="1">
      <alignment vertical="top" wrapText="1"/>
    </xf>
    <xf numFmtId="0" fontId="13" fillId="0" borderId="17" xfId="0" applyFont="1" applyBorder="1" applyAlignment="1">
      <alignment horizontal="center" vertical="center" wrapText="1"/>
    </xf>
    <xf numFmtId="0" fontId="13" fillId="3" borderId="17" xfId="0" applyFont="1" applyFill="1" applyBorder="1" applyAlignment="1">
      <alignment horizontal="center" vertical="top" wrapText="1"/>
    </xf>
    <xf numFmtId="164" fontId="8" fillId="6" borderId="9" xfId="2" applyNumberFormat="1" applyFont="1" applyFill="1" applyBorder="1" applyAlignment="1" applyProtection="1">
      <alignment horizontal="left" vertical="center"/>
      <protection locked="0"/>
    </xf>
    <xf numFmtId="164" fontId="8" fillId="6" borderId="11" xfId="2" applyNumberFormat="1" applyFont="1" applyFill="1" applyBorder="1" applyAlignment="1" applyProtection="1">
      <alignment horizontal="left" vertical="center"/>
      <protection locked="0"/>
    </xf>
    <xf numFmtId="0" fontId="15" fillId="4" borderId="2" xfId="0" applyFont="1" applyFill="1" applyBorder="1" applyAlignment="1">
      <alignment horizontal="center"/>
    </xf>
    <xf numFmtId="0" fontId="15" fillId="4" borderId="13" xfId="0" applyFont="1" applyFill="1" applyBorder="1" applyAlignment="1">
      <alignment horizontal="center"/>
    </xf>
    <xf numFmtId="0" fontId="7" fillId="0" borderId="9" xfId="0" applyFont="1" applyBorder="1" applyAlignment="1">
      <alignment horizontal="left"/>
    </xf>
    <xf numFmtId="0" fontId="7" fillId="0" borderId="10" xfId="0" applyFont="1" applyBorder="1" applyAlignment="1">
      <alignment horizontal="left"/>
    </xf>
    <xf numFmtId="0" fontId="7" fillId="0" borderId="11" xfId="0" applyFont="1" applyBorder="1" applyAlignment="1">
      <alignment horizontal="left"/>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7" fillId="8" borderId="9" xfId="0" applyFont="1" applyFill="1" applyBorder="1" applyAlignment="1">
      <alignment horizontal="center"/>
    </xf>
    <xf numFmtId="0" fontId="7" fillId="8" borderId="10" xfId="0" applyFont="1" applyFill="1" applyBorder="1" applyAlignment="1">
      <alignment horizontal="center"/>
    </xf>
    <xf numFmtId="0" fontId="7" fillId="8" borderId="11" xfId="0" applyFont="1" applyFill="1" applyBorder="1" applyAlignment="1">
      <alignment horizontal="center"/>
    </xf>
    <xf numFmtId="0" fontId="7" fillId="0" borderId="0" xfId="0" applyFont="1" applyAlignment="1">
      <alignment horizontal="left"/>
    </xf>
    <xf numFmtId="0" fontId="8" fillId="0" borderId="15" xfId="0" applyFont="1" applyBorder="1" applyAlignment="1">
      <alignment horizontal="left"/>
    </xf>
    <xf numFmtId="0" fontId="8" fillId="0" borderId="16" xfId="0" applyFont="1" applyBorder="1" applyAlignment="1">
      <alignment horizontal="left"/>
    </xf>
    <xf numFmtId="0" fontId="8" fillId="6" borderId="9" xfId="3" applyNumberFormat="1" applyFont="1" applyFill="1" applyBorder="1" applyAlignment="1" applyProtection="1">
      <alignment horizontal="left" vertical="center"/>
      <protection locked="0"/>
    </xf>
    <xf numFmtId="0" fontId="8" fillId="6" borderId="11" xfId="3" applyNumberFormat="1" applyFont="1" applyFill="1" applyBorder="1" applyAlignment="1" applyProtection="1">
      <alignment horizontal="left" vertical="center"/>
      <protection locked="0"/>
    </xf>
    <xf numFmtId="0" fontId="7" fillId="0" borderId="18" xfId="0" applyFont="1" applyBorder="1" applyAlignment="1">
      <alignment horizontal="center" wrapText="1"/>
    </xf>
    <xf numFmtId="0" fontId="7" fillId="0" borderId="16" xfId="0" applyFont="1" applyBorder="1" applyAlignment="1">
      <alignment horizontal="center" wrapText="1"/>
    </xf>
    <xf numFmtId="0" fontId="7" fillId="0" borderId="17" xfId="0" applyFont="1" applyBorder="1" applyAlignment="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7" xfId="0" applyFont="1" applyFill="1" applyBorder="1" applyAlignment="1">
      <alignment horizontal="center" vertical="center" wrapText="1"/>
    </xf>
    <xf numFmtId="164" fontId="7" fillId="6" borderId="9" xfId="0" applyNumberFormat="1" applyFont="1" applyFill="1" applyBorder="1" applyAlignment="1" applyProtection="1">
      <alignment horizontal="center" vertical="center"/>
      <protection locked="0"/>
    </xf>
    <xf numFmtId="164" fontId="7" fillId="6" borderId="11" xfId="0" applyNumberFormat="1" applyFont="1" applyFill="1" applyBorder="1" applyAlignment="1" applyProtection="1">
      <alignment horizontal="center" vertical="center"/>
      <protection locked="0"/>
    </xf>
    <xf numFmtId="0" fontId="15" fillId="4" borderId="17" xfId="0" applyFont="1" applyFill="1" applyBorder="1" applyAlignment="1">
      <alignment horizontal="center" vertical="center"/>
    </xf>
    <xf numFmtId="0" fontId="15" fillId="4" borderId="8" xfId="0" applyFont="1" applyFill="1" applyBorder="1" applyAlignment="1">
      <alignment horizontal="center" vertical="center" wrapText="1"/>
    </xf>
    <xf numFmtId="0" fontId="15" fillId="4" borderId="19" xfId="0" applyFont="1" applyFill="1" applyBorder="1" applyAlignment="1">
      <alignment horizontal="center" vertical="center" wrapText="1"/>
    </xf>
    <xf numFmtId="0" fontId="19" fillId="0" borderId="17" xfId="0" applyFont="1" applyBorder="1" applyAlignment="1">
      <alignment horizontal="left" vertical="center" wrapText="1"/>
    </xf>
    <xf numFmtId="0" fontId="15" fillId="4" borderId="9" xfId="0" applyFont="1" applyFill="1" applyBorder="1" applyAlignment="1">
      <alignment horizontal="center" vertical="center" wrapText="1"/>
    </xf>
    <xf numFmtId="0" fontId="15" fillId="4" borderId="11" xfId="0" applyFont="1" applyFill="1" applyBorder="1" applyAlignment="1">
      <alignment horizontal="center" vertical="center" wrapText="1"/>
    </xf>
    <xf numFmtId="0" fontId="7" fillId="0" borderId="17" xfId="0" applyFont="1" applyBorder="1" applyAlignment="1">
      <alignment horizontal="center" wrapText="1"/>
    </xf>
  </cellXfs>
  <cellStyles count="4">
    <cellStyle name="Currency" xfId="2" builtinId="4"/>
    <cellStyle name="Normal" xfId="0" builtinId="0"/>
    <cellStyle name="Normal 2 2" xfId="1" xr:uid="{00000000-0005-0000-0000-000001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96.jpeg"/><Relationship Id="rId13" Type="http://schemas.openxmlformats.org/officeDocument/2006/relationships/image" Target="../media/image101.jpeg"/><Relationship Id="rId18" Type="http://schemas.openxmlformats.org/officeDocument/2006/relationships/image" Target="../media/image106.jpeg"/><Relationship Id="rId26" Type="http://schemas.openxmlformats.org/officeDocument/2006/relationships/image" Target="../media/image114.png"/><Relationship Id="rId3" Type="http://schemas.openxmlformats.org/officeDocument/2006/relationships/image" Target="../media/image91.jpeg"/><Relationship Id="rId21" Type="http://schemas.openxmlformats.org/officeDocument/2006/relationships/image" Target="../media/image109.jpeg"/><Relationship Id="rId7" Type="http://schemas.openxmlformats.org/officeDocument/2006/relationships/image" Target="../media/image95.jpg"/><Relationship Id="rId12" Type="http://schemas.openxmlformats.org/officeDocument/2006/relationships/image" Target="../media/image100.jpeg"/><Relationship Id="rId17" Type="http://schemas.openxmlformats.org/officeDocument/2006/relationships/image" Target="../media/image105.jpeg"/><Relationship Id="rId25" Type="http://schemas.openxmlformats.org/officeDocument/2006/relationships/image" Target="../media/image113.png"/><Relationship Id="rId2" Type="http://schemas.openxmlformats.org/officeDocument/2006/relationships/image" Target="../media/image90.jpeg"/><Relationship Id="rId16" Type="http://schemas.openxmlformats.org/officeDocument/2006/relationships/image" Target="../media/image104.jpeg"/><Relationship Id="rId20" Type="http://schemas.openxmlformats.org/officeDocument/2006/relationships/image" Target="../media/image108.jpeg"/><Relationship Id="rId29" Type="http://schemas.openxmlformats.org/officeDocument/2006/relationships/image" Target="../media/image117.jpeg"/><Relationship Id="rId1" Type="http://schemas.openxmlformats.org/officeDocument/2006/relationships/image" Target="../media/image89.jpeg"/><Relationship Id="rId6" Type="http://schemas.openxmlformats.org/officeDocument/2006/relationships/image" Target="../media/image94.jpg"/><Relationship Id="rId11" Type="http://schemas.openxmlformats.org/officeDocument/2006/relationships/image" Target="../media/image99.jpeg"/><Relationship Id="rId24" Type="http://schemas.openxmlformats.org/officeDocument/2006/relationships/image" Target="../media/image112.jpeg"/><Relationship Id="rId5" Type="http://schemas.openxmlformats.org/officeDocument/2006/relationships/image" Target="../media/image93.jpeg"/><Relationship Id="rId15" Type="http://schemas.openxmlformats.org/officeDocument/2006/relationships/image" Target="../media/image103.jpeg"/><Relationship Id="rId23" Type="http://schemas.openxmlformats.org/officeDocument/2006/relationships/image" Target="../media/image111.jpeg"/><Relationship Id="rId28" Type="http://schemas.openxmlformats.org/officeDocument/2006/relationships/image" Target="../media/image116.jpg"/><Relationship Id="rId10" Type="http://schemas.openxmlformats.org/officeDocument/2006/relationships/image" Target="../media/image98.jpg"/><Relationship Id="rId19" Type="http://schemas.openxmlformats.org/officeDocument/2006/relationships/image" Target="../media/image107.jpeg"/><Relationship Id="rId4" Type="http://schemas.openxmlformats.org/officeDocument/2006/relationships/image" Target="../media/image92.jpeg"/><Relationship Id="rId9" Type="http://schemas.openxmlformats.org/officeDocument/2006/relationships/image" Target="../media/image97.jpg"/><Relationship Id="rId14" Type="http://schemas.openxmlformats.org/officeDocument/2006/relationships/image" Target="../media/image102.jpeg"/><Relationship Id="rId22" Type="http://schemas.openxmlformats.org/officeDocument/2006/relationships/image" Target="../media/image110.jpeg"/><Relationship Id="rId27" Type="http://schemas.openxmlformats.org/officeDocument/2006/relationships/image" Target="../media/image115.jpg"/></Relationships>
</file>

<file path=xl/drawings/_rels/drawing2.xml.rels><?xml version="1.0" encoding="UTF-8" standalone="yes"?>
<Relationships xmlns="http://schemas.openxmlformats.org/package/2006/relationships"><Relationship Id="rId13" Type="http://schemas.openxmlformats.org/officeDocument/2006/relationships/image" Target="../media/image130.png"/><Relationship Id="rId18" Type="http://schemas.openxmlformats.org/officeDocument/2006/relationships/image" Target="../media/image135.jpeg"/><Relationship Id="rId26" Type="http://schemas.openxmlformats.org/officeDocument/2006/relationships/image" Target="../media/image143.png"/><Relationship Id="rId39" Type="http://schemas.openxmlformats.org/officeDocument/2006/relationships/image" Target="../media/image156.emf"/><Relationship Id="rId21" Type="http://schemas.openxmlformats.org/officeDocument/2006/relationships/image" Target="../media/image138.png"/><Relationship Id="rId34" Type="http://schemas.openxmlformats.org/officeDocument/2006/relationships/image" Target="../media/image151.jpeg"/><Relationship Id="rId42" Type="http://schemas.openxmlformats.org/officeDocument/2006/relationships/image" Target="../media/image159.png"/><Relationship Id="rId7" Type="http://schemas.openxmlformats.org/officeDocument/2006/relationships/image" Target="../media/image124.png"/><Relationship Id="rId2" Type="http://schemas.openxmlformats.org/officeDocument/2006/relationships/image" Target="../media/image119.png"/><Relationship Id="rId16" Type="http://schemas.openxmlformats.org/officeDocument/2006/relationships/image" Target="../media/image133.png"/><Relationship Id="rId20" Type="http://schemas.openxmlformats.org/officeDocument/2006/relationships/image" Target="../media/image137.png"/><Relationship Id="rId29" Type="http://schemas.openxmlformats.org/officeDocument/2006/relationships/image" Target="../media/image146.png"/><Relationship Id="rId41" Type="http://schemas.openxmlformats.org/officeDocument/2006/relationships/image" Target="../media/image158.png"/><Relationship Id="rId1" Type="http://schemas.openxmlformats.org/officeDocument/2006/relationships/image" Target="../media/image118.png"/><Relationship Id="rId6" Type="http://schemas.openxmlformats.org/officeDocument/2006/relationships/image" Target="../media/image123.png"/><Relationship Id="rId11" Type="http://schemas.openxmlformats.org/officeDocument/2006/relationships/image" Target="../media/image128.png"/><Relationship Id="rId24" Type="http://schemas.openxmlformats.org/officeDocument/2006/relationships/image" Target="../media/image141.png"/><Relationship Id="rId32" Type="http://schemas.openxmlformats.org/officeDocument/2006/relationships/image" Target="../media/image149.png"/><Relationship Id="rId37" Type="http://schemas.openxmlformats.org/officeDocument/2006/relationships/image" Target="../media/image154.jpeg"/><Relationship Id="rId40" Type="http://schemas.openxmlformats.org/officeDocument/2006/relationships/image" Target="../media/image157.jpeg"/><Relationship Id="rId5" Type="http://schemas.openxmlformats.org/officeDocument/2006/relationships/image" Target="../media/image122.png"/><Relationship Id="rId15" Type="http://schemas.openxmlformats.org/officeDocument/2006/relationships/image" Target="../media/image132.png"/><Relationship Id="rId23" Type="http://schemas.openxmlformats.org/officeDocument/2006/relationships/image" Target="../media/image140.png"/><Relationship Id="rId28" Type="http://schemas.openxmlformats.org/officeDocument/2006/relationships/image" Target="../media/image145.png"/><Relationship Id="rId36" Type="http://schemas.openxmlformats.org/officeDocument/2006/relationships/image" Target="../media/image153.png"/><Relationship Id="rId10" Type="http://schemas.openxmlformats.org/officeDocument/2006/relationships/image" Target="../media/image127.jpeg"/><Relationship Id="rId19" Type="http://schemas.openxmlformats.org/officeDocument/2006/relationships/image" Target="../media/image136.png"/><Relationship Id="rId31" Type="http://schemas.openxmlformats.org/officeDocument/2006/relationships/image" Target="../media/image148.png"/><Relationship Id="rId44" Type="http://schemas.openxmlformats.org/officeDocument/2006/relationships/image" Target="../media/image161.png"/><Relationship Id="rId4" Type="http://schemas.openxmlformats.org/officeDocument/2006/relationships/image" Target="../media/image121.png"/><Relationship Id="rId9" Type="http://schemas.openxmlformats.org/officeDocument/2006/relationships/image" Target="../media/image126.png"/><Relationship Id="rId14" Type="http://schemas.openxmlformats.org/officeDocument/2006/relationships/image" Target="../media/image131.png"/><Relationship Id="rId22" Type="http://schemas.openxmlformats.org/officeDocument/2006/relationships/image" Target="../media/image139.png"/><Relationship Id="rId27" Type="http://schemas.openxmlformats.org/officeDocument/2006/relationships/image" Target="../media/image144.png"/><Relationship Id="rId30" Type="http://schemas.openxmlformats.org/officeDocument/2006/relationships/image" Target="../media/image147.png"/><Relationship Id="rId35" Type="http://schemas.openxmlformats.org/officeDocument/2006/relationships/image" Target="../media/image152.png"/><Relationship Id="rId43" Type="http://schemas.openxmlformats.org/officeDocument/2006/relationships/image" Target="../media/image160.png"/><Relationship Id="rId8" Type="http://schemas.openxmlformats.org/officeDocument/2006/relationships/image" Target="../media/image125.png"/><Relationship Id="rId3" Type="http://schemas.openxmlformats.org/officeDocument/2006/relationships/image" Target="../media/image120.png"/><Relationship Id="rId12" Type="http://schemas.openxmlformats.org/officeDocument/2006/relationships/image" Target="../media/image129.png"/><Relationship Id="rId17" Type="http://schemas.openxmlformats.org/officeDocument/2006/relationships/image" Target="../media/image134.png"/><Relationship Id="rId25" Type="http://schemas.openxmlformats.org/officeDocument/2006/relationships/image" Target="../media/image142.png"/><Relationship Id="rId33" Type="http://schemas.openxmlformats.org/officeDocument/2006/relationships/image" Target="../media/image150.gif"/><Relationship Id="rId38" Type="http://schemas.openxmlformats.org/officeDocument/2006/relationships/image" Target="../media/image155.png"/></Relationships>
</file>

<file path=xl/drawings/_rels/drawing3.xml.rels><?xml version="1.0" encoding="UTF-8" standalone="yes"?>
<Relationships xmlns="http://schemas.openxmlformats.org/package/2006/relationships"><Relationship Id="rId13" Type="http://schemas.openxmlformats.org/officeDocument/2006/relationships/image" Target="../media/image174.jpeg"/><Relationship Id="rId18" Type="http://schemas.openxmlformats.org/officeDocument/2006/relationships/image" Target="../media/image179.png"/><Relationship Id="rId26" Type="http://schemas.openxmlformats.org/officeDocument/2006/relationships/image" Target="../media/image187.png"/><Relationship Id="rId3" Type="http://schemas.openxmlformats.org/officeDocument/2006/relationships/image" Target="../media/image164.jpeg"/><Relationship Id="rId21" Type="http://schemas.openxmlformats.org/officeDocument/2006/relationships/image" Target="../media/image182.png"/><Relationship Id="rId34" Type="http://schemas.openxmlformats.org/officeDocument/2006/relationships/image" Target="../media/image195.jpeg"/><Relationship Id="rId7" Type="http://schemas.openxmlformats.org/officeDocument/2006/relationships/image" Target="../media/image168.jpeg"/><Relationship Id="rId12" Type="http://schemas.openxmlformats.org/officeDocument/2006/relationships/image" Target="../media/image173.jpeg"/><Relationship Id="rId17" Type="http://schemas.openxmlformats.org/officeDocument/2006/relationships/image" Target="../media/image178.png"/><Relationship Id="rId25" Type="http://schemas.openxmlformats.org/officeDocument/2006/relationships/image" Target="../media/image186.png"/><Relationship Id="rId33" Type="http://schemas.openxmlformats.org/officeDocument/2006/relationships/image" Target="../media/image194.jpeg"/><Relationship Id="rId2" Type="http://schemas.openxmlformats.org/officeDocument/2006/relationships/image" Target="../media/image163.jpeg"/><Relationship Id="rId16" Type="http://schemas.openxmlformats.org/officeDocument/2006/relationships/image" Target="../media/image177.png"/><Relationship Id="rId20" Type="http://schemas.openxmlformats.org/officeDocument/2006/relationships/image" Target="../media/image181.png"/><Relationship Id="rId29" Type="http://schemas.openxmlformats.org/officeDocument/2006/relationships/image" Target="../media/image190.png"/><Relationship Id="rId1" Type="http://schemas.openxmlformats.org/officeDocument/2006/relationships/image" Target="../media/image162.jpeg"/><Relationship Id="rId6" Type="http://schemas.openxmlformats.org/officeDocument/2006/relationships/image" Target="../media/image167.jpeg"/><Relationship Id="rId11" Type="http://schemas.openxmlformats.org/officeDocument/2006/relationships/image" Target="../media/image172.jpeg"/><Relationship Id="rId24" Type="http://schemas.openxmlformats.org/officeDocument/2006/relationships/image" Target="../media/image185.png"/><Relationship Id="rId32" Type="http://schemas.openxmlformats.org/officeDocument/2006/relationships/image" Target="../media/image193.jpeg"/><Relationship Id="rId5" Type="http://schemas.openxmlformats.org/officeDocument/2006/relationships/image" Target="../media/image166.jpeg"/><Relationship Id="rId15" Type="http://schemas.openxmlformats.org/officeDocument/2006/relationships/image" Target="../media/image176.jpeg"/><Relationship Id="rId23" Type="http://schemas.openxmlformats.org/officeDocument/2006/relationships/image" Target="../media/image184.png"/><Relationship Id="rId28" Type="http://schemas.openxmlformats.org/officeDocument/2006/relationships/image" Target="../media/image189.jpeg"/><Relationship Id="rId10" Type="http://schemas.openxmlformats.org/officeDocument/2006/relationships/image" Target="../media/image171.png"/><Relationship Id="rId19" Type="http://schemas.openxmlformats.org/officeDocument/2006/relationships/image" Target="../media/image180.png"/><Relationship Id="rId31" Type="http://schemas.openxmlformats.org/officeDocument/2006/relationships/image" Target="../media/image192.png"/><Relationship Id="rId4" Type="http://schemas.openxmlformats.org/officeDocument/2006/relationships/image" Target="../media/image165.jpeg"/><Relationship Id="rId9" Type="http://schemas.openxmlformats.org/officeDocument/2006/relationships/image" Target="../media/image170.jpeg"/><Relationship Id="rId14" Type="http://schemas.openxmlformats.org/officeDocument/2006/relationships/image" Target="../media/image175.jpeg"/><Relationship Id="rId22" Type="http://schemas.openxmlformats.org/officeDocument/2006/relationships/image" Target="../media/image183.png"/><Relationship Id="rId27" Type="http://schemas.openxmlformats.org/officeDocument/2006/relationships/image" Target="../media/image188.png"/><Relationship Id="rId30" Type="http://schemas.openxmlformats.org/officeDocument/2006/relationships/image" Target="../media/image191.jpeg"/><Relationship Id="rId8" Type="http://schemas.openxmlformats.org/officeDocument/2006/relationships/image" Target="../media/image169.jpeg"/></Relationships>
</file>

<file path=xl/drawings/drawing1.xml><?xml version="1.0" encoding="utf-8"?>
<xdr:wsDr xmlns:xdr="http://schemas.openxmlformats.org/drawingml/2006/spreadsheetDrawing" xmlns:a="http://schemas.openxmlformats.org/drawingml/2006/main">
  <xdr:twoCellAnchor>
    <xdr:from>
      <xdr:col>0</xdr:col>
      <xdr:colOff>213360</xdr:colOff>
      <xdr:row>15</xdr:row>
      <xdr:rowOff>0</xdr:rowOff>
    </xdr:from>
    <xdr:to>
      <xdr:col>0</xdr:col>
      <xdr:colOff>937260</xdr:colOff>
      <xdr:row>16</xdr:row>
      <xdr:rowOff>160020</xdr:rowOff>
    </xdr:to>
    <xdr:pic>
      <xdr:nvPicPr>
        <xdr:cNvPr id="19" name="Picture 305">
          <a:extLst>
            <a:ext uri="{FF2B5EF4-FFF2-40B4-BE49-F238E27FC236}">
              <a16:creationId xmlns:a16="http://schemas.microsoft.com/office/drawing/2014/main" id="{D9522E49-721D-4248-AE1F-3B1A65903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3360" y="3408045"/>
          <a:ext cx="723900"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151534</xdr:colOff>
      <xdr:row>17</xdr:row>
      <xdr:rowOff>47624</xdr:rowOff>
    </xdr:from>
    <xdr:to>
      <xdr:col>0</xdr:col>
      <xdr:colOff>1052599</xdr:colOff>
      <xdr:row>18</xdr:row>
      <xdr:rowOff>0</xdr:rowOff>
    </xdr:to>
    <xdr:pic>
      <xdr:nvPicPr>
        <xdr:cNvPr id="23" name="Picture 311">
          <a:extLst>
            <a:ext uri="{FF2B5EF4-FFF2-40B4-BE49-F238E27FC236}">
              <a16:creationId xmlns:a16="http://schemas.microsoft.com/office/drawing/2014/main" id="{C20EFB07-CDBC-464B-93E4-B52FAB82E8B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1534" y="5876924"/>
          <a:ext cx="901065" cy="4572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75334</xdr:colOff>
      <xdr:row>18</xdr:row>
      <xdr:rowOff>63384</xdr:rowOff>
    </xdr:from>
    <xdr:to>
      <xdr:col>0</xdr:col>
      <xdr:colOff>1067839</xdr:colOff>
      <xdr:row>19</xdr:row>
      <xdr:rowOff>0</xdr:rowOff>
    </xdr:to>
    <xdr:pic>
      <xdr:nvPicPr>
        <xdr:cNvPr id="24" name="Picture 309">
          <a:extLst>
            <a:ext uri="{FF2B5EF4-FFF2-40B4-BE49-F238E27FC236}">
              <a16:creationId xmlns:a16="http://schemas.microsoft.com/office/drawing/2014/main" id="{68C7730A-C8CD-42BB-8B0E-4AC03A158B6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5334" y="6397509"/>
          <a:ext cx="992505" cy="4414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38274</xdr:colOff>
      <xdr:row>19</xdr:row>
      <xdr:rowOff>45199</xdr:rowOff>
    </xdr:from>
    <xdr:to>
      <xdr:col>0</xdr:col>
      <xdr:colOff>1025642</xdr:colOff>
      <xdr:row>19</xdr:row>
      <xdr:rowOff>545522</xdr:rowOff>
    </xdr:to>
    <xdr:pic>
      <xdr:nvPicPr>
        <xdr:cNvPr id="25" name="Picture 315">
          <a:extLst>
            <a:ext uri="{FF2B5EF4-FFF2-40B4-BE49-F238E27FC236}">
              <a16:creationId xmlns:a16="http://schemas.microsoft.com/office/drawing/2014/main" id="{2F75B54C-C9D9-4951-A9FD-05ADB7405EF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8274" y="6884149"/>
          <a:ext cx="987368" cy="5003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225137</xdr:colOff>
      <xdr:row>42</xdr:row>
      <xdr:rowOff>17319</xdr:rowOff>
    </xdr:from>
    <xdr:to>
      <xdr:col>0</xdr:col>
      <xdr:colOff>1052579</xdr:colOff>
      <xdr:row>43</xdr:row>
      <xdr:rowOff>0</xdr:rowOff>
    </xdr:to>
    <xdr:pic>
      <xdr:nvPicPr>
        <xdr:cNvPr id="89" name="Picture 2358">
          <a:extLst>
            <a:ext uri="{FF2B5EF4-FFF2-40B4-BE49-F238E27FC236}">
              <a16:creationId xmlns:a16="http://schemas.microsoft.com/office/drawing/2014/main" id="{1AC0AFB8-0F57-4332-B87C-4BE6BA75A68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25137" y="38003019"/>
          <a:ext cx="827442" cy="6113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45721</xdr:colOff>
      <xdr:row>47</xdr:row>
      <xdr:rowOff>83820</xdr:rowOff>
    </xdr:from>
    <xdr:to>
      <xdr:col>0</xdr:col>
      <xdr:colOff>1187824</xdr:colOff>
      <xdr:row>48</xdr:row>
      <xdr:rowOff>582706</xdr:rowOff>
    </xdr:to>
    <xdr:grpSp>
      <xdr:nvGrpSpPr>
        <xdr:cNvPr id="90" name="Group 89">
          <a:extLst>
            <a:ext uri="{FF2B5EF4-FFF2-40B4-BE49-F238E27FC236}">
              <a16:creationId xmlns:a16="http://schemas.microsoft.com/office/drawing/2014/main" id="{23D059E8-2982-4539-B6F5-CD6FADBB82CC}"/>
            </a:ext>
          </a:extLst>
        </xdr:cNvPr>
        <xdr:cNvGrpSpPr/>
      </xdr:nvGrpSpPr>
      <xdr:grpSpPr>
        <a:xfrm>
          <a:off x="45721" y="19116887"/>
          <a:ext cx="1142103" cy="1024666"/>
          <a:chOff x="0" y="0"/>
          <a:chExt cx="837832" cy="357556"/>
        </a:xfrm>
      </xdr:grpSpPr>
      <xdr:pic>
        <xdr:nvPicPr>
          <xdr:cNvPr id="91" name="Picture 90">
            <a:extLst>
              <a:ext uri="{FF2B5EF4-FFF2-40B4-BE49-F238E27FC236}">
                <a16:creationId xmlns:a16="http://schemas.microsoft.com/office/drawing/2014/main" id="{D79EBDD8-E333-30B5-B486-2578AA5A3EA2}"/>
              </a:ext>
            </a:extLst>
          </xdr:cNvPr>
          <xdr:cNvPicPr/>
        </xdr:nvPicPr>
        <xdr:blipFill>
          <a:blip xmlns:r="http://schemas.openxmlformats.org/officeDocument/2006/relationships" r:embed="rId6"/>
          <a:stretch>
            <a:fillRect/>
          </a:stretch>
        </xdr:blipFill>
        <xdr:spPr>
          <a:xfrm>
            <a:off x="0" y="0"/>
            <a:ext cx="384353" cy="261747"/>
          </a:xfrm>
          <a:prstGeom prst="rect">
            <a:avLst/>
          </a:prstGeom>
        </xdr:spPr>
      </xdr:pic>
      <xdr:pic>
        <xdr:nvPicPr>
          <xdr:cNvPr id="92" name="Picture 91">
            <a:extLst>
              <a:ext uri="{FF2B5EF4-FFF2-40B4-BE49-F238E27FC236}">
                <a16:creationId xmlns:a16="http://schemas.microsoft.com/office/drawing/2014/main" id="{692F5504-45C6-C178-B3F9-E0528DE2241D}"/>
              </a:ext>
            </a:extLst>
          </xdr:cNvPr>
          <xdr:cNvPicPr/>
        </xdr:nvPicPr>
        <xdr:blipFill>
          <a:blip xmlns:r="http://schemas.openxmlformats.org/officeDocument/2006/relationships" r:embed="rId7"/>
          <a:stretch>
            <a:fillRect/>
          </a:stretch>
        </xdr:blipFill>
        <xdr:spPr>
          <a:xfrm>
            <a:off x="428879" y="100609"/>
            <a:ext cx="408953" cy="256946"/>
          </a:xfrm>
          <a:prstGeom prst="rect">
            <a:avLst/>
          </a:prstGeom>
        </xdr:spPr>
      </xdr:pic>
    </xdr:grpSp>
    <xdr:clientData/>
  </xdr:twoCellAnchor>
  <xdr:twoCellAnchor>
    <xdr:from>
      <xdr:col>0</xdr:col>
      <xdr:colOff>0</xdr:colOff>
      <xdr:row>70</xdr:row>
      <xdr:rowOff>28574</xdr:rowOff>
    </xdr:from>
    <xdr:to>
      <xdr:col>0</xdr:col>
      <xdr:colOff>1669676</xdr:colOff>
      <xdr:row>72</xdr:row>
      <xdr:rowOff>147204</xdr:rowOff>
    </xdr:to>
    <xdr:pic>
      <xdr:nvPicPr>
        <xdr:cNvPr id="99" name="Picture 3362">
          <a:extLst>
            <a:ext uri="{FF2B5EF4-FFF2-40B4-BE49-F238E27FC236}">
              <a16:creationId xmlns:a16="http://schemas.microsoft.com/office/drawing/2014/main" id="{F63512B0-8418-4D7F-AE22-B08391342B9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rot="5399999">
          <a:off x="383317" y="42810316"/>
          <a:ext cx="903042" cy="16696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66</xdr:row>
      <xdr:rowOff>2598</xdr:rowOff>
    </xdr:from>
    <xdr:to>
      <xdr:col>0</xdr:col>
      <xdr:colOff>1097279</xdr:colOff>
      <xdr:row>68</xdr:row>
      <xdr:rowOff>147204</xdr:rowOff>
    </xdr:to>
    <xdr:grpSp>
      <xdr:nvGrpSpPr>
        <xdr:cNvPr id="100" name="Group 99">
          <a:extLst>
            <a:ext uri="{FF2B5EF4-FFF2-40B4-BE49-F238E27FC236}">
              <a16:creationId xmlns:a16="http://schemas.microsoft.com/office/drawing/2014/main" id="{5A87D78B-9A65-4E15-A12F-9C96E69677A9}"/>
            </a:ext>
          </a:extLst>
        </xdr:cNvPr>
        <xdr:cNvGrpSpPr/>
      </xdr:nvGrpSpPr>
      <xdr:grpSpPr>
        <a:xfrm>
          <a:off x="38100" y="26943531"/>
          <a:ext cx="1059179" cy="923540"/>
          <a:chOff x="0" y="0"/>
          <a:chExt cx="897433" cy="1204023"/>
        </a:xfrm>
      </xdr:grpSpPr>
      <xdr:pic>
        <xdr:nvPicPr>
          <xdr:cNvPr id="101" name="Picture 100">
            <a:extLst>
              <a:ext uri="{FF2B5EF4-FFF2-40B4-BE49-F238E27FC236}">
                <a16:creationId xmlns:a16="http://schemas.microsoft.com/office/drawing/2014/main" id="{6F0F7ED1-824D-6FA2-A04B-0F28C4E0B501}"/>
              </a:ext>
            </a:extLst>
          </xdr:cNvPr>
          <xdr:cNvPicPr/>
        </xdr:nvPicPr>
        <xdr:blipFill>
          <a:blip xmlns:r="http://schemas.openxmlformats.org/officeDocument/2006/relationships" r:embed="rId9"/>
          <a:stretch>
            <a:fillRect/>
          </a:stretch>
        </xdr:blipFill>
        <xdr:spPr>
          <a:xfrm>
            <a:off x="26099" y="0"/>
            <a:ext cx="871334" cy="331026"/>
          </a:xfrm>
          <a:prstGeom prst="rect">
            <a:avLst/>
          </a:prstGeom>
        </xdr:spPr>
      </xdr:pic>
      <xdr:pic>
        <xdr:nvPicPr>
          <xdr:cNvPr id="102" name="Picture 101">
            <a:extLst>
              <a:ext uri="{FF2B5EF4-FFF2-40B4-BE49-F238E27FC236}">
                <a16:creationId xmlns:a16="http://schemas.microsoft.com/office/drawing/2014/main" id="{01A4D4BC-7B2C-AFC1-FBB6-81507A122C80}"/>
              </a:ext>
            </a:extLst>
          </xdr:cNvPr>
          <xdr:cNvPicPr/>
        </xdr:nvPicPr>
        <xdr:blipFill>
          <a:blip xmlns:r="http://schemas.openxmlformats.org/officeDocument/2006/relationships" r:embed="rId10"/>
          <a:stretch>
            <a:fillRect/>
          </a:stretch>
        </xdr:blipFill>
        <xdr:spPr>
          <a:xfrm>
            <a:off x="0" y="375932"/>
            <a:ext cx="860831" cy="828091"/>
          </a:xfrm>
          <a:prstGeom prst="rect">
            <a:avLst/>
          </a:prstGeom>
        </xdr:spPr>
      </xdr:pic>
    </xdr:grpSp>
    <xdr:clientData/>
  </xdr:twoCellAnchor>
  <xdr:twoCellAnchor>
    <xdr:from>
      <xdr:col>0</xdr:col>
      <xdr:colOff>125730</xdr:colOff>
      <xdr:row>80</xdr:row>
      <xdr:rowOff>70660</xdr:rowOff>
    </xdr:from>
    <xdr:to>
      <xdr:col>0</xdr:col>
      <xdr:colOff>1223010</xdr:colOff>
      <xdr:row>81</xdr:row>
      <xdr:rowOff>223060</xdr:rowOff>
    </xdr:to>
    <xdr:pic>
      <xdr:nvPicPr>
        <xdr:cNvPr id="123" name="Picture 3700">
          <a:extLst>
            <a:ext uri="{FF2B5EF4-FFF2-40B4-BE49-F238E27FC236}">
              <a16:creationId xmlns:a16="http://schemas.microsoft.com/office/drawing/2014/main" id="{6EBD9EBA-9019-422B-BDFC-808DDD48B4C6}"/>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25730" y="61564060"/>
          <a:ext cx="109728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43296</xdr:colOff>
      <xdr:row>82</xdr:row>
      <xdr:rowOff>247996</xdr:rowOff>
    </xdr:from>
    <xdr:to>
      <xdr:col>0</xdr:col>
      <xdr:colOff>1186295</xdr:colOff>
      <xdr:row>82</xdr:row>
      <xdr:rowOff>857596</xdr:rowOff>
    </xdr:to>
    <xdr:pic>
      <xdr:nvPicPr>
        <xdr:cNvPr id="124" name="Picture 3694">
          <a:extLst>
            <a:ext uri="{FF2B5EF4-FFF2-40B4-BE49-F238E27FC236}">
              <a16:creationId xmlns:a16="http://schemas.microsoft.com/office/drawing/2014/main" id="{F1B050FC-D074-403F-AF00-D84F826CCF37}"/>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43296" y="62312896"/>
          <a:ext cx="1142999"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223365</xdr:colOff>
      <xdr:row>107</xdr:row>
      <xdr:rowOff>270754</xdr:rowOff>
    </xdr:from>
    <xdr:to>
      <xdr:col>0</xdr:col>
      <xdr:colOff>1210501</xdr:colOff>
      <xdr:row>108</xdr:row>
      <xdr:rowOff>211230</xdr:rowOff>
    </xdr:to>
    <xdr:pic>
      <xdr:nvPicPr>
        <xdr:cNvPr id="141" name="Picture 4659">
          <a:extLst>
            <a:ext uri="{FF2B5EF4-FFF2-40B4-BE49-F238E27FC236}">
              <a16:creationId xmlns:a16="http://schemas.microsoft.com/office/drawing/2014/main" id="{FD37C10B-5AC5-409D-8EE8-6D840A09D8FA}"/>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23365" y="65220048"/>
          <a:ext cx="987136" cy="8257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43296</xdr:colOff>
      <xdr:row>112</xdr:row>
      <xdr:rowOff>391046</xdr:rowOff>
    </xdr:from>
    <xdr:to>
      <xdr:col>0</xdr:col>
      <xdr:colOff>1178676</xdr:colOff>
      <xdr:row>116</xdr:row>
      <xdr:rowOff>31867</xdr:rowOff>
    </xdr:to>
    <xdr:pic>
      <xdr:nvPicPr>
        <xdr:cNvPr id="160" name="Picture 4936">
          <a:extLst>
            <a:ext uri="{FF2B5EF4-FFF2-40B4-BE49-F238E27FC236}">
              <a16:creationId xmlns:a16="http://schemas.microsoft.com/office/drawing/2014/main" id="{F1CFAB6B-AED6-46F6-9270-BE735E2D0219}"/>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43296" y="87211421"/>
          <a:ext cx="1135380" cy="9838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77930</xdr:colOff>
      <xdr:row>135</xdr:row>
      <xdr:rowOff>77931</xdr:rowOff>
    </xdr:from>
    <xdr:to>
      <xdr:col>0</xdr:col>
      <xdr:colOff>1198070</xdr:colOff>
      <xdr:row>136</xdr:row>
      <xdr:rowOff>415635</xdr:rowOff>
    </xdr:to>
    <xdr:pic>
      <xdr:nvPicPr>
        <xdr:cNvPr id="185" name="Picture 6157">
          <a:extLst>
            <a:ext uri="{FF2B5EF4-FFF2-40B4-BE49-F238E27FC236}">
              <a16:creationId xmlns:a16="http://schemas.microsoft.com/office/drawing/2014/main" id="{CACD4059-9CAC-4CD2-90B6-6260C7068693}"/>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77930" y="107948556"/>
          <a:ext cx="1120140" cy="10235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25977</xdr:colOff>
      <xdr:row>138</xdr:row>
      <xdr:rowOff>92653</xdr:rowOff>
    </xdr:from>
    <xdr:to>
      <xdr:col>0</xdr:col>
      <xdr:colOff>1138496</xdr:colOff>
      <xdr:row>138</xdr:row>
      <xdr:rowOff>770660</xdr:rowOff>
    </xdr:to>
    <xdr:pic>
      <xdr:nvPicPr>
        <xdr:cNvPr id="186" name="Picture 6343">
          <a:extLst>
            <a:ext uri="{FF2B5EF4-FFF2-40B4-BE49-F238E27FC236}">
              <a16:creationId xmlns:a16="http://schemas.microsoft.com/office/drawing/2014/main" id="{2632EAA6-F2E5-4030-A552-145F636DD993}"/>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25977" y="111697078"/>
          <a:ext cx="1112519" cy="6780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136120</xdr:colOff>
      <xdr:row>140</xdr:row>
      <xdr:rowOff>164523</xdr:rowOff>
    </xdr:from>
    <xdr:to>
      <xdr:col>0</xdr:col>
      <xdr:colOff>980737</xdr:colOff>
      <xdr:row>141</xdr:row>
      <xdr:rowOff>0</xdr:rowOff>
    </xdr:to>
    <xdr:pic>
      <xdr:nvPicPr>
        <xdr:cNvPr id="187" name="Picture 7376">
          <a:extLst>
            <a:ext uri="{FF2B5EF4-FFF2-40B4-BE49-F238E27FC236}">
              <a16:creationId xmlns:a16="http://schemas.microsoft.com/office/drawing/2014/main" id="{73BA9567-792E-45DC-BC5A-93067A0575A9}"/>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36120" y="115016973"/>
          <a:ext cx="844617" cy="4641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58537</xdr:colOff>
      <xdr:row>142</xdr:row>
      <xdr:rowOff>110490</xdr:rowOff>
    </xdr:from>
    <xdr:to>
      <xdr:col>0</xdr:col>
      <xdr:colOff>1132957</xdr:colOff>
      <xdr:row>143</xdr:row>
      <xdr:rowOff>0</xdr:rowOff>
    </xdr:to>
    <xdr:pic>
      <xdr:nvPicPr>
        <xdr:cNvPr id="188" name="Picture 7540">
          <a:extLst>
            <a:ext uri="{FF2B5EF4-FFF2-40B4-BE49-F238E27FC236}">
              <a16:creationId xmlns:a16="http://schemas.microsoft.com/office/drawing/2014/main" id="{2348C8D7-F5D5-4FA9-B411-07DD0EC1872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8537" y="117953790"/>
          <a:ext cx="1074420" cy="6991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87976</xdr:colOff>
      <xdr:row>148</xdr:row>
      <xdr:rowOff>43642</xdr:rowOff>
    </xdr:from>
    <xdr:to>
      <xdr:col>0</xdr:col>
      <xdr:colOff>1177635</xdr:colOff>
      <xdr:row>148</xdr:row>
      <xdr:rowOff>546562</xdr:rowOff>
    </xdr:to>
    <xdr:pic>
      <xdr:nvPicPr>
        <xdr:cNvPr id="191" name="Picture 8176">
          <a:extLst>
            <a:ext uri="{FF2B5EF4-FFF2-40B4-BE49-F238E27FC236}">
              <a16:creationId xmlns:a16="http://schemas.microsoft.com/office/drawing/2014/main" id="{AC27C90B-8F51-4FEC-BBC5-ABF36E7098FB}"/>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87976" y="125192617"/>
          <a:ext cx="1089659" cy="502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236220</xdr:colOff>
      <xdr:row>149</xdr:row>
      <xdr:rowOff>106680</xdr:rowOff>
    </xdr:from>
    <xdr:to>
      <xdr:col>0</xdr:col>
      <xdr:colOff>973258</xdr:colOff>
      <xdr:row>149</xdr:row>
      <xdr:rowOff>495300</xdr:rowOff>
    </xdr:to>
    <xdr:pic>
      <xdr:nvPicPr>
        <xdr:cNvPr id="192" name="Picture 8178">
          <a:extLst>
            <a:ext uri="{FF2B5EF4-FFF2-40B4-BE49-F238E27FC236}">
              <a16:creationId xmlns:a16="http://schemas.microsoft.com/office/drawing/2014/main" id="{FE972C2E-CBDE-457A-8EC4-FA4726E9D8B5}"/>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236220" y="125884305"/>
          <a:ext cx="737038" cy="388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133349</xdr:colOff>
      <xdr:row>151</xdr:row>
      <xdr:rowOff>24591</xdr:rowOff>
    </xdr:from>
    <xdr:to>
      <xdr:col>0</xdr:col>
      <xdr:colOff>1238249</xdr:colOff>
      <xdr:row>151</xdr:row>
      <xdr:rowOff>649432</xdr:rowOff>
    </xdr:to>
    <xdr:pic>
      <xdr:nvPicPr>
        <xdr:cNvPr id="193" name="Picture 8372">
          <a:extLst>
            <a:ext uri="{FF2B5EF4-FFF2-40B4-BE49-F238E27FC236}">
              <a16:creationId xmlns:a16="http://schemas.microsoft.com/office/drawing/2014/main" id="{9CF0D63E-CC9A-4605-B267-D1C5FF453C1F}"/>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33349" y="128793066"/>
          <a:ext cx="1104900" cy="6248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388620</xdr:colOff>
      <xdr:row>153</xdr:row>
      <xdr:rowOff>38100</xdr:rowOff>
    </xdr:from>
    <xdr:to>
      <xdr:col>0</xdr:col>
      <xdr:colOff>899160</xdr:colOff>
      <xdr:row>153</xdr:row>
      <xdr:rowOff>588645</xdr:rowOff>
    </xdr:to>
    <xdr:pic>
      <xdr:nvPicPr>
        <xdr:cNvPr id="194" name="Picture 8376">
          <a:extLst>
            <a:ext uri="{FF2B5EF4-FFF2-40B4-BE49-F238E27FC236}">
              <a16:creationId xmlns:a16="http://schemas.microsoft.com/office/drawing/2014/main" id="{8FE38D9B-9140-4032-AEB4-317AC072E1E4}"/>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388620" y="129863850"/>
          <a:ext cx="510540" cy="5505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396240</xdr:colOff>
      <xdr:row>155</xdr:row>
      <xdr:rowOff>15240</xdr:rowOff>
    </xdr:from>
    <xdr:to>
      <xdr:col>0</xdr:col>
      <xdr:colOff>800100</xdr:colOff>
      <xdr:row>156</xdr:row>
      <xdr:rowOff>0</xdr:rowOff>
    </xdr:to>
    <xdr:pic>
      <xdr:nvPicPr>
        <xdr:cNvPr id="195" name="Picture 8384">
          <a:extLst>
            <a:ext uri="{FF2B5EF4-FFF2-40B4-BE49-F238E27FC236}">
              <a16:creationId xmlns:a16="http://schemas.microsoft.com/office/drawing/2014/main" id="{75EF3B13-368E-40B3-9833-7882A6AE44D6}"/>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396240" y="130869690"/>
          <a:ext cx="403860" cy="556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111877</xdr:colOff>
      <xdr:row>157</xdr:row>
      <xdr:rowOff>51955</xdr:rowOff>
    </xdr:from>
    <xdr:to>
      <xdr:col>0</xdr:col>
      <xdr:colOff>1117717</xdr:colOff>
      <xdr:row>157</xdr:row>
      <xdr:rowOff>580160</xdr:rowOff>
    </xdr:to>
    <xdr:pic>
      <xdr:nvPicPr>
        <xdr:cNvPr id="196" name="Picture 9079">
          <a:extLst>
            <a:ext uri="{FF2B5EF4-FFF2-40B4-BE49-F238E27FC236}">
              <a16:creationId xmlns:a16="http://schemas.microsoft.com/office/drawing/2014/main" id="{9D34B8C2-1214-4B17-BBAE-761F232EADA5}"/>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11877" y="133840105"/>
          <a:ext cx="1005840" cy="5282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320386</xdr:colOff>
      <xdr:row>115</xdr:row>
      <xdr:rowOff>285750</xdr:rowOff>
    </xdr:from>
    <xdr:to>
      <xdr:col>0</xdr:col>
      <xdr:colOff>1008712</xdr:colOff>
      <xdr:row>118</xdr:row>
      <xdr:rowOff>167515</xdr:rowOff>
    </xdr:to>
    <xdr:pic>
      <xdr:nvPicPr>
        <xdr:cNvPr id="218" name="Picture 217">
          <a:extLst>
            <a:ext uri="{FF2B5EF4-FFF2-40B4-BE49-F238E27FC236}">
              <a16:creationId xmlns:a16="http://schemas.microsoft.com/office/drawing/2014/main" id="{6B9F1B48-DD1F-4607-91DC-F22F8A52C492}"/>
            </a:ext>
          </a:extLst>
        </xdr:cNvPr>
        <xdr:cNvPicPr>
          <a:picLocks noChangeAspect="1"/>
        </xdr:cNvPicPr>
      </xdr:nvPicPr>
      <xdr:blipFill>
        <a:blip xmlns:r="http://schemas.openxmlformats.org/officeDocument/2006/relationships" r:embed="rId25"/>
        <a:stretch>
          <a:fillRect/>
        </a:stretch>
      </xdr:blipFill>
      <xdr:spPr>
        <a:xfrm>
          <a:off x="320386" y="88134825"/>
          <a:ext cx="688326" cy="660574"/>
        </a:xfrm>
        <a:prstGeom prst="rect">
          <a:avLst/>
        </a:prstGeom>
      </xdr:spPr>
    </xdr:pic>
    <xdr:clientData/>
  </xdr:twoCellAnchor>
  <xdr:twoCellAnchor editAs="oneCell">
    <xdr:from>
      <xdr:col>0</xdr:col>
      <xdr:colOff>303068</xdr:colOff>
      <xdr:row>118</xdr:row>
      <xdr:rowOff>43295</xdr:rowOff>
    </xdr:from>
    <xdr:to>
      <xdr:col>0</xdr:col>
      <xdr:colOff>986327</xdr:colOff>
      <xdr:row>120</xdr:row>
      <xdr:rowOff>286970</xdr:rowOff>
    </xdr:to>
    <xdr:pic>
      <xdr:nvPicPr>
        <xdr:cNvPr id="219" name="Picture 218">
          <a:extLst>
            <a:ext uri="{FF2B5EF4-FFF2-40B4-BE49-F238E27FC236}">
              <a16:creationId xmlns:a16="http://schemas.microsoft.com/office/drawing/2014/main" id="{2E089D6A-1F7C-4944-A242-AE1B2CC1C274}"/>
            </a:ext>
          </a:extLst>
        </xdr:cNvPr>
        <xdr:cNvPicPr>
          <a:picLocks noChangeAspect="1"/>
        </xdr:cNvPicPr>
      </xdr:nvPicPr>
      <xdr:blipFill>
        <a:blip xmlns:r="http://schemas.openxmlformats.org/officeDocument/2006/relationships" r:embed="rId26"/>
        <a:stretch>
          <a:fillRect/>
        </a:stretch>
      </xdr:blipFill>
      <xdr:spPr>
        <a:xfrm>
          <a:off x="303068" y="88835345"/>
          <a:ext cx="683259" cy="658291"/>
        </a:xfrm>
        <a:prstGeom prst="rect">
          <a:avLst/>
        </a:prstGeom>
      </xdr:spPr>
    </xdr:pic>
    <xdr:clientData/>
  </xdr:twoCellAnchor>
  <xdr:twoCellAnchor>
    <xdr:from>
      <xdr:col>0</xdr:col>
      <xdr:colOff>310516</xdr:colOff>
      <xdr:row>165</xdr:row>
      <xdr:rowOff>97157</xdr:rowOff>
    </xdr:from>
    <xdr:to>
      <xdr:col>0</xdr:col>
      <xdr:colOff>1523999</xdr:colOff>
      <xdr:row>166</xdr:row>
      <xdr:rowOff>941295</xdr:rowOff>
    </xdr:to>
    <xdr:grpSp>
      <xdr:nvGrpSpPr>
        <xdr:cNvPr id="231" name="Group 230">
          <a:extLst>
            <a:ext uri="{FF2B5EF4-FFF2-40B4-BE49-F238E27FC236}">
              <a16:creationId xmlns:a16="http://schemas.microsoft.com/office/drawing/2014/main" id="{AFF3D332-E716-4DAE-83FD-F38BE5BC7689}"/>
            </a:ext>
          </a:extLst>
        </xdr:cNvPr>
        <xdr:cNvGrpSpPr/>
      </xdr:nvGrpSpPr>
      <xdr:grpSpPr>
        <a:xfrm>
          <a:off x="310516" y="75298090"/>
          <a:ext cx="1213483" cy="1264932"/>
          <a:chOff x="0" y="0"/>
          <a:chExt cx="782015" cy="641629"/>
        </a:xfrm>
      </xdr:grpSpPr>
      <xdr:pic>
        <xdr:nvPicPr>
          <xdr:cNvPr id="232" name="Picture 231">
            <a:extLst>
              <a:ext uri="{FF2B5EF4-FFF2-40B4-BE49-F238E27FC236}">
                <a16:creationId xmlns:a16="http://schemas.microsoft.com/office/drawing/2014/main" id="{7F578D35-F5EF-FEE6-D6F9-6799BCB4DA87}"/>
              </a:ext>
            </a:extLst>
          </xdr:cNvPr>
          <xdr:cNvPicPr/>
        </xdr:nvPicPr>
        <xdr:blipFill>
          <a:blip xmlns:r="http://schemas.openxmlformats.org/officeDocument/2006/relationships" r:embed="rId27"/>
          <a:stretch>
            <a:fillRect/>
          </a:stretch>
        </xdr:blipFill>
        <xdr:spPr>
          <a:xfrm>
            <a:off x="0" y="0"/>
            <a:ext cx="374917" cy="573303"/>
          </a:xfrm>
          <a:prstGeom prst="rect">
            <a:avLst/>
          </a:prstGeom>
        </xdr:spPr>
      </xdr:pic>
      <xdr:pic>
        <xdr:nvPicPr>
          <xdr:cNvPr id="233" name="Picture 232">
            <a:extLst>
              <a:ext uri="{FF2B5EF4-FFF2-40B4-BE49-F238E27FC236}">
                <a16:creationId xmlns:a16="http://schemas.microsoft.com/office/drawing/2014/main" id="{E09320D3-FDAF-BF6B-36D7-E55A38AEF455}"/>
              </a:ext>
            </a:extLst>
          </xdr:cNvPr>
          <xdr:cNvPicPr/>
        </xdr:nvPicPr>
        <xdr:blipFill>
          <a:blip xmlns:r="http://schemas.openxmlformats.org/officeDocument/2006/relationships" r:embed="rId28"/>
          <a:stretch>
            <a:fillRect/>
          </a:stretch>
        </xdr:blipFill>
        <xdr:spPr>
          <a:xfrm>
            <a:off x="397548" y="61354"/>
            <a:ext cx="384467" cy="580276"/>
          </a:xfrm>
          <a:prstGeom prst="rect">
            <a:avLst/>
          </a:prstGeom>
        </xdr:spPr>
      </xdr:pic>
    </xdr:grpSp>
    <xdr:clientData/>
  </xdr:twoCellAnchor>
  <xdr:twoCellAnchor>
    <xdr:from>
      <xdr:col>0</xdr:col>
      <xdr:colOff>236220</xdr:colOff>
      <xdr:row>173</xdr:row>
      <xdr:rowOff>45720</xdr:rowOff>
    </xdr:from>
    <xdr:to>
      <xdr:col>0</xdr:col>
      <xdr:colOff>979704</xdr:colOff>
      <xdr:row>173</xdr:row>
      <xdr:rowOff>731520</xdr:rowOff>
    </xdr:to>
    <xdr:pic>
      <xdr:nvPicPr>
        <xdr:cNvPr id="236" name="Picture 5192">
          <a:extLst>
            <a:ext uri="{FF2B5EF4-FFF2-40B4-BE49-F238E27FC236}">
              <a16:creationId xmlns:a16="http://schemas.microsoft.com/office/drawing/2014/main" id="{54C5A356-14F4-4AED-A892-620553B695E3}"/>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236220" y="151464645"/>
          <a:ext cx="743484"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15240</xdr:colOff>
      <xdr:row>17</xdr:row>
      <xdr:rowOff>0</xdr:rowOff>
    </xdr:from>
    <xdr:to>
      <xdr:col>0</xdr:col>
      <xdr:colOff>1107245</xdr:colOff>
      <xdr:row>18</xdr:row>
      <xdr:rowOff>0</xdr:rowOff>
    </xdr:to>
    <xdr:pic>
      <xdr:nvPicPr>
        <xdr:cNvPr id="3" name="Picture 9205">
          <a:extLst>
            <a:ext uri="{FF2B5EF4-FFF2-40B4-BE49-F238E27FC236}">
              <a16:creationId xmlns:a16="http://schemas.microsoft.com/office/drawing/2014/main" id="{A1558C04-603A-45A1-8608-79ABC75B7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 y="5882640"/>
          <a:ext cx="1092005" cy="7277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83821</xdr:colOff>
      <xdr:row>18</xdr:row>
      <xdr:rowOff>0</xdr:rowOff>
    </xdr:from>
    <xdr:to>
      <xdr:col>0</xdr:col>
      <xdr:colOff>1028701</xdr:colOff>
      <xdr:row>19</xdr:row>
      <xdr:rowOff>0</xdr:rowOff>
    </xdr:to>
    <xdr:pic>
      <xdr:nvPicPr>
        <xdr:cNvPr id="13" name="Picture 9207">
          <a:extLst>
            <a:ext uri="{FF2B5EF4-FFF2-40B4-BE49-F238E27FC236}">
              <a16:creationId xmlns:a16="http://schemas.microsoft.com/office/drawing/2014/main" id="{94687A85-6544-4037-8E49-4C01EE7C00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821" y="6787515"/>
          <a:ext cx="944880" cy="7277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320040</xdr:colOff>
      <xdr:row>19</xdr:row>
      <xdr:rowOff>38100</xdr:rowOff>
    </xdr:from>
    <xdr:to>
      <xdr:col>0</xdr:col>
      <xdr:colOff>777240</xdr:colOff>
      <xdr:row>20</xdr:row>
      <xdr:rowOff>0</xdr:rowOff>
    </xdr:to>
    <xdr:pic>
      <xdr:nvPicPr>
        <xdr:cNvPr id="17" name="Picture 9209">
          <a:extLst>
            <a:ext uri="{FF2B5EF4-FFF2-40B4-BE49-F238E27FC236}">
              <a16:creationId xmlns:a16="http://schemas.microsoft.com/office/drawing/2014/main" id="{49D31F89-DEEB-42E5-B566-96D91EFCFE4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20040" y="7677150"/>
          <a:ext cx="45720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85726</xdr:colOff>
      <xdr:row>20</xdr:row>
      <xdr:rowOff>0</xdr:rowOff>
    </xdr:from>
    <xdr:to>
      <xdr:col>0</xdr:col>
      <xdr:colOff>931546</xdr:colOff>
      <xdr:row>21</xdr:row>
      <xdr:rowOff>0</xdr:rowOff>
    </xdr:to>
    <xdr:pic>
      <xdr:nvPicPr>
        <xdr:cNvPr id="18" name="Picture 9211">
          <a:extLst>
            <a:ext uri="{FF2B5EF4-FFF2-40B4-BE49-F238E27FC236}">
              <a16:creationId xmlns:a16="http://schemas.microsoft.com/office/drawing/2014/main" id="{EA2E6EBF-AB00-46C1-A9D3-852BD08A6E5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85726" y="8248650"/>
          <a:ext cx="845820" cy="7962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220980</xdr:colOff>
      <xdr:row>21</xdr:row>
      <xdr:rowOff>68581</xdr:rowOff>
    </xdr:from>
    <xdr:to>
      <xdr:col>0</xdr:col>
      <xdr:colOff>929640</xdr:colOff>
      <xdr:row>22</xdr:row>
      <xdr:rowOff>0</xdr:rowOff>
    </xdr:to>
    <xdr:pic>
      <xdr:nvPicPr>
        <xdr:cNvPr id="23" name="Picture 9213">
          <a:extLst>
            <a:ext uri="{FF2B5EF4-FFF2-40B4-BE49-F238E27FC236}">
              <a16:creationId xmlns:a16="http://schemas.microsoft.com/office/drawing/2014/main" id="{B4489D7D-0D70-49A8-BA02-EB296A0F95D5}"/>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20980" y="9155431"/>
          <a:ext cx="708660" cy="563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152401</xdr:colOff>
      <xdr:row>23</xdr:row>
      <xdr:rowOff>0</xdr:rowOff>
    </xdr:from>
    <xdr:to>
      <xdr:col>0</xdr:col>
      <xdr:colOff>1021081</xdr:colOff>
      <xdr:row>23</xdr:row>
      <xdr:rowOff>320380</xdr:rowOff>
    </xdr:to>
    <xdr:pic>
      <xdr:nvPicPr>
        <xdr:cNvPr id="24" name="Picture 9378">
          <a:extLst>
            <a:ext uri="{FF2B5EF4-FFF2-40B4-BE49-F238E27FC236}">
              <a16:creationId xmlns:a16="http://schemas.microsoft.com/office/drawing/2014/main" id="{EA67EC3F-4939-4D4D-A2CF-B13D922D8CE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52401" y="12176760"/>
          <a:ext cx="868680" cy="526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60961</xdr:colOff>
      <xdr:row>24</xdr:row>
      <xdr:rowOff>0</xdr:rowOff>
    </xdr:from>
    <xdr:to>
      <xdr:col>0</xdr:col>
      <xdr:colOff>1051561</xdr:colOff>
      <xdr:row>25</xdr:row>
      <xdr:rowOff>200555</xdr:rowOff>
    </xdr:to>
    <xdr:pic>
      <xdr:nvPicPr>
        <xdr:cNvPr id="25" name="Picture 9380">
          <a:extLst>
            <a:ext uri="{FF2B5EF4-FFF2-40B4-BE49-F238E27FC236}">
              <a16:creationId xmlns:a16="http://schemas.microsoft.com/office/drawing/2014/main" id="{304BB986-AA9E-4E70-A416-7E71830A1353}"/>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0961" y="12805410"/>
          <a:ext cx="990600" cy="10444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419100</xdr:colOff>
      <xdr:row>25</xdr:row>
      <xdr:rowOff>22861</xdr:rowOff>
    </xdr:from>
    <xdr:to>
      <xdr:col>0</xdr:col>
      <xdr:colOff>792480</xdr:colOff>
      <xdr:row>26</xdr:row>
      <xdr:rowOff>170991</xdr:rowOff>
    </xdr:to>
    <xdr:pic>
      <xdr:nvPicPr>
        <xdr:cNvPr id="26" name="Picture 9382">
          <a:extLst>
            <a:ext uri="{FF2B5EF4-FFF2-40B4-BE49-F238E27FC236}">
              <a16:creationId xmlns:a16="http://schemas.microsoft.com/office/drawing/2014/main" id="{DE66A9FA-00F8-474D-AF01-79BC6E922AAB}"/>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19100" y="13672186"/>
          <a:ext cx="373380" cy="10911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26</xdr:row>
      <xdr:rowOff>0</xdr:rowOff>
    </xdr:from>
    <xdr:to>
      <xdr:col>0</xdr:col>
      <xdr:colOff>1024595</xdr:colOff>
      <xdr:row>27</xdr:row>
      <xdr:rowOff>0</xdr:rowOff>
    </xdr:to>
    <xdr:pic>
      <xdr:nvPicPr>
        <xdr:cNvPr id="28" name="Picture 9384">
          <a:extLst>
            <a:ext uri="{FF2B5EF4-FFF2-40B4-BE49-F238E27FC236}">
              <a16:creationId xmlns:a16="http://schemas.microsoft.com/office/drawing/2014/main" id="{C18756CA-451B-4F51-B122-15F08C5AF31E}"/>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0" y="14394181"/>
          <a:ext cx="1024595" cy="773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253560</xdr:colOff>
      <xdr:row>27</xdr:row>
      <xdr:rowOff>106914</xdr:rowOff>
    </xdr:from>
    <xdr:to>
      <xdr:col>0</xdr:col>
      <xdr:colOff>946979</xdr:colOff>
      <xdr:row>27</xdr:row>
      <xdr:rowOff>392664</xdr:rowOff>
    </xdr:to>
    <xdr:pic>
      <xdr:nvPicPr>
        <xdr:cNvPr id="29" name="Picture 9372">
          <a:extLst>
            <a:ext uri="{FF2B5EF4-FFF2-40B4-BE49-F238E27FC236}">
              <a16:creationId xmlns:a16="http://schemas.microsoft.com/office/drawing/2014/main" id="{EE9D5AD7-44AD-49CD-B5C3-A1FACC198F07}"/>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253560" y="10934312"/>
          <a:ext cx="693419"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323850</xdr:colOff>
      <xdr:row>30</xdr:row>
      <xdr:rowOff>64771</xdr:rowOff>
    </xdr:from>
    <xdr:to>
      <xdr:col>0</xdr:col>
      <xdr:colOff>1055370</xdr:colOff>
      <xdr:row>31</xdr:row>
      <xdr:rowOff>19050</xdr:rowOff>
    </xdr:to>
    <xdr:pic>
      <xdr:nvPicPr>
        <xdr:cNvPr id="30" name="Picture 9544">
          <a:extLst>
            <a:ext uri="{FF2B5EF4-FFF2-40B4-BE49-F238E27FC236}">
              <a16:creationId xmlns:a16="http://schemas.microsoft.com/office/drawing/2014/main" id="{86D8E0CD-3DCB-466D-AF6B-CB0F83DF084C}"/>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323850" y="19133821"/>
          <a:ext cx="731520" cy="6496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236219</xdr:colOff>
      <xdr:row>31</xdr:row>
      <xdr:rowOff>45719</xdr:rowOff>
    </xdr:from>
    <xdr:to>
      <xdr:col>0</xdr:col>
      <xdr:colOff>933450</xdr:colOff>
      <xdr:row>32</xdr:row>
      <xdr:rowOff>0</xdr:rowOff>
    </xdr:to>
    <xdr:pic>
      <xdr:nvPicPr>
        <xdr:cNvPr id="110" name="Picture 9552">
          <a:extLst>
            <a:ext uri="{FF2B5EF4-FFF2-40B4-BE49-F238E27FC236}">
              <a16:creationId xmlns:a16="http://schemas.microsoft.com/office/drawing/2014/main" id="{F183CB8C-A07A-4D3E-803F-A58897BB34F5}"/>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236219" y="15361919"/>
          <a:ext cx="697231" cy="6546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38101</xdr:colOff>
      <xdr:row>39</xdr:row>
      <xdr:rowOff>0</xdr:rowOff>
    </xdr:from>
    <xdr:to>
      <xdr:col>0</xdr:col>
      <xdr:colOff>899160</xdr:colOff>
      <xdr:row>40</xdr:row>
      <xdr:rowOff>220980</xdr:rowOff>
    </xdr:to>
    <xdr:pic>
      <xdr:nvPicPr>
        <xdr:cNvPr id="111" name="Picture 9691">
          <a:extLst>
            <a:ext uri="{FF2B5EF4-FFF2-40B4-BE49-F238E27FC236}">
              <a16:creationId xmlns:a16="http://schemas.microsoft.com/office/drawing/2014/main" id="{42C57E1A-CE29-486F-8D2D-2CDB828ED91D}"/>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38101" y="27552015"/>
          <a:ext cx="861059" cy="7581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83820</xdr:colOff>
      <xdr:row>41</xdr:row>
      <xdr:rowOff>0</xdr:rowOff>
    </xdr:from>
    <xdr:to>
      <xdr:col>0</xdr:col>
      <xdr:colOff>906780</xdr:colOff>
      <xdr:row>42</xdr:row>
      <xdr:rowOff>0</xdr:rowOff>
    </xdr:to>
    <xdr:pic>
      <xdr:nvPicPr>
        <xdr:cNvPr id="112" name="Picture 9693">
          <a:extLst>
            <a:ext uri="{FF2B5EF4-FFF2-40B4-BE49-F238E27FC236}">
              <a16:creationId xmlns:a16="http://schemas.microsoft.com/office/drawing/2014/main" id="{0BB01CFC-6F0E-412B-91A2-CF9EC5543143}"/>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83820" y="28464510"/>
          <a:ext cx="822960" cy="765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42</xdr:row>
      <xdr:rowOff>0</xdr:rowOff>
    </xdr:from>
    <xdr:to>
      <xdr:col>0</xdr:col>
      <xdr:colOff>746760</xdr:colOff>
      <xdr:row>43</xdr:row>
      <xdr:rowOff>0</xdr:rowOff>
    </xdr:to>
    <xdr:pic>
      <xdr:nvPicPr>
        <xdr:cNvPr id="113" name="Picture 9695">
          <a:extLst>
            <a:ext uri="{FF2B5EF4-FFF2-40B4-BE49-F238E27FC236}">
              <a16:creationId xmlns:a16="http://schemas.microsoft.com/office/drawing/2014/main" id="{4C428D25-A7CC-4A7A-A962-40A50C5528E1}"/>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0" y="23031450"/>
          <a:ext cx="746760" cy="8071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15241</xdr:colOff>
      <xdr:row>43</xdr:row>
      <xdr:rowOff>0</xdr:rowOff>
    </xdr:from>
    <xdr:to>
      <xdr:col>0</xdr:col>
      <xdr:colOff>922020</xdr:colOff>
      <xdr:row>44</xdr:row>
      <xdr:rowOff>0</xdr:rowOff>
    </xdr:to>
    <xdr:pic>
      <xdr:nvPicPr>
        <xdr:cNvPr id="114" name="Picture 9697">
          <a:extLst>
            <a:ext uri="{FF2B5EF4-FFF2-40B4-BE49-F238E27FC236}">
              <a16:creationId xmlns:a16="http://schemas.microsoft.com/office/drawing/2014/main" id="{904B50FB-EAB4-4F10-917C-49EA97875EAD}"/>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5241" y="30464760"/>
          <a:ext cx="906779" cy="6457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68580</xdr:colOff>
      <xdr:row>44</xdr:row>
      <xdr:rowOff>0</xdr:rowOff>
    </xdr:from>
    <xdr:to>
      <xdr:col>0</xdr:col>
      <xdr:colOff>975360</xdr:colOff>
      <xdr:row>45</xdr:row>
      <xdr:rowOff>0</xdr:rowOff>
    </xdr:to>
    <xdr:pic>
      <xdr:nvPicPr>
        <xdr:cNvPr id="115" name="Picture 9699">
          <a:extLst>
            <a:ext uri="{FF2B5EF4-FFF2-40B4-BE49-F238E27FC236}">
              <a16:creationId xmlns:a16="http://schemas.microsoft.com/office/drawing/2014/main" id="{FB97EB0C-3F65-48A7-A0DE-732B42D140FC}"/>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68580" y="31339155"/>
          <a:ext cx="906780" cy="7124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342900</xdr:colOff>
      <xdr:row>46</xdr:row>
      <xdr:rowOff>22860</xdr:rowOff>
    </xdr:from>
    <xdr:to>
      <xdr:col>0</xdr:col>
      <xdr:colOff>975360</xdr:colOff>
      <xdr:row>46</xdr:row>
      <xdr:rowOff>601980</xdr:rowOff>
    </xdr:to>
    <xdr:pic>
      <xdr:nvPicPr>
        <xdr:cNvPr id="116" name="Picture 9701">
          <a:extLst>
            <a:ext uri="{FF2B5EF4-FFF2-40B4-BE49-F238E27FC236}">
              <a16:creationId xmlns:a16="http://schemas.microsoft.com/office/drawing/2014/main" id="{6A3AAF83-89D1-411A-AE24-5B1D5304F58E}"/>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342900" y="33084135"/>
          <a:ext cx="632460" cy="579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304801</xdr:colOff>
      <xdr:row>47</xdr:row>
      <xdr:rowOff>107950</xdr:rowOff>
    </xdr:from>
    <xdr:to>
      <xdr:col>0</xdr:col>
      <xdr:colOff>1070831</xdr:colOff>
      <xdr:row>47</xdr:row>
      <xdr:rowOff>723900</xdr:rowOff>
    </xdr:to>
    <xdr:pic>
      <xdr:nvPicPr>
        <xdr:cNvPr id="117" name="Picture 116">
          <a:extLst>
            <a:ext uri="{FF2B5EF4-FFF2-40B4-BE49-F238E27FC236}">
              <a16:creationId xmlns:a16="http://schemas.microsoft.com/office/drawing/2014/main" id="{AFA567A4-A645-467C-B295-2425C88B528F}"/>
            </a:ext>
          </a:extLst>
        </xdr:cNvPr>
        <xdr:cNvPicPr>
          <a:picLocks noChangeAspect="1"/>
        </xdr:cNvPicPr>
      </xdr:nvPicPr>
      <xdr:blipFill>
        <a:blip xmlns:r="http://schemas.openxmlformats.org/officeDocument/2006/relationships" r:embed="rId19"/>
        <a:stretch>
          <a:fillRect/>
        </a:stretch>
      </xdr:blipFill>
      <xdr:spPr>
        <a:xfrm>
          <a:off x="304801" y="26168350"/>
          <a:ext cx="766030" cy="615950"/>
        </a:xfrm>
        <a:prstGeom prst="rect">
          <a:avLst/>
        </a:prstGeom>
      </xdr:spPr>
    </xdr:pic>
    <xdr:clientData/>
  </xdr:twoCellAnchor>
  <xdr:twoCellAnchor editAs="oneCell">
    <xdr:from>
      <xdr:col>0</xdr:col>
      <xdr:colOff>196850</xdr:colOff>
      <xdr:row>48</xdr:row>
      <xdr:rowOff>107950</xdr:rowOff>
    </xdr:from>
    <xdr:to>
      <xdr:col>0</xdr:col>
      <xdr:colOff>895349</xdr:colOff>
      <xdr:row>48</xdr:row>
      <xdr:rowOff>942975</xdr:rowOff>
    </xdr:to>
    <xdr:pic>
      <xdr:nvPicPr>
        <xdr:cNvPr id="133" name="Picture 132">
          <a:extLst>
            <a:ext uri="{FF2B5EF4-FFF2-40B4-BE49-F238E27FC236}">
              <a16:creationId xmlns:a16="http://schemas.microsoft.com/office/drawing/2014/main" id="{399619CC-8751-4F49-9F45-5D6752CBB31D}"/>
            </a:ext>
          </a:extLst>
        </xdr:cNvPr>
        <xdr:cNvPicPr>
          <a:picLocks noChangeAspect="1"/>
        </xdr:cNvPicPr>
      </xdr:nvPicPr>
      <xdr:blipFill>
        <a:blip xmlns:r="http://schemas.openxmlformats.org/officeDocument/2006/relationships" r:embed="rId20"/>
        <a:stretch>
          <a:fillRect/>
        </a:stretch>
      </xdr:blipFill>
      <xdr:spPr>
        <a:xfrm>
          <a:off x="196850" y="27016075"/>
          <a:ext cx="698499" cy="835025"/>
        </a:xfrm>
        <a:prstGeom prst="rect">
          <a:avLst/>
        </a:prstGeom>
      </xdr:spPr>
    </xdr:pic>
    <xdr:clientData/>
  </xdr:twoCellAnchor>
  <xdr:twoCellAnchor editAs="oneCell">
    <xdr:from>
      <xdr:col>0</xdr:col>
      <xdr:colOff>158750</xdr:colOff>
      <xdr:row>49</xdr:row>
      <xdr:rowOff>19050</xdr:rowOff>
    </xdr:from>
    <xdr:to>
      <xdr:col>0</xdr:col>
      <xdr:colOff>967740</xdr:colOff>
      <xdr:row>49</xdr:row>
      <xdr:rowOff>628650</xdr:rowOff>
    </xdr:to>
    <xdr:pic>
      <xdr:nvPicPr>
        <xdr:cNvPr id="139" name="Picture 138">
          <a:extLst>
            <a:ext uri="{FF2B5EF4-FFF2-40B4-BE49-F238E27FC236}">
              <a16:creationId xmlns:a16="http://schemas.microsoft.com/office/drawing/2014/main" id="{7A9D1DA4-8B0A-46EF-A1B0-E89FADB33038}"/>
            </a:ext>
          </a:extLst>
        </xdr:cNvPr>
        <xdr:cNvPicPr>
          <a:picLocks noChangeAspect="1"/>
        </xdr:cNvPicPr>
      </xdr:nvPicPr>
      <xdr:blipFill>
        <a:blip xmlns:r="http://schemas.openxmlformats.org/officeDocument/2006/relationships" r:embed="rId21"/>
        <a:stretch>
          <a:fillRect/>
        </a:stretch>
      </xdr:blipFill>
      <xdr:spPr>
        <a:xfrm>
          <a:off x="158750" y="28022550"/>
          <a:ext cx="808990" cy="609600"/>
        </a:xfrm>
        <a:prstGeom prst="rect">
          <a:avLst/>
        </a:prstGeom>
      </xdr:spPr>
    </xdr:pic>
    <xdr:clientData/>
  </xdr:twoCellAnchor>
  <xdr:twoCellAnchor editAs="oneCell">
    <xdr:from>
      <xdr:col>0</xdr:col>
      <xdr:colOff>175260</xdr:colOff>
      <xdr:row>50</xdr:row>
      <xdr:rowOff>57150</xdr:rowOff>
    </xdr:from>
    <xdr:to>
      <xdr:col>0</xdr:col>
      <xdr:colOff>1043360</xdr:colOff>
      <xdr:row>50</xdr:row>
      <xdr:rowOff>714375</xdr:rowOff>
    </xdr:to>
    <xdr:pic>
      <xdr:nvPicPr>
        <xdr:cNvPr id="151" name="Picture 150">
          <a:extLst>
            <a:ext uri="{FF2B5EF4-FFF2-40B4-BE49-F238E27FC236}">
              <a16:creationId xmlns:a16="http://schemas.microsoft.com/office/drawing/2014/main" id="{66827E98-794B-4D03-B225-6AA165FA43EB}"/>
            </a:ext>
          </a:extLst>
        </xdr:cNvPr>
        <xdr:cNvPicPr>
          <a:picLocks noChangeAspect="1"/>
        </xdr:cNvPicPr>
      </xdr:nvPicPr>
      <xdr:blipFill>
        <a:blip xmlns:r="http://schemas.openxmlformats.org/officeDocument/2006/relationships" r:embed="rId22"/>
        <a:stretch>
          <a:fillRect/>
        </a:stretch>
      </xdr:blipFill>
      <xdr:spPr>
        <a:xfrm>
          <a:off x="175260" y="28822650"/>
          <a:ext cx="868100" cy="657225"/>
        </a:xfrm>
        <a:prstGeom prst="rect">
          <a:avLst/>
        </a:prstGeom>
      </xdr:spPr>
    </xdr:pic>
    <xdr:clientData/>
  </xdr:twoCellAnchor>
  <xdr:twoCellAnchor editAs="oneCell">
    <xdr:from>
      <xdr:col>0</xdr:col>
      <xdr:colOff>285750</xdr:colOff>
      <xdr:row>51</xdr:row>
      <xdr:rowOff>39372</xdr:rowOff>
    </xdr:from>
    <xdr:to>
      <xdr:col>0</xdr:col>
      <xdr:colOff>976863</xdr:colOff>
      <xdr:row>51</xdr:row>
      <xdr:rowOff>809626</xdr:rowOff>
    </xdr:to>
    <xdr:pic>
      <xdr:nvPicPr>
        <xdr:cNvPr id="154" name="Picture 153">
          <a:extLst>
            <a:ext uri="{FF2B5EF4-FFF2-40B4-BE49-F238E27FC236}">
              <a16:creationId xmlns:a16="http://schemas.microsoft.com/office/drawing/2014/main" id="{4B52130B-D6A2-4EF7-9AE8-81C047A50E4A}"/>
            </a:ext>
          </a:extLst>
        </xdr:cNvPr>
        <xdr:cNvPicPr>
          <a:picLocks noChangeAspect="1"/>
        </xdr:cNvPicPr>
      </xdr:nvPicPr>
      <xdr:blipFill>
        <a:blip xmlns:r="http://schemas.openxmlformats.org/officeDocument/2006/relationships" r:embed="rId23"/>
        <a:stretch>
          <a:fillRect/>
        </a:stretch>
      </xdr:blipFill>
      <xdr:spPr>
        <a:xfrm>
          <a:off x="285750" y="29624022"/>
          <a:ext cx="691113" cy="770254"/>
        </a:xfrm>
        <a:prstGeom prst="rect">
          <a:avLst/>
        </a:prstGeom>
      </xdr:spPr>
    </xdr:pic>
    <xdr:clientData/>
  </xdr:twoCellAnchor>
  <xdr:twoCellAnchor editAs="oneCell">
    <xdr:from>
      <xdr:col>0</xdr:col>
      <xdr:colOff>148773</xdr:colOff>
      <xdr:row>52</xdr:row>
      <xdr:rowOff>50800</xdr:rowOff>
    </xdr:from>
    <xdr:to>
      <xdr:col>0</xdr:col>
      <xdr:colOff>1003034</xdr:colOff>
      <xdr:row>52</xdr:row>
      <xdr:rowOff>857250</xdr:rowOff>
    </xdr:to>
    <xdr:pic>
      <xdr:nvPicPr>
        <xdr:cNvPr id="156" name="Picture 155">
          <a:extLst>
            <a:ext uri="{FF2B5EF4-FFF2-40B4-BE49-F238E27FC236}">
              <a16:creationId xmlns:a16="http://schemas.microsoft.com/office/drawing/2014/main" id="{A1E27519-A788-4FFC-B85E-CF7F06886CF1}"/>
            </a:ext>
          </a:extLst>
        </xdr:cNvPr>
        <xdr:cNvPicPr>
          <a:picLocks noChangeAspect="1"/>
        </xdr:cNvPicPr>
      </xdr:nvPicPr>
      <xdr:blipFill>
        <a:blip xmlns:r="http://schemas.openxmlformats.org/officeDocument/2006/relationships" r:embed="rId24"/>
        <a:stretch>
          <a:fillRect/>
        </a:stretch>
      </xdr:blipFill>
      <xdr:spPr>
        <a:xfrm>
          <a:off x="148773" y="30454600"/>
          <a:ext cx="854261" cy="806450"/>
        </a:xfrm>
        <a:prstGeom prst="rect">
          <a:avLst/>
        </a:prstGeom>
      </xdr:spPr>
    </xdr:pic>
    <xdr:clientData/>
  </xdr:twoCellAnchor>
  <xdr:twoCellAnchor editAs="oneCell">
    <xdr:from>
      <xdr:col>0</xdr:col>
      <xdr:colOff>199391</xdr:colOff>
      <xdr:row>72</xdr:row>
      <xdr:rowOff>35559</xdr:rowOff>
    </xdr:from>
    <xdr:to>
      <xdr:col>0</xdr:col>
      <xdr:colOff>769620</xdr:colOff>
      <xdr:row>72</xdr:row>
      <xdr:rowOff>699796</xdr:rowOff>
    </xdr:to>
    <xdr:pic>
      <xdr:nvPicPr>
        <xdr:cNvPr id="178" name="Picture 177">
          <a:extLst>
            <a:ext uri="{FF2B5EF4-FFF2-40B4-BE49-F238E27FC236}">
              <a16:creationId xmlns:a16="http://schemas.microsoft.com/office/drawing/2014/main" id="{5A7ADDFE-3A31-47BC-ADBF-FBBD986200DD}"/>
            </a:ext>
          </a:extLst>
        </xdr:cNvPr>
        <xdr:cNvPicPr>
          <a:picLocks noChangeAspect="1"/>
        </xdr:cNvPicPr>
      </xdr:nvPicPr>
      <xdr:blipFill>
        <a:blip xmlns:r="http://schemas.openxmlformats.org/officeDocument/2006/relationships" r:embed="rId25"/>
        <a:stretch>
          <a:fillRect/>
        </a:stretch>
      </xdr:blipFill>
      <xdr:spPr>
        <a:xfrm>
          <a:off x="199391" y="47466171"/>
          <a:ext cx="570229" cy="664237"/>
        </a:xfrm>
        <a:prstGeom prst="rect">
          <a:avLst/>
        </a:prstGeom>
      </xdr:spPr>
    </xdr:pic>
    <xdr:clientData/>
  </xdr:twoCellAnchor>
  <xdr:twoCellAnchor editAs="oneCell">
    <xdr:from>
      <xdr:col>0</xdr:col>
      <xdr:colOff>203200</xdr:colOff>
      <xdr:row>74</xdr:row>
      <xdr:rowOff>36831</xdr:rowOff>
    </xdr:from>
    <xdr:to>
      <xdr:col>0</xdr:col>
      <xdr:colOff>800100</xdr:colOff>
      <xdr:row>74</xdr:row>
      <xdr:rowOff>660919</xdr:rowOff>
    </xdr:to>
    <xdr:pic>
      <xdr:nvPicPr>
        <xdr:cNvPr id="179" name="Picture 178">
          <a:extLst>
            <a:ext uri="{FF2B5EF4-FFF2-40B4-BE49-F238E27FC236}">
              <a16:creationId xmlns:a16="http://schemas.microsoft.com/office/drawing/2014/main" id="{803E7F0B-DCB9-40E4-9DFA-61861F5D06C1}"/>
            </a:ext>
          </a:extLst>
        </xdr:cNvPr>
        <xdr:cNvPicPr>
          <a:picLocks noChangeAspect="1"/>
        </xdr:cNvPicPr>
      </xdr:nvPicPr>
      <xdr:blipFill>
        <a:blip xmlns:r="http://schemas.openxmlformats.org/officeDocument/2006/relationships" r:embed="rId26"/>
        <a:stretch>
          <a:fillRect/>
        </a:stretch>
      </xdr:blipFill>
      <xdr:spPr>
        <a:xfrm>
          <a:off x="203200" y="48983668"/>
          <a:ext cx="596900" cy="624088"/>
        </a:xfrm>
        <a:prstGeom prst="rect">
          <a:avLst/>
        </a:prstGeom>
      </xdr:spPr>
    </xdr:pic>
    <xdr:clientData/>
  </xdr:twoCellAnchor>
  <xdr:twoCellAnchor editAs="oneCell">
    <xdr:from>
      <xdr:col>0</xdr:col>
      <xdr:colOff>243840</xdr:colOff>
      <xdr:row>75</xdr:row>
      <xdr:rowOff>50801</xdr:rowOff>
    </xdr:from>
    <xdr:to>
      <xdr:col>0</xdr:col>
      <xdr:colOff>781108</xdr:colOff>
      <xdr:row>75</xdr:row>
      <xdr:rowOff>728954</xdr:rowOff>
    </xdr:to>
    <xdr:pic>
      <xdr:nvPicPr>
        <xdr:cNvPr id="180" name="Picture 179">
          <a:extLst>
            <a:ext uri="{FF2B5EF4-FFF2-40B4-BE49-F238E27FC236}">
              <a16:creationId xmlns:a16="http://schemas.microsoft.com/office/drawing/2014/main" id="{03803143-DAA5-4472-933C-8870BF7A92C0}"/>
            </a:ext>
          </a:extLst>
        </xdr:cNvPr>
        <xdr:cNvPicPr>
          <a:picLocks noChangeAspect="1"/>
        </xdr:cNvPicPr>
      </xdr:nvPicPr>
      <xdr:blipFill>
        <a:blip xmlns:r="http://schemas.openxmlformats.org/officeDocument/2006/relationships" r:embed="rId27"/>
        <a:stretch>
          <a:fillRect/>
        </a:stretch>
      </xdr:blipFill>
      <xdr:spPr>
        <a:xfrm>
          <a:off x="243840" y="49755750"/>
          <a:ext cx="537268" cy="678153"/>
        </a:xfrm>
        <a:prstGeom prst="rect">
          <a:avLst/>
        </a:prstGeom>
      </xdr:spPr>
    </xdr:pic>
    <xdr:clientData/>
  </xdr:twoCellAnchor>
  <xdr:twoCellAnchor editAs="oneCell">
    <xdr:from>
      <xdr:col>0</xdr:col>
      <xdr:colOff>248921</xdr:colOff>
      <xdr:row>76</xdr:row>
      <xdr:rowOff>36831</xdr:rowOff>
    </xdr:from>
    <xdr:to>
      <xdr:col>0</xdr:col>
      <xdr:colOff>762000</xdr:colOff>
      <xdr:row>77</xdr:row>
      <xdr:rowOff>1</xdr:rowOff>
    </xdr:to>
    <xdr:pic>
      <xdr:nvPicPr>
        <xdr:cNvPr id="181" name="Picture 180">
          <a:extLst>
            <a:ext uri="{FF2B5EF4-FFF2-40B4-BE49-F238E27FC236}">
              <a16:creationId xmlns:a16="http://schemas.microsoft.com/office/drawing/2014/main" id="{8BEEDC56-141C-435F-9507-FB63B49D2CA0}"/>
            </a:ext>
          </a:extLst>
        </xdr:cNvPr>
        <xdr:cNvPicPr>
          <a:picLocks noChangeAspect="1"/>
        </xdr:cNvPicPr>
      </xdr:nvPicPr>
      <xdr:blipFill>
        <a:blip xmlns:r="http://schemas.openxmlformats.org/officeDocument/2006/relationships" r:embed="rId28"/>
        <a:stretch>
          <a:fillRect/>
        </a:stretch>
      </xdr:blipFill>
      <xdr:spPr>
        <a:xfrm>
          <a:off x="248921" y="50499892"/>
          <a:ext cx="513079" cy="721282"/>
        </a:xfrm>
        <a:prstGeom prst="rect">
          <a:avLst/>
        </a:prstGeom>
      </xdr:spPr>
    </xdr:pic>
    <xdr:clientData/>
  </xdr:twoCellAnchor>
  <xdr:twoCellAnchor editAs="oneCell">
    <xdr:from>
      <xdr:col>0</xdr:col>
      <xdr:colOff>229870</xdr:colOff>
      <xdr:row>82</xdr:row>
      <xdr:rowOff>55881</xdr:rowOff>
    </xdr:from>
    <xdr:to>
      <xdr:col>0</xdr:col>
      <xdr:colOff>777240</xdr:colOff>
      <xdr:row>82</xdr:row>
      <xdr:rowOff>602603</xdr:rowOff>
    </xdr:to>
    <xdr:pic>
      <xdr:nvPicPr>
        <xdr:cNvPr id="187" name="Picture 186">
          <a:extLst>
            <a:ext uri="{FF2B5EF4-FFF2-40B4-BE49-F238E27FC236}">
              <a16:creationId xmlns:a16="http://schemas.microsoft.com/office/drawing/2014/main" id="{FD1D71EE-9873-4EEC-98AB-F4F13E7DEC77}"/>
            </a:ext>
          </a:extLst>
        </xdr:cNvPr>
        <xdr:cNvPicPr>
          <a:picLocks noChangeAspect="1"/>
        </xdr:cNvPicPr>
      </xdr:nvPicPr>
      <xdr:blipFill>
        <a:blip xmlns:r="http://schemas.openxmlformats.org/officeDocument/2006/relationships" r:embed="rId29"/>
        <a:stretch>
          <a:fillRect/>
        </a:stretch>
      </xdr:blipFill>
      <xdr:spPr>
        <a:xfrm>
          <a:off x="229870" y="55067616"/>
          <a:ext cx="547370" cy="546722"/>
        </a:xfrm>
        <a:prstGeom prst="rect">
          <a:avLst/>
        </a:prstGeom>
      </xdr:spPr>
    </xdr:pic>
    <xdr:clientData/>
  </xdr:twoCellAnchor>
  <xdr:twoCellAnchor editAs="oneCell">
    <xdr:from>
      <xdr:col>0</xdr:col>
      <xdr:colOff>278130</xdr:colOff>
      <xdr:row>83</xdr:row>
      <xdr:rowOff>44450</xdr:rowOff>
    </xdr:from>
    <xdr:to>
      <xdr:col>0</xdr:col>
      <xdr:colOff>891540</xdr:colOff>
      <xdr:row>83</xdr:row>
      <xdr:rowOff>709515</xdr:rowOff>
    </xdr:to>
    <xdr:pic>
      <xdr:nvPicPr>
        <xdr:cNvPr id="188" name="Picture 187">
          <a:extLst>
            <a:ext uri="{FF2B5EF4-FFF2-40B4-BE49-F238E27FC236}">
              <a16:creationId xmlns:a16="http://schemas.microsoft.com/office/drawing/2014/main" id="{4E687377-C54F-4D55-A4DF-C71E2098E791}"/>
            </a:ext>
          </a:extLst>
        </xdr:cNvPr>
        <xdr:cNvPicPr>
          <a:picLocks noChangeAspect="1"/>
        </xdr:cNvPicPr>
      </xdr:nvPicPr>
      <xdr:blipFill>
        <a:blip xmlns:r="http://schemas.openxmlformats.org/officeDocument/2006/relationships" r:embed="rId30"/>
        <a:stretch>
          <a:fillRect/>
        </a:stretch>
      </xdr:blipFill>
      <xdr:spPr>
        <a:xfrm>
          <a:off x="278130" y="55814297"/>
          <a:ext cx="613410" cy="665065"/>
        </a:xfrm>
        <a:prstGeom prst="rect">
          <a:avLst/>
        </a:prstGeom>
      </xdr:spPr>
    </xdr:pic>
    <xdr:clientData/>
  </xdr:twoCellAnchor>
  <xdr:twoCellAnchor editAs="oneCell">
    <xdr:from>
      <xdr:col>0</xdr:col>
      <xdr:colOff>228601</xdr:colOff>
      <xdr:row>84</xdr:row>
      <xdr:rowOff>40641</xdr:rowOff>
    </xdr:from>
    <xdr:to>
      <xdr:col>0</xdr:col>
      <xdr:colOff>838200</xdr:colOff>
      <xdr:row>84</xdr:row>
      <xdr:rowOff>670638</xdr:rowOff>
    </xdr:to>
    <xdr:pic>
      <xdr:nvPicPr>
        <xdr:cNvPr id="189" name="Picture 188">
          <a:extLst>
            <a:ext uri="{FF2B5EF4-FFF2-40B4-BE49-F238E27FC236}">
              <a16:creationId xmlns:a16="http://schemas.microsoft.com/office/drawing/2014/main" id="{D6235DA4-283C-4B0C-8BA8-ED7C6251217A}"/>
            </a:ext>
          </a:extLst>
        </xdr:cNvPr>
        <xdr:cNvPicPr>
          <a:picLocks noChangeAspect="1"/>
        </xdr:cNvPicPr>
      </xdr:nvPicPr>
      <xdr:blipFill>
        <a:blip xmlns:r="http://schemas.openxmlformats.org/officeDocument/2006/relationships" r:embed="rId31"/>
        <a:stretch>
          <a:fillRect/>
        </a:stretch>
      </xdr:blipFill>
      <xdr:spPr>
        <a:xfrm>
          <a:off x="228601" y="56568600"/>
          <a:ext cx="609599" cy="629997"/>
        </a:xfrm>
        <a:prstGeom prst="rect">
          <a:avLst/>
        </a:prstGeom>
      </xdr:spPr>
    </xdr:pic>
    <xdr:clientData/>
  </xdr:twoCellAnchor>
  <xdr:twoCellAnchor editAs="oneCell">
    <xdr:from>
      <xdr:col>0</xdr:col>
      <xdr:colOff>266065</xdr:colOff>
      <xdr:row>90</xdr:row>
      <xdr:rowOff>156846</xdr:rowOff>
    </xdr:from>
    <xdr:to>
      <xdr:col>0</xdr:col>
      <xdr:colOff>939164</xdr:colOff>
      <xdr:row>90</xdr:row>
      <xdr:rowOff>767831</xdr:rowOff>
    </xdr:to>
    <xdr:pic>
      <xdr:nvPicPr>
        <xdr:cNvPr id="195" name="Picture 194">
          <a:extLst>
            <a:ext uri="{FF2B5EF4-FFF2-40B4-BE49-F238E27FC236}">
              <a16:creationId xmlns:a16="http://schemas.microsoft.com/office/drawing/2014/main" id="{F83C0A09-4BF5-4CF7-823F-22A04C603F2C}"/>
            </a:ext>
          </a:extLst>
        </xdr:cNvPr>
        <xdr:cNvPicPr>
          <a:picLocks noChangeAspect="1"/>
        </xdr:cNvPicPr>
      </xdr:nvPicPr>
      <xdr:blipFill>
        <a:blip xmlns:r="http://schemas.openxmlformats.org/officeDocument/2006/relationships" r:embed="rId32"/>
        <a:stretch>
          <a:fillRect/>
        </a:stretch>
      </xdr:blipFill>
      <xdr:spPr>
        <a:xfrm>
          <a:off x="266065" y="61884678"/>
          <a:ext cx="673099" cy="610985"/>
        </a:xfrm>
        <a:prstGeom prst="rect">
          <a:avLst/>
        </a:prstGeom>
      </xdr:spPr>
    </xdr:pic>
    <xdr:clientData/>
  </xdr:twoCellAnchor>
  <xdr:twoCellAnchor editAs="oneCell">
    <xdr:from>
      <xdr:col>0</xdr:col>
      <xdr:colOff>209551</xdr:colOff>
      <xdr:row>32</xdr:row>
      <xdr:rowOff>68580</xdr:rowOff>
    </xdr:from>
    <xdr:to>
      <xdr:col>0</xdr:col>
      <xdr:colOff>1000125</xdr:colOff>
      <xdr:row>32</xdr:row>
      <xdr:rowOff>752475</xdr:rowOff>
    </xdr:to>
    <xdr:pic>
      <xdr:nvPicPr>
        <xdr:cNvPr id="198" name="Picture 197" descr="D:\Users\s1035084\Desktop\New folder\0003343_handy-andy-ammonia-all-purpose-cleaner-bottle-5l_360.gif">
          <a:extLst>
            <a:ext uri="{FF2B5EF4-FFF2-40B4-BE49-F238E27FC236}">
              <a16:creationId xmlns:a16="http://schemas.microsoft.com/office/drawing/2014/main" id="{29286582-767A-4733-914D-30438A52B744}"/>
            </a:ext>
          </a:extLst>
        </xdr:cNvPr>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209551" y="16146780"/>
          <a:ext cx="790574" cy="683895"/>
        </a:xfrm>
        <a:prstGeom prst="rect">
          <a:avLst/>
        </a:prstGeom>
        <a:noFill/>
        <a:ln>
          <a:noFill/>
        </a:ln>
      </xdr:spPr>
    </xdr:pic>
    <xdr:clientData/>
  </xdr:twoCellAnchor>
  <xdr:twoCellAnchor editAs="oneCell">
    <xdr:from>
      <xdr:col>0</xdr:col>
      <xdr:colOff>381000</xdr:colOff>
      <xdr:row>36</xdr:row>
      <xdr:rowOff>38100</xdr:rowOff>
    </xdr:from>
    <xdr:to>
      <xdr:col>0</xdr:col>
      <xdr:colOff>895350</xdr:colOff>
      <xdr:row>36</xdr:row>
      <xdr:rowOff>733425</xdr:rowOff>
    </xdr:to>
    <xdr:pic>
      <xdr:nvPicPr>
        <xdr:cNvPr id="199" name="Picture 198" descr="D:\Users\s1035084\Desktop\New folder\54903566_10-zoom.jpg">
          <a:extLst>
            <a:ext uri="{FF2B5EF4-FFF2-40B4-BE49-F238E27FC236}">
              <a16:creationId xmlns:a16="http://schemas.microsoft.com/office/drawing/2014/main" id="{563AE2E8-1F31-4384-8DA2-189D1CF13D60}"/>
            </a:ext>
          </a:extLst>
        </xdr:cNvPr>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381000" y="19164300"/>
          <a:ext cx="514350" cy="695325"/>
        </a:xfrm>
        <a:prstGeom prst="rect">
          <a:avLst/>
        </a:prstGeom>
        <a:noFill/>
        <a:ln>
          <a:noFill/>
        </a:ln>
      </xdr:spPr>
    </xdr:pic>
    <xdr:clientData/>
  </xdr:twoCellAnchor>
  <xdr:twoCellAnchor editAs="oneCell">
    <xdr:from>
      <xdr:col>0</xdr:col>
      <xdr:colOff>312419</xdr:colOff>
      <xdr:row>37</xdr:row>
      <xdr:rowOff>30482</xdr:rowOff>
    </xdr:from>
    <xdr:to>
      <xdr:col>0</xdr:col>
      <xdr:colOff>904874</xdr:colOff>
      <xdr:row>37</xdr:row>
      <xdr:rowOff>695326</xdr:rowOff>
    </xdr:to>
    <xdr:pic>
      <xdr:nvPicPr>
        <xdr:cNvPr id="200" name="Picture 199" descr="D:\Users\s1035084\Desktop\New folder\s-zoom.....png">
          <a:extLst>
            <a:ext uri="{FF2B5EF4-FFF2-40B4-BE49-F238E27FC236}">
              <a16:creationId xmlns:a16="http://schemas.microsoft.com/office/drawing/2014/main" id="{334E3C56-2FE1-45E1-A029-3C24CF8778AC}"/>
            </a:ext>
          </a:extLst>
        </xdr:cNvPr>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312419" y="19918682"/>
          <a:ext cx="592455" cy="664844"/>
        </a:xfrm>
        <a:prstGeom prst="rect">
          <a:avLst/>
        </a:prstGeom>
        <a:noFill/>
        <a:ln>
          <a:noFill/>
        </a:ln>
      </xdr:spPr>
    </xdr:pic>
    <xdr:clientData/>
  </xdr:twoCellAnchor>
  <xdr:twoCellAnchor editAs="oneCell">
    <xdr:from>
      <xdr:col>0</xdr:col>
      <xdr:colOff>373380</xdr:colOff>
      <xdr:row>33</xdr:row>
      <xdr:rowOff>30480</xdr:rowOff>
    </xdr:from>
    <xdr:to>
      <xdr:col>0</xdr:col>
      <xdr:colOff>971550</xdr:colOff>
      <xdr:row>33</xdr:row>
      <xdr:rowOff>676275</xdr:rowOff>
    </xdr:to>
    <xdr:pic>
      <xdr:nvPicPr>
        <xdr:cNvPr id="201" name="Picture 200" descr="D:\Users\s1035084\Desktop\New folder\jik3.png">
          <a:extLst>
            <a:ext uri="{FF2B5EF4-FFF2-40B4-BE49-F238E27FC236}">
              <a16:creationId xmlns:a16="http://schemas.microsoft.com/office/drawing/2014/main" id="{C6AFD273-80DD-4834-9F3A-4E11B0B676A1}"/>
            </a:ext>
          </a:extLst>
        </xdr:cNvPr>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373380" y="16870680"/>
          <a:ext cx="598170" cy="645795"/>
        </a:xfrm>
        <a:prstGeom prst="rect">
          <a:avLst/>
        </a:prstGeom>
        <a:noFill/>
        <a:ln>
          <a:noFill/>
        </a:ln>
      </xdr:spPr>
    </xdr:pic>
    <xdr:clientData/>
  </xdr:twoCellAnchor>
  <xdr:twoCellAnchor editAs="oneCell">
    <xdr:from>
      <xdr:col>0</xdr:col>
      <xdr:colOff>358140</xdr:colOff>
      <xdr:row>34</xdr:row>
      <xdr:rowOff>91440</xdr:rowOff>
    </xdr:from>
    <xdr:to>
      <xdr:col>0</xdr:col>
      <xdr:colOff>809625</xdr:colOff>
      <xdr:row>34</xdr:row>
      <xdr:rowOff>600075</xdr:rowOff>
    </xdr:to>
    <xdr:pic>
      <xdr:nvPicPr>
        <xdr:cNvPr id="202" name="Picture 201" descr="D:\Users\s1035084\Desktop\New folder\jik2.jpg">
          <a:extLst>
            <a:ext uri="{FF2B5EF4-FFF2-40B4-BE49-F238E27FC236}">
              <a16:creationId xmlns:a16="http://schemas.microsoft.com/office/drawing/2014/main" id="{523CA0F6-ECD9-49D8-956C-A166FF6B8FEE}"/>
            </a:ext>
          </a:extLst>
        </xdr:cNvPr>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358140" y="17693640"/>
          <a:ext cx="451485" cy="508635"/>
        </a:xfrm>
        <a:prstGeom prst="rect">
          <a:avLst/>
        </a:prstGeom>
        <a:noFill/>
        <a:ln>
          <a:noFill/>
        </a:ln>
      </xdr:spPr>
    </xdr:pic>
    <xdr:clientData/>
  </xdr:twoCellAnchor>
  <xdr:twoCellAnchor editAs="oneCell">
    <xdr:from>
      <xdr:col>0</xdr:col>
      <xdr:colOff>434340</xdr:colOff>
      <xdr:row>35</xdr:row>
      <xdr:rowOff>38100</xdr:rowOff>
    </xdr:from>
    <xdr:to>
      <xdr:col>0</xdr:col>
      <xdr:colOff>914400</xdr:colOff>
      <xdr:row>35</xdr:row>
      <xdr:rowOff>714375</xdr:rowOff>
    </xdr:to>
    <xdr:pic>
      <xdr:nvPicPr>
        <xdr:cNvPr id="203" name="Picture 202">
          <a:extLst>
            <a:ext uri="{FF2B5EF4-FFF2-40B4-BE49-F238E27FC236}">
              <a16:creationId xmlns:a16="http://schemas.microsoft.com/office/drawing/2014/main" id="{640D3039-F1D7-4E15-AC8D-E33AC110B3D4}"/>
            </a:ext>
          </a:extLst>
        </xdr:cNvPr>
        <xdr:cNvPicPr/>
      </xdr:nvPicPr>
      <xdr:blipFill rotWithShape="1">
        <a:blip xmlns:r="http://schemas.openxmlformats.org/officeDocument/2006/relationships" r:embed="rId38"/>
        <a:srcRect l="34479" t="31136" r="51253" b="17498"/>
        <a:stretch/>
      </xdr:blipFill>
      <xdr:spPr bwMode="auto">
        <a:xfrm>
          <a:off x="434340" y="18402300"/>
          <a:ext cx="480060" cy="67627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337121</xdr:colOff>
      <xdr:row>45</xdr:row>
      <xdr:rowOff>117725</xdr:rowOff>
    </xdr:from>
    <xdr:to>
      <xdr:col>0</xdr:col>
      <xdr:colOff>923925</xdr:colOff>
      <xdr:row>45</xdr:row>
      <xdr:rowOff>762000</xdr:rowOff>
    </xdr:to>
    <xdr:pic>
      <xdr:nvPicPr>
        <xdr:cNvPr id="205" name="Picture 204">
          <a:extLst>
            <a:ext uri="{FF2B5EF4-FFF2-40B4-BE49-F238E27FC236}">
              <a16:creationId xmlns:a16="http://schemas.microsoft.com/office/drawing/2014/main" id="{17D509B5-F859-47C0-963F-EA95976C5461}"/>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337121" y="24663650"/>
          <a:ext cx="586804" cy="644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123825</xdr:colOff>
      <xdr:row>15</xdr:row>
      <xdr:rowOff>133351</xdr:rowOff>
    </xdr:from>
    <xdr:to>
      <xdr:col>0</xdr:col>
      <xdr:colOff>1085850</xdr:colOff>
      <xdr:row>15</xdr:row>
      <xdr:rowOff>1055763</xdr:rowOff>
    </xdr:to>
    <xdr:pic>
      <xdr:nvPicPr>
        <xdr:cNvPr id="207" name="Picture 206">
          <a:extLst>
            <a:ext uri="{FF2B5EF4-FFF2-40B4-BE49-F238E27FC236}">
              <a16:creationId xmlns:a16="http://schemas.microsoft.com/office/drawing/2014/main" id="{D1421F82-374A-4706-A664-B8F9485F2370}"/>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123825" y="3105151"/>
          <a:ext cx="962025" cy="1265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276225</xdr:colOff>
      <xdr:row>73</xdr:row>
      <xdr:rowOff>38100</xdr:rowOff>
    </xdr:from>
    <xdr:to>
      <xdr:col>0</xdr:col>
      <xdr:colOff>903660</xdr:colOff>
      <xdr:row>73</xdr:row>
      <xdr:rowOff>631761</xdr:rowOff>
    </xdr:to>
    <xdr:pic>
      <xdr:nvPicPr>
        <xdr:cNvPr id="208" name="Picture 207">
          <a:extLst>
            <a:ext uri="{FF2B5EF4-FFF2-40B4-BE49-F238E27FC236}">
              <a16:creationId xmlns:a16="http://schemas.microsoft.com/office/drawing/2014/main" id="{05501DBF-442E-46C9-8748-17D184961651}"/>
            </a:ext>
          </a:extLst>
        </xdr:cNvPr>
        <xdr:cNvPicPr>
          <a:picLocks noChangeAspect="1"/>
        </xdr:cNvPicPr>
      </xdr:nvPicPr>
      <xdr:blipFill>
        <a:blip xmlns:r="http://schemas.openxmlformats.org/officeDocument/2006/relationships" r:embed="rId41"/>
        <a:stretch>
          <a:fillRect/>
        </a:stretch>
      </xdr:blipFill>
      <xdr:spPr>
        <a:xfrm>
          <a:off x="276225" y="48226824"/>
          <a:ext cx="627435" cy="593661"/>
        </a:xfrm>
        <a:prstGeom prst="rect">
          <a:avLst/>
        </a:prstGeom>
      </xdr:spPr>
    </xdr:pic>
    <xdr:clientData/>
  </xdr:twoCellAnchor>
  <xdr:twoCellAnchor>
    <xdr:from>
      <xdr:col>0</xdr:col>
      <xdr:colOff>1</xdr:colOff>
      <xdr:row>28</xdr:row>
      <xdr:rowOff>19050</xdr:rowOff>
    </xdr:from>
    <xdr:to>
      <xdr:col>0</xdr:col>
      <xdr:colOff>1043613</xdr:colOff>
      <xdr:row>29</xdr:row>
      <xdr:rowOff>0</xdr:rowOff>
    </xdr:to>
    <xdr:pic>
      <xdr:nvPicPr>
        <xdr:cNvPr id="209" name="Picture 9376">
          <a:extLst>
            <a:ext uri="{FF2B5EF4-FFF2-40B4-BE49-F238E27FC236}">
              <a16:creationId xmlns:a16="http://schemas.microsoft.com/office/drawing/2014/main" id="{860EAC02-8181-4DBB-B676-088770CB9C6D}"/>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1" y="16002000"/>
          <a:ext cx="1043612"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219075</xdr:colOff>
      <xdr:row>91</xdr:row>
      <xdr:rowOff>323850</xdr:rowOff>
    </xdr:from>
    <xdr:to>
      <xdr:col>0</xdr:col>
      <xdr:colOff>1047408</xdr:colOff>
      <xdr:row>91</xdr:row>
      <xdr:rowOff>1866123</xdr:rowOff>
    </xdr:to>
    <xdr:pic>
      <xdr:nvPicPr>
        <xdr:cNvPr id="211" name="Picture 210">
          <a:extLst>
            <a:ext uri="{FF2B5EF4-FFF2-40B4-BE49-F238E27FC236}">
              <a16:creationId xmlns:a16="http://schemas.microsoft.com/office/drawing/2014/main" id="{8FA9E5E2-7C23-48A0-8BD6-5AAED402BD9F}"/>
            </a:ext>
          </a:extLst>
        </xdr:cNvPr>
        <xdr:cNvPicPr>
          <a:picLocks noChangeAspect="1"/>
        </xdr:cNvPicPr>
      </xdr:nvPicPr>
      <xdr:blipFill>
        <a:blip xmlns:r="http://schemas.openxmlformats.org/officeDocument/2006/relationships" r:embed="rId43"/>
        <a:stretch>
          <a:fillRect/>
        </a:stretch>
      </xdr:blipFill>
      <xdr:spPr>
        <a:xfrm>
          <a:off x="219075" y="62868110"/>
          <a:ext cx="828333" cy="1542273"/>
        </a:xfrm>
        <a:prstGeom prst="rect">
          <a:avLst/>
        </a:prstGeom>
      </xdr:spPr>
    </xdr:pic>
    <xdr:clientData/>
  </xdr:twoCellAnchor>
  <xdr:twoCellAnchor editAs="oneCell">
    <xdr:from>
      <xdr:col>0</xdr:col>
      <xdr:colOff>0</xdr:colOff>
      <xdr:row>93</xdr:row>
      <xdr:rowOff>0</xdr:rowOff>
    </xdr:from>
    <xdr:to>
      <xdr:col>0</xdr:col>
      <xdr:colOff>676369</xdr:colOff>
      <xdr:row>93</xdr:row>
      <xdr:rowOff>933580</xdr:rowOff>
    </xdr:to>
    <xdr:pic>
      <xdr:nvPicPr>
        <xdr:cNvPr id="5" name="Picture 4">
          <a:extLst>
            <a:ext uri="{FF2B5EF4-FFF2-40B4-BE49-F238E27FC236}">
              <a16:creationId xmlns:a16="http://schemas.microsoft.com/office/drawing/2014/main" id="{9EE3F351-8DC4-5B72-B623-57F680D2A39B}"/>
            </a:ext>
          </a:extLst>
        </xdr:cNvPr>
        <xdr:cNvPicPr>
          <a:picLocks noChangeAspect="1"/>
        </xdr:cNvPicPr>
      </xdr:nvPicPr>
      <xdr:blipFill>
        <a:blip xmlns:r="http://schemas.openxmlformats.org/officeDocument/2006/relationships" r:embed="rId44"/>
        <a:stretch>
          <a:fillRect/>
        </a:stretch>
      </xdr:blipFill>
      <xdr:spPr>
        <a:xfrm>
          <a:off x="0" y="59638163"/>
          <a:ext cx="676369" cy="9335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83820</xdr:colOff>
      <xdr:row>18</xdr:row>
      <xdr:rowOff>91441</xdr:rowOff>
    </xdr:from>
    <xdr:to>
      <xdr:col>0</xdr:col>
      <xdr:colOff>1153274</xdr:colOff>
      <xdr:row>18</xdr:row>
      <xdr:rowOff>861061</xdr:rowOff>
    </xdr:to>
    <xdr:pic>
      <xdr:nvPicPr>
        <xdr:cNvPr id="4" name="Picture 1504">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 y="2910841"/>
          <a:ext cx="1069454" cy="769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18</xdr:row>
      <xdr:rowOff>0</xdr:rowOff>
    </xdr:from>
    <xdr:to>
      <xdr:col>2</xdr:col>
      <xdr:colOff>9525</xdr:colOff>
      <xdr:row>18</xdr:row>
      <xdr:rowOff>323850</xdr:rowOff>
    </xdr:to>
    <xdr:pic>
      <xdr:nvPicPr>
        <xdr:cNvPr id="5" name="Picture 1496">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76425" y="70046850"/>
          <a:ext cx="952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129541</xdr:colOff>
      <xdr:row>19</xdr:row>
      <xdr:rowOff>99060</xdr:rowOff>
    </xdr:from>
    <xdr:to>
      <xdr:col>0</xdr:col>
      <xdr:colOff>1243907</xdr:colOff>
      <xdr:row>19</xdr:row>
      <xdr:rowOff>815340</xdr:rowOff>
    </xdr:to>
    <xdr:pic>
      <xdr:nvPicPr>
        <xdr:cNvPr id="6" name="Picture 1506">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9541" y="3939540"/>
          <a:ext cx="1114366" cy="716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19</xdr:row>
      <xdr:rowOff>0</xdr:rowOff>
    </xdr:from>
    <xdr:to>
      <xdr:col>2</xdr:col>
      <xdr:colOff>9525</xdr:colOff>
      <xdr:row>19</xdr:row>
      <xdr:rowOff>333375</xdr:rowOff>
    </xdr:to>
    <xdr:pic>
      <xdr:nvPicPr>
        <xdr:cNvPr id="7" name="Picture 1498">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876425" y="70551675"/>
          <a:ext cx="9525"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91441</xdr:colOff>
      <xdr:row>20</xdr:row>
      <xdr:rowOff>144781</xdr:rowOff>
    </xdr:from>
    <xdr:to>
      <xdr:col>0</xdr:col>
      <xdr:colOff>1293877</xdr:colOff>
      <xdr:row>20</xdr:row>
      <xdr:rowOff>883921</xdr:rowOff>
    </xdr:to>
    <xdr:pic>
      <xdr:nvPicPr>
        <xdr:cNvPr id="8" name="Picture 1508">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1441" y="4998721"/>
          <a:ext cx="1202436" cy="739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20</xdr:row>
      <xdr:rowOff>0</xdr:rowOff>
    </xdr:from>
    <xdr:to>
      <xdr:col>2</xdr:col>
      <xdr:colOff>9525</xdr:colOff>
      <xdr:row>20</xdr:row>
      <xdr:rowOff>304800</xdr:rowOff>
    </xdr:to>
    <xdr:pic>
      <xdr:nvPicPr>
        <xdr:cNvPr id="9" name="Picture 1500">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876425" y="71180325"/>
          <a:ext cx="9525"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152401</xdr:colOff>
      <xdr:row>21</xdr:row>
      <xdr:rowOff>266700</xdr:rowOff>
    </xdr:from>
    <xdr:to>
      <xdr:col>0</xdr:col>
      <xdr:colOff>1272541</xdr:colOff>
      <xdr:row>21</xdr:row>
      <xdr:rowOff>975360</xdr:rowOff>
    </xdr:to>
    <xdr:pic>
      <xdr:nvPicPr>
        <xdr:cNvPr id="10" name="Picture 1510">
          <a:extLst>
            <a:ext uri="{FF2B5EF4-FFF2-40B4-BE49-F238E27FC236}">
              <a16:creationId xmlns:a16="http://schemas.microsoft.com/office/drawing/2014/main" id="{00000000-0008-0000-0200-00000A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52401" y="6134100"/>
          <a:ext cx="1120140" cy="708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21</xdr:row>
      <xdr:rowOff>0</xdr:rowOff>
    </xdr:from>
    <xdr:to>
      <xdr:col>2</xdr:col>
      <xdr:colOff>9525</xdr:colOff>
      <xdr:row>21</xdr:row>
      <xdr:rowOff>342900</xdr:rowOff>
    </xdr:to>
    <xdr:pic>
      <xdr:nvPicPr>
        <xdr:cNvPr id="11" name="Picture 1502">
          <a:extLst>
            <a:ext uri="{FF2B5EF4-FFF2-40B4-BE49-F238E27FC236}">
              <a16:creationId xmlns:a16="http://schemas.microsoft.com/office/drawing/2014/main" id="{00000000-0008-0000-0200-00000B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876425" y="71808975"/>
          <a:ext cx="9525"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426720</xdr:colOff>
      <xdr:row>28</xdr:row>
      <xdr:rowOff>83820</xdr:rowOff>
    </xdr:from>
    <xdr:to>
      <xdr:col>0</xdr:col>
      <xdr:colOff>967740</xdr:colOff>
      <xdr:row>28</xdr:row>
      <xdr:rowOff>886624</xdr:rowOff>
    </xdr:to>
    <xdr:pic>
      <xdr:nvPicPr>
        <xdr:cNvPr id="15" name="Picture 1516">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26720" y="12313920"/>
          <a:ext cx="541020" cy="8028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269875</xdr:colOff>
      <xdr:row>34</xdr:row>
      <xdr:rowOff>23813</xdr:rowOff>
    </xdr:from>
    <xdr:to>
      <xdr:col>0</xdr:col>
      <xdr:colOff>1133475</xdr:colOff>
      <xdr:row>34</xdr:row>
      <xdr:rowOff>946161</xdr:rowOff>
    </xdr:to>
    <xdr:pic>
      <xdr:nvPicPr>
        <xdr:cNvPr id="20" name="Picture 19">
          <a:extLst>
            <a:ext uri="{FF2B5EF4-FFF2-40B4-BE49-F238E27FC236}">
              <a16:creationId xmlns:a16="http://schemas.microsoft.com/office/drawing/2014/main" id="{00000000-0008-0000-0200-000014000000}"/>
            </a:ext>
          </a:extLst>
        </xdr:cNvPr>
        <xdr:cNvPicPr>
          <a:picLocks noChangeAspect="1"/>
        </xdr:cNvPicPr>
      </xdr:nvPicPr>
      <xdr:blipFill>
        <a:blip xmlns:r="http://schemas.openxmlformats.org/officeDocument/2006/relationships" r:embed="rId10"/>
        <a:stretch>
          <a:fillRect/>
        </a:stretch>
      </xdr:blipFill>
      <xdr:spPr>
        <a:xfrm>
          <a:off x="269875" y="18283238"/>
          <a:ext cx="863600" cy="922348"/>
        </a:xfrm>
        <a:prstGeom prst="rect">
          <a:avLst/>
        </a:prstGeom>
      </xdr:spPr>
    </xdr:pic>
    <xdr:clientData/>
  </xdr:twoCellAnchor>
  <xdr:twoCellAnchor editAs="oneCell">
    <xdr:from>
      <xdr:col>0</xdr:col>
      <xdr:colOff>243840</xdr:colOff>
      <xdr:row>15</xdr:row>
      <xdr:rowOff>40640</xdr:rowOff>
    </xdr:from>
    <xdr:to>
      <xdr:col>0</xdr:col>
      <xdr:colOff>1087120</xdr:colOff>
      <xdr:row>15</xdr:row>
      <xdr:rowOff>894080</xdr:rowOff>
    </xdr:to>
    <xdr:pic>
      <xdr:nvPicPr>
        <xdr:cNvPr id="89" name="Picture 88" descr="D:\Users\s1035084\Desktop\CLEANING TENDER\New folder\shoppingXJSMQ6VD.jpg">
          <a:extLst>
            <a:ext uri="{FF2B5EF4-FFF2-40B4-BE49-F238E27FC236}">
              <a16:creationId xmlns:a16="http://schemas.microsoft.com/office/drawing/2014/main" id="{00000000-0008-0000-0200-000059000000}"/>
            </a:ext>
          </a:extLst>
        </xdr:cNvPr>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243840" y="4897120"/>
          <a:ext cx="843280" cy="853440"/>
        </a:xfrm>
        <a:prstGeom prst="rect">
          <a:avLst/>
        </a:prstGeom>
        <a:noFill/>
        <a:ln>
          <a:noFill/>
        </a:ln>
      </xdr:spPr>
    </xdr:pic>
    <xdr:clientData/>
  </xdr:twoCellAnchor>
  <xdr:twoCellAnchor editAs="oneCell">
    <xdr:from>
      <xdr:col>0</xdr:col>
      <xdr:colOff>91440</xdr:colOff>
      <xdr:row>16</xdr:row>
      <xdr:rowOff>111760</xdr:rowOff>
    </xdr:from>
    <xdr:to>
      <xdr:col>0</xdr:col>
      <xdr:colOff>1168399</xdr:colOff>
      <xdr:row>16</xdr:row>
      <xdr:rowOff>883920</xdr:rowOff>
    </xdr:to>
    <xdr:pic>
      <xdr:nvPicPr>
        <xdr:cNvPr id="90" name="Picture 89" descr="D:\Users\s1035084\Desktop\CLEANING TENDER\New folder\shoppingFWTV5TIO.jpg">
          <a:extLst>
            <a:ext uri="{FF2B5EF4-FFF2-40B4-BE49-F238E27FC236}">
              <a16:creationId xmlns:a16="http://schemas.microsoft.com/office/drawing/2014/main" id="{00000000-0008-0000-0200-00005A000000}"/>
            </a:ext>
          </a:extLst>
        </xdr:cNvPr>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91440" y="5984240"/>
          <a:ext cx="1076959" cy="772160"/>
        </a:xfrm>
        <a:prstGeom prst="rect">
          <a:avLst/>
        </a:prstGeom>
        <a:noFill/>
        <a:ln>
          <a:noFill/>
        </a:ln>
      </xdr:spPr>
    </xdr:pic>
    <xdr:clientData/>
  </xdr:twoCellAnchor>
  <xdr:twoCellAnchor editAs="oneCell">
    <xdr:from>
      <xdr:col>0</xdr:col>
      <xdr:colOff>95250</xdr:colOff>
      <xdr:row>17</xdr:row>
      <xdr:rowOff>24984</xdr:rowOff>
    </xdr:from>
    <xdr:to>
      <xdr:col>0</xdr:col>
      <xdr:colOff>1214437</xdr:colOff>
      <xdr:row>17</xdr:row>
      <xdr:rowOff>886703</xdr:rowOff>
    </xdr:to>
    <xdr:pic>
      <xdr:nvPicPr>
        <xdr:cNvPr id="2" name="Picture 1">
          <a:extLst>
            <a:ext uri="{FF2B5EF4-FFF2-40B4-BE49-F238E27FC236}">
              <a16:creationId xmlns:a16="http://schemas.microsoft.com/office/drawing/2014/main" id="{F004583F-DC78-45A7-5AD7-62CA74F42351}"/>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95250" y="5906672"/>
          <a:ext cx="1119187" cy="8617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83820</xdr:colOff>
      <xdr:row>19</xdr:row>
      <xdr:rowOff>91441</xdr:rowOff>
    </xdr:from>
    <xdr:to>
      <xdr:col>0</xdr:col>
      <xdr:colOff>1153274</xdr:colOff>
      <xdr:row>19</xdr:row>
      <xdr:rowOff>861061</xdr:rowOff>
    </xdr:to>
    <xdr:pic>
      <xdr:nvPicPr>
        <xdr:cNvPr id="24" name="Picture 1504">
          <a:extLst>
            <a:ext uri="{FF2B5EF4-FFF2-40B4-BE49-F238E27FC236}">
              <a16:creationId xmlns:a16="http://schemas.microsoft.com/office/drawing/2014/main" id="{96B43E5C-2FC4-4347-AB42-4303F295A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 y="8321041"/>
          <a:ext cx="1069454" cy="769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19</xdr:row>
      <xdr:rowOff>0</xdr:rowOff>
    </xdr:from>
    <xdr:to>
      <xdr:col>2</xdr:col>
      <xdr:colOff>9525</xdr:colOff>
      <xdr:row>19</xdr:row>
      <xdr:rowOff>323850</xdr:rowOff>
    </xdr:to>
    <xdr:pic>
      <xdr:nvPicPr>
        <xdr:cNvPr id="25" name="Picture 1496">
          <a:extLst>
            <a:ext uri="{FF2B5EF4-FFF2-40B4-BE49-F238E27FC236}">
              <a16:creationId xmlns:a16="http://schemas.microsoft.com/office/drawing/2014/main" id="{002E5088-DE87-48FB-B6ED-A7C02D04F5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24050" y="8229600"/>
          <a:ext cx="952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129541</xdr:colOff>
      <xdr:row>20</xdr:row>
      <xdr:rowOff>99060</xdr:rowOff>
    </xdr:from>
    <xdr:to>
      <xdr:col>0</xdr:col>
      <xdr:colOff>1243907</xdr:colOff>
      <xdr:row>20</xdr:row>
      <xdr:rowOff>815340</xdr:rowOff>
    </xdr:to>
    <xdr:pic>
      <xdr:nvPicPr>
        <xdr:cNvPr id="26" name="Picture 1506">
          <a:extLst>
            <a:ext uri="{FF2B5EF4-FFF2-40B4-BE49-F238E27FC236}">
              <a16:creationId xmlns:a16="http://schemas.microsoft.com/office/drawing/2014/main" id="{52EBF3CE-1D4B-46C8-83C2-9E852AA59D6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9541" y="9338310"/>
          <a:ext cx="1114366" cy="716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20</xdr:row>
      <xdr:rowOff>0</xdr:rowOff>
    </xdr:from>
    <xdr:to>
      <xdr:col>2</xdr:col>
      <xdr:colOff>9525</xdr:colOff>
      <xdr:row>20</xdr:row>
      <xdr:rowOff>333375</xdr:rowOff>
    </xdr:to>
    <xdr:pic>
      <xdr:nvPicPr>
        <xdr:cNvPr id="27" name="Picture 1498">
          <a:extLst>
            <a:ext uri="{FF2B5EF4-FFF2-40B4-BE49-F238E27FC236}">
              <a16:creationId xmlns:a16="http://schemas.microsoft.com/office/drawing/2014/main" id="{763F510E-14A7-445F-8B8E-BB7216B25D4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924050" y="9239250"/>
          <a:ext cx="9525"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xdr:colOff>
      <xdr:row>21</xdr:row>
      <xdr:rowOff>116206</xdr:rowOff>
    </xdr:from>
    <xdr:to>
      <xdr:col>0</xdr:col>
      <xdr:colOff>1313745</xdr:colOff>
      <xdr:row>21</xdr:row>
      <xdr:rowOff>914400</xdr:rowOff>
    </xdr:to>
    <xdr:pic>
      <xdr:nvPicPr>
        <xdr:cNvPr id="28" name="Picture 1508">
          <a:extLst>
            <a:ext uri="{FF2B5EF4-FFF2-40B4-BE49-F238E27FC236}">
              <a16:creationId xmlns:a16="http://schemas.microsoft.com/office/drawing/2014/main" id="{1D747CD6-06D4-45B8-A748-C9E5355F88D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5240" y="10365106"/>
          <a:ext cx="1298505" cy="7981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21</xdr:row>
      <xdr:rowOff>0</xdr:rowOff>
    </xdr:from>
    <xdr:to>
      <xdr:col>2</xdr:col>
      <xdr:colOff>9525</xdr:colOff>
      <xdr:row>21</xdr:row>
      <xdr:rowOff>304800</xdr:rowOff>
    </xdr:to>
    <xdr:pic>
      <xdr:nvPicPr>
        <xdr:cNvPr id="29" name="Picture 1500">
          <a:extLst>
            <a:ext uri="{FF2B5EF4-FFF2-40B4-BE49-F238E27FC236}">
              <a16:creationId xmlns:a16="http://schemas.microsoft.com/office/drawing/2014/main" id="{5FDEF7CA-0A71-4E60-ABC0-A08ED49E112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924050" y="10248900"/>
          <a:ext cx="9525"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152401</xdr:colOff>
      <xdr:row>22</xdr:row>
      <xdr:rowOff>266700</xdr:rowOff>
    </xdr:from>
    <xdr:to>
      <xdr:col>0</xdr:col>
      <xdr:colOff>1272541</xdr:colOff>
      <xdr:row>22</xdr:row>
      <xdr:rowOff>975360</xdr:rowOff>
    </xdr:to>
    <xdr:pic>
      <xdr:nvPicPr>
        <xdr:cNvPr id="30" name="Picture 1510">
          <a:extLst>
            <a:ext uri="{FF2B5EF4-FFF2-40B4-BE49-F238E27FC236}">
              <a16:creationId xmlns:a16="http://schemas.microsoft.com/office/drawing/2014/main" id="{4FEF9A7F-F164-4F85-BA1E-41A55CF1F185}"/>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52401" y="11525250"/>
          <a:ext cx="1120140" cy="708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22</xdr:row>
      <xdr:rowOff>0</xdr:rowOff>
    </xdr:from>
    <xdr:to>
      <xdr:col>2</xdr:col>
      <xdr:colOff>9525</xdr:colOff>
      <xdr:row>22</xdr:row>
      <xdr:rowOff>342900</xdr:rowOff>
    </xdr:to>
    <xdr:pic>
      <xdr:nvPicPr>
        <xdr:cNvPr id="31" name="Picture 1502">
          <a:extLst>
            <a:ext uri="{FF2B5EF4-FFF2-40B4-BE49-F238E27FC236}">
              <a16:creationId xmlns:a16="http://schemas.microsoft.com/office/drawing/2014/main" id="{A62A7964-EE70-4193-88DE-4F27559EC19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924050" y="11258550"/>
          <a:ext cx="9525"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281940</xdr:colOff>
      <xdr:row>25</xdr:row>
      <xdr:rowOff>190500</xdr:rowOff>
    </xdr:from>
    <xdr:to>
      <xdr:col>0</xdr:col>
      <xdr:colOff>1036320</xdr:colOff>
      <xdr:row>26</xdr:row>
      <xdr:rowOff>734999</xdr:rowOff>
    </xdr:to>
    <xdr:pic>
      <xdr:nvPicPr>
        <xdr:cNvPr id="32" name="Picture 1514">
          <a:extLst>
            <a:ext uri="{FF2B5EF4-FFF2-40B4-BE49-F238E27FC236}">
              <a16:creationId xmlns:a16="http://schemas.microsoft.com/office/drawing/2014/main" id="{AFA34D1B-ACCE-403F-8494-5DA331C9E66B}"/>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281940" y="15173325"/>
          <a:ext cx="754380" cy="15541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426720</xdr:colOff>
      <xdr:row>27</xdr:row>
      <xdr:rowOff>83820</xdr:rowOff>
    </xdr:from>
    <xdr:to>
      <xdr:col>0</xdr:col>
      <xdr:colOff>967740</xdr:colOff>
      <xdr:row>27</xdr:row>
      <xdr:rowOff>886624</xdr:rowOff>
    </xdr:to>
    <xdr:pic>
      <xdr:nvPicPr>
        <xdr:cNvPr id="33" name="Picture 1516">
          <a:extLst>
            <a:ext uri="{FF2B5EF4-FFF2-40B4-BE49-F238E27FC236}">
              <a16:creationId xmlns:a16="http://schemas.microsoft.com/office/drawing/2014/main" id="{91382B90-9EE8-4F2E-BBC8-9A93DD720D68}"/>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26720" y="17085945"/>
          <a:ext cx="541020" cy="8028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167641</xdr:colOff>
      <xdr:row>28</xdr:row>
      <xdr:rowOff>68580</xdr:rowOff>
    </xdr:from>
    <xdr:to>
      <xdr:col>0</xdr:col>
      <xdr:colOff>1053229</xdr:colOff>
      <xdr:row>28</xdr:row>
      <xdr:rowOff>883920</xdr:rowOff>
    </xdr:to>
    <xdr:pic>
      <xdr:nvPicPr>
        <xdr:cNvPr id="34" name="Picture 1522">
          <a:extLst>
            <a:ext uri="{FF2B5EF4-FFF2-40B4-BE49-F238E27FC236}">
              <a16:creationId xmlns:a16="http://schemas.microsoft.com/office/drawing/2014/main" id="{DAAF43CD-D707-43CF-AB54-DD34303C94E9}"/>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67641" y="18080355"/>
          <a:ext cx="885588" cy="8153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275430</xdr:colOff>
      <xdr:row>29</xdr:row>
      <xdr:rowOff>26988</xdr:rowOff>
    </xdr:from>
    <xdr:ext cx="739791" cy="882649"/>
    <xdr:pic>
      <xdr:nvPicPr>
        <xdr:cNvPr id="35" name="Picture 34">
          <a:extLst>
            <a:ext uri="{FF2B5EF4-FFF2-40B4-BE49-F238E27FC236}">
              <a16:creationId xmlns:a16="http://schemas.microsoft.com/office/drawing/2014/main" id="{6C2F57FB-6F49-4685-BF34-F3219EBD5A66}"/>
            </a:ext>
          </a:extLst>
        </xdr:cNvPr>
        <xdr:cNvPicPr>
          <a:picLocks noChangeAspect="1"/>
        </xdr:cNvPicPr>
      </xdr:nvPicPr>
      <xdr:blipFill>
        <a:blip xmlns:r="http://schemas.openxmlformats.org/officeDocument/2006/relationships" r:embed="rId16"/>
        <a:stretch>
          <a:fillRect/>
        </a:stretch>
      </xdr:blipFill>
      <xdr:spPr>
        <a:xfrm>
          <a:off x="275430" y="19029363"/>
          <a:ext cx="739791" cy="882649"/>
        </a:xfrm>
        <a:prstGeom prst="rect">
          <a:avLst/>
        </a:prstGeom>
      </xdr:spPr>
    </xdr:pic>
    <xdr:clientData/>
  </xdr:oneCellAnchor>
  <xdr:oneCellAnchor>
    <xdr:from>
      <xdr:col>0</xdr:col>
      <xdr:colOff>374649</xdr:colOff>
      <xdr:row>29</xdr:row>
      <xdr:rowOff>947738</xdr:rowOff>
    </xdr:from>
    <xdr:ext cx="930364" cy="904874"/>
    <xdr:pic>
      <xdr:nvPicPr>
        <xdr:cNvPr id="36" name="Picture 35">
          <a:extLst>
            <a:ext uri="{FF2B5EF4-FFF2-40B4-BE49-F238E27FC236}">
              <a16:creationId xmlns:a16="http://schemas.microsoft.com/office/drawing/2014/main" id="{8753BD15-BF9C-4203-A7D6-0061EE2E5D6E}"/>
            </a:ext>
          </a:extLst>
        </xdr:cNvPr>
        <xdr:cNvPicPr>
          <a:picLocks noChangeAspect="1"/>
        </xdr:cNvPicPr>
      </xdr:nvPicPr>
      <xdr:blipFill>
        <a:blip xmlns:r="http://schemas.openxmlformats.org/officeDocument/2006/relationships" r:embed="rId17"/>
        <a:stretch>
          <a:fillRect/>
        </a:stretch>
      </xdr:blipFill>
      <xdr:spPr>
        <a:xfrm>
          <a:off x="374649" y="19950113"/>
          <a:ext cx="930364" cy="904874"/>
        </a:xfrm>
        <a:prstGeom prst="rect">
          <a:avLst/>
        </a:prstGeom>
      </xdr:spPr>
    </xdr:pic>
    <xdr:clientData/>
  </xdr:oneCellAnchor>
  <xdr:twoCellAnchor editAs="oneCell">
    <xdr:from>
      <xdr:col>0</xdr:col>
      <xdr:colOff>273050</xdr:colOff>
      <xdr:row>31</xdr:row>
      <xdr:rowOff>7144</xdr:rowOff>
    </xdr:from>
    <xdr:to>
      <xdr:col>0</xdr:col>
      <xdr:colOff>1164420</xdr:colOff>
      <xdr:row>31</xdr:row>
      <xdr:rowOff>950119</xdr:rowOff>
    </xdr:to>
    <xdr:pic>
      <xdr:nvPicPr>
        <xdr:cNvPr id="37" name="Picture 36">
          <a:extLst>
            <a:ext uri="{FF2B5EF4-FFF2-40B4-BE49-F238E27FC236}">
              <a16:creationId xmlns:a16="http://schemas.microsoft.com/office/drawing/2014/main" id="{9C0F9B7D-0A42-4515-9BBA-A4F40DBCC73F}"/>
            </a:ext>
          </a:extLst>
        </xdr:cNvPr>
        <xdr:cNvPicPr>
          <a:picLocks noChangeAspect="1"/>
        </xdr:cNvPicPr>
      </xdr:nvPicPr>
      <xdr:blipFill>
        <a:blip xmlns:r="http://schemas.openxmlformats.org/officeDocument/2006/relationships" r:embed="rId18"/>
        <a:stretch>
          <a:fillRect/>
        </a:stretch>
      </xdr:blipFill>
      <xdr:spPr>
        <a:xfrm>
          <a:off x="273050" y="21033582"/>
          <a:ext cx="891370" cy="942975"/>
        </a:xfrm>
        <a:prstGeom prst="rect">
          <a:avLst/>
        </a:prstGeom>
      </xdr:spPr>
    </xdr:pic>
    <xdr:clientData/>
  </xdr:twoCellAnchor>
  <xdr:twoCellAnchor editAs="oneCell">
    <xdr:from>
      <xdr:col>0</xdr:col>
      <xdr:colOff>223045</xdr:colOff>
      <xdr:row>31</xdr:row>
      <xdr:rowOff>989805</xdr:rowOff>
    </xdr:from>
    <xdr:to>
      <xdr:col>0</xdr:col>
      <xdr:colOff>1202228</xdr:colOff>
      <xdr:row>32</xdr:row>
      <xdr:rowOff>923922</xdr:rowOff>
    </xdr:to>
    <xdr:pic>
      <xdr:nvPicPr>
        <xdr:cNvPr id="38" name="Picture 37">
          <a:extLst>
            <a:ext uri="{FF2B5EF4-FFF2-40B4-BE49-F238E27FC236}">
              <a16:creationId xmlns:a16="http://schemas.microsoft.com/office/drawing/2014/main" id="{190BBCFF-B5AD-4AA9-BFFF-568CEA5C9D00}"/>
            </a:ext>
          </a:extLst>
        </xdr:cNvPr>
        <xdr:cNvPicPr>
          <a:picLocks noChangeAspect="1"/>
        </xdr:cNvPicPr>
      </xdr:nvPicPr>
      <xdr:blipFill>
        <a:blip xmlns:r="http://schemas.openxmlformats.org/officeDocument/2006/relationships" r:embed="rId19"/>
        <a:stretch>
          <a:fillRect/>
        </a:stretch>
      </xdr:blipFill>
      <xdr:spPr>
        <a:xfrm>
          <a:off x="223045" y="22016243"/>
          <a:ext cx="979183" cy="946149"/>
        </a:xfrm>
        <a:prstGeom prst="rect">
          <a:avLst/>
        </a:prstGeom>
      </xdr:spPr>
    </xdr:pic>
    <xdr:clientData/>
  </xdr:twoCellAnchor>
  <xdr:twoCellAnchor editAs="oneCell">
    <xdr:from>
      <xdr:col>0</xdr:col>
      <xdr:colOff>198437</xdr:colOff>
      <xdr:row>33</xdr:row>
      <xdr:rowOff>31750</xdr:rowOff>
    </xdr:from>
    <xdr:to>
      <xdr:col>0</xdr:col>
      <xdr:colOff>1019175</xdr:colOff>
      <xdr:row>33</xdr:row>
      <xdr:rowOff>917503</xdr:rowOff>
    </xdr:to>
    <xdr:pic>
      <xdr:nvPicPr>
        <xdr:cNvPr id="39" name="Picture 38">
          <a:extLst>
            <a:ext uri="{FF2B5EF4-FFF2-40B4-BE49-F238E27FC236}">
              <a16:creationId xmlns:a16="http://schemas.microsoft.com/office/drawing/2014/main" id="{250A50FF-1E97-4FC8-9ED2-AEB103B71F03}"/>
            </a:ext>
          </a:extLst>
        </xdr:cNvPr>
        <xdr:cNvPicPr>
          <a:picLocks noChangeAspect="1"/>
        </xdr:cNvPicPr>
      </xdr:nvPicPr>
      <xdr:blipFill>
        <a:blip xmlns:r="http://schemas.openxmlformats.org/officeDocument/2006/relationships" r:embed="rId20"/>
        <a:stretch>
          <a:fillRect/>
        </a:stretch>
      </xdr:blipFill>
      <xdr:spPr>
        <a:xfrm>
          <a:off x="198437" y="23091775"/>
          <a:ext cx="820738" cy="885753"/>
        </a:xfrm>
        <a:prstGeom prst="rect">
          <a:avLst/>
        </a:prstGeom>
      </xdr:spPr>
    </xdr:pic>
    <xdr:clientData/>
  </xdr:twoCellAnchor>
  <xdr:twoCellAnchor editAs="oneCell">
    <xdr:from>
      <xdr:col>0</xdr:col>
      <xdr:colOff>185738</xdr:colOff>
      <xdr:row>34</xdr:row>
      <xdr:rowOff>69849</xdr:rowOff>
    </xdr:from>
    <xdr:to>
      <xdr:col>0</xdr:col>
      <xdr:colOff>1038225</xdr:colOff>
      <xdr:row>34</xdr:row>
      <xdr:rowOff>959370</xdr:rowOff>
    </xdr:to>
    <xdr:pic>
      <xdr:nvPicPr>
        <xdr:cNvPr id="40" name="Picture 39">
          <a:extLst>
            <a:ext uri="{FF2B5EF4-FFF2-40B4-BE49-F238E27FC236}">
              <a16:creationId xmlns:a16="http://schemas.microsoft.com/office/drawing/2014/main" id="{B8D11D36-C041-4047-ABF8-4A6132D1FE12}"/>
            </a:ext>
          </a:extLst>
        </xdr:cNvPr>
        <xdr:cNvPicPr>
          <a:picLocks noChangeAspect="1"/>
        </xdr:cNvPicPr>
      </xdr:nvPicPr>
      <xdr:blipFill>
        <a:blip xmlns:r="http://schemas.openxmlformats.org/officeDocument/2006/relationships" r:embed="rId21"/>
        <a:stretch>
          <a:fillRect/>
        </a:stretch>
      </xdr:blipFill>
      <xdr:spPr>
        <a:xfrm>
          <a:off x="185738" y="24139524"/>
          <a:ext cx="852487" cy="889521"/>
        </a:xfrm>
        <a:prstGeom prst="rect">
          <a:avLst/>
        </a:prstGeom>
      </xdr:spPr>
    </xdr:pic>
    <xdr:clientData/>
  </xdr:twoCellAnchor>
  <xdr:twoCellAnchor editAs="oneCell">
    <xdr:from>
      <xdr:col>0</xdr:col>
      <xdr:colOff>426244</xdr:colOff>
      <xdr:row>35</xdr:row>
      <xdr:rowOff>77785</xdr:rowOff>
    </xdr:from>
    <xdr:to>
      <xdr:col>0</xdr:col>
      <xdr:colOff>1002506</xdr:colOff>
      <xdr:row>35</xdr:row>
      <xdr:rowOff>884180</xdr:rowOff>
    </xdr:to>
    <xdr:pic>
      <xdr:nvPicPr>
        <xdr:cNvPr id="41" name="Picture 40">
          <a:extLst>
            <a:ext uri="{FF2B5EF4-FFF2-40B4-BE49-F238E27FC236}">
              <a16:creationId xmlns:a16="http://schemas.microsoft.com/office/drawing/2014/main" id="{5863931A-66F1-4C2A-9811-7D21160D72BE}"/>
            </a:ext>
          </a:extLst>
        </xdr:cNvPr>
        <xdr:cNvPicPr>
          <a:picLocks noChangeAspect="1"/>
        </xdr:cNvPicPr>
      </xdr:nvPicPr>
      <xdr:blipFill>
        <a:blip xmlns:r="http://schemas.openxmlformats.org/officeDocument/2006/relationships" r:embed="rId22"/>
        <a:stretch>
          <a:fillRect/>
        </a:stretch>
      </xdr:blipFill>
      <xdr:spPr>
        <a:xfrm>
          <a:off x="426244" y="25152348"/>
          <a:ext cx="576262" cy="806395"/>
        </a:xfrm>
        <a:prstGeom prst="rect">
          <a:avLst/>
        </a:prstGeom>
      </xdr:spPr>
    </xdr:pic>
    <xdr:clientData/>
  </xdr:twoCellAnchor>
  <xdr:twoCellAnchor editAs="oneCell">
    <xdr:from>
      <xdr:col>0</xdr:col>
      <xdr:colOff>396874</xdr:colOff>
      <xdr:row>36</xdr:row>
      <xdr:rowOff>92074</xdr:rowOff>
    </xdr:from>
    <xdr:to>
      <xdr:col>0</xdr:col>
      <xdr:colOff>1028700</xdr:colOff>
      <xdr:row>36</xdr:row>
      <xdr:rowOff>881857</xdr:rowOff>
    </xdr:to>
    <xdr:pic>
      <xdr:nvPicPr>
        <xdr:cNvPr id="42" name="Picture 41">
          <a:extLst>
            <a:ext uri="{FF2B5EF4-FFF2-40B4-BE49-F238E27FC236}">
              <a16:creationId xmlns:a16="http://schemas.microsoft.com/office/drawing/2014/main" id="{5FE76EAB-FFA6-42F5-B923-2D0A433142E1}"/>
            </a:ext>
          </a:extLst>
        </xdr:cNvPr>
        <xdr:cNvPicPr>
          <a:picLocks noChangeAspect="1"/>
        </xdr:cNvPicPr>
      </xdr:nvPicPr>
      <xdr:blipFill>
        <a:blip xmlns:r="http://schemas.openxmlformats.org/officeDocument/2006/relationships" r:embed="rId23"/>
        <a:stretch>
          <a:fillRect/>
        </a:stretch>
      </xdr:blipFill>
      <xdr:spPr>
        <a:xfrm>
          <a:off x="396874" y="26178668"/>
          <a:ext cx="631826" cy="789783"/>
        </a:xfrm>
        <a:prstGeom prst="rect">
          <a:avLst/>
        </a:prstGeom>
      </xdr:spPr>
    </xdr:pic>
    <xdr:clientData/>
  </xdr:twoCellAnchor>
  <xdr:twoCellAnchor editAs="oneCell">
    <xdr:from>
      <xdr:col>0</xdr:col>
      <xdr:colOff>542132</xdr:colOff>
      <xdr:row>37</xdr:row>
      <xdr:rowOff>48416</xdr:rowOff>
    </xdr:from>
    <xdr:to>
      <xdr:col>0</xdr:col>
      <xdr:colOff>1174309</xdr:colOff>
      <xdr:row>37</xdr:row>
      <xdr:rowOff>902493</xdr:rowOff>
    </xdr:to>
    <xdr:pic>
      <xdr:nvPicPr>
        <xdr:cNvPr id="43" name="Picture 42">
          <a:extLst>
            <a:ext uri="{FF2B5EF4-FFF2-40B4-BE49-F238E27FC236}">
              <a16:creationId xmlns:a16="http://schemas.microsoft.com/office/drawing/2014/main" id="{2E2D6150-B2A7-4187-A24F-A2E2FF42FA7E}"/>
            </a:ext>
          </a:extLst>
        </xdr:cNvPr>
        <xdr:cNvPicPr>
          <a:picLocks noChangeAspect="1"/>
        </xdr:cNvPicPr>
      </xdr:nvPicPr>
      <xdr:blipFill>
        <a:blip xmlns:r="http://schemas.openxmlformats.org/officeDocument/2006/relationships" r:embed="rId24"/>
        <a:stretch>
          <a:fillRect/>
        </a:stretch>
      </xdr:blipFill>
      <xdr:spPr>
        <a:xfrm>
          <a:off x="542132" y="27147041"/>
          <a:ext cx="632177" cy="854077"/>
        </a:xfrm>
        <a:prstGeom prst="rect">
          <a:avLst/>
        </a:prstGeom>
      </xdr:spPr>
    </xdr:pic>
    <xdr:clientData/>
  </xdr:twoCellAnchor>
  <xdr:twoCellAnchor editAs="oneCell">
    <xdr:from>
      <xdr:col>0</xdr:col>
      <xdr:colOff>214311</xdr:colOff>
      <xdr:row>39</xdr:row>
      <xdr:rowOff>39688</xdr:rowOff>
    </xdr:from>
    <xdr:to>
      <xdr:col>0</xdr:col>
      <xdr:colOff>1252536</xdr:colOff>
      <xdr:row>39</xdr:row>
      <xdr:rowOff>965614</xdr:rowOff>
    </xdr:to>
    <xdr:pic>
      <xdr:nvPicPr>
        <xdr:cNvPr id="44" name="Picture 43">
          <a:extLst>
            <a:ext uri="{FF2B5EF4-FFF2-40B4-BE49-F238E27FC236}">
              <a16:creationId xmlns:a16="http://schemas.microsoft.com/office/drawing/2014/main" id="{1EBD39DF-64E2-45A8-80D6-98F2FBFAF520}"/>
            </a:ext>
          </a:extLst>
        </xdr:cNvPr>
        <xdr:cNvPicPr>
          <a:picLocks noChangeAspect="1"/>
        </xdr:cNvPicPr>
      </xdr:nvPicPr>
      <xdr:blipFill>
        <a:blip xmlns:r="http://schemas.openxmlformats.org/officeDocument/2006/relationships" r:embed="rId25"/>
        <a:stretch>
          <a:fillRect/>
        </a:stretch>
      </xdr:blipFill>
      <xdr:spPr>
        <a:xfrm>
          <a:off x="214311" y="29162376"/>
          <a:ext cx="1038225" cy="925926"/>
        </a:xfrm>
        <a:prstGeom prst="rect">
          <a:avLst/>
        </a:prstGeom>
      </xdr:spPr>
    </xdr:pic>
    <xdr:clientData/>
  </xdr:twoCellAnchor>
  <xdr:twoCellAnchor editAs="oneCell">
    <xdr:from>
      <xdr:col>0</xdr:col>
      <xdr:colOff>182561</xdr:colOff>
      <xdr:row>40</xdr:row>
      <xdr:rowOff>123031</xdr:rowOff>
    </xdr:from>
    <xdr:to>
      <xdr:col>0</xdr:col>
      <xdr:colOff>1181099</xdr:colOff>
      <xdr:row>40</xdr:row>
      <xdr:rowOff>950119</xdr:rowOff>
    </xdr:to>
    <xdr:pic>
      <xdr:nvPicPr>
        <xdr:cNvPr id="45" name="Picture 44">
          <a:extLst>
            <a:ext uri="{FF2B5EF4-FFF2-40B4-BE49-F238E27FC236}">
              <a16:creationId xmlns:a16="http://schemas.microsoft.com/office/drawing/2014/main" id="{2210F179-78DC-4CC8-A464-D69376EB2BA9}"/>
            </a:ext>
          </a:extLst>
        </xdr:cNvPr>
        <xdr:cNvPicPr/>
      </xdr:nvPicPr>
      <xdr:blipFill>
        <a:blip xmlns:r="http://schemas.openxmlformats.org/officeDocument/2006/relationships" r:embed="rId26"/>
        <a:stretch>
          <a:fillRect/>
        </a:stretch>
      </xdr:blipFill>
      <xdr:spPr>
        <a:xfrm>
          <a:off x="182561" y="30257750"/>
          <a:ext cx="998538" cy="827088"/>
        </a:xfrm>
        <a:prstGeom prst="rect">
          <a:avLst/>
        </a:prstGeom>
      </xdr:spPr>
    </xdr:pic>
    <xdr:clientData/>
  </xdr:twoCellAnchor>
  <xdr:twoCellAnchor editAs="oneCell">
    <xdr:from>
      <xdr:col>0</xdr:col>
      <xdr:colOff>186531</xdr:colOff>
      <xdr:row>42</xdr:row>
      <xdr:rowOff>126998</xdr:rowOff>
    </xdr:from>
    <xdr:to>
      <xdr:col>0</xdr:col>
      <xdr:colOff>1155072</xdr:colOff>
      <xdr:row>42</xdr:row>
      <xdr:rowOff>976312</xdr:rowOff>
    </xdr:to>
    <xdr:pic>
      <xdr:nvPicPr>
        <xdr:cNvPr id="46" name="Picture 45">
          <a:extLst>
            <a:ext uri="{FF2B5EF4-FFF2-40B4-BE49-F238E27FC236}">
              <a16:creationId xmlns:a16="http://schemas.microsoft.com/office/drawing/2014/main" id="{74963759-029A-4895-BAF1-48FCAE95BB62}"/>
            </a:ext>
          </a:extLst>
        </xdr:cNvPr>
        <xdr:cNvPicPr>
          <a:picLocks noChangeAspect="1"/>
        </xdr:cNvPicPr>
      </xdr:nvPicPr>
      <xdr:blipFill>
        <a:blip xmlns:r="http://schemas.openxmlformats.org/officeDocument/2006/relationships" r:embed="rId27"/>
        <a:stretch>
          <a:fillRect/>
        </a:stretch>
      </xdr:blipFill>
      <xdr:spPr>
        <a:xfrm>
          <a:off x="186531" y="32285779"/>
          <a:ext cx="968541" cy="849314"/>
        </a:xfrm>
        <a:prstGeom prst="rect">
          <a:avLst/>
        </a:prstGeom>
      </xdr:spPr>
    </xdr:pic>
    <xdr:clientData/>
  </xdr:twoCellAnchor>
  <xdr:twoCellAnchor editAs="oneCell">
    <xdr:from>
      <xdr:col>0</xdr:col>
      <xdr:colOff>254000</xdr:colOff>
      <xdr:row>15</xdr:row>
      <xdr:rowOff>60960</xdr:rowOff>
    </xdr:from>
    <xdr:to>
      <xdr:col>0</xdr:col>
      <xdr:colOff>1127760</xdr:colOff>
      <xdr:row>15</xdr:row>
      <xdr:rowOff>894080</xdr:rowOff>
    </xdr:to>
    <xdr:pic>
      <xdr:nvPicPr>
        <xdr:cNvPr id="47" name="Picture 46" descr="D:\Users\s1035084\Desktop\CLEANING TENDER\New folder\shopping4ZATUU9C.jpg">
          <a:extLst>
            <a:ext uri="{FF2B5EF4-FFF2-40B4-BE49-F238E27FC236}">
              <a16:creationId xmlns:a16="http://schemas.microsoft.com/office/drawing/2014/main" id="{88517062-D963-41F9-96F7-97C6FE53563B}"/>
            </a:ext>
          </a:extLst>
        </xdr:cNvPr>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254000" y="4061460"/>
          <a:ext cx="873760" cy="833120"/>
        </a:xfrm>
        <a:prstGeom prst="rect">
          <a:avLst/>
        </a:prstGeom>
        <a:noFill/>
        <a:ln>
          <a:noFill/>
        </a:ln>
      </xdr:spPr>
    </xdr:pic>
    <xdr:clientData/>
  </xdr:twoCellAnchor>
  <xdr:twoCellAnchor editAs="oneCell">
    <xdr:from>
      <xdr:col>0</xdr:col>
      <xdr:colOff>243840</xdr:colOff>
      <xdr:row>17</xdr:row>
      <xdr:rowOff>40640</xdr:rowOff>
    </xdr:from>
    <xdr:to>
      <xdr:col>0</xdr:col>
      <xdr:colOff>1087120</xdr:colOff>
      <xdr:row>17</xdr:row>
      <xdr:rowOff>894080</xdr:rowOff>
    </xdr:to>
    <xdr:pic>
      <xdr:nvPicPr>
        <xdr:cNvPr id="49" name="Picture 48" descr="D:\Users\s1035084\Desktop\CLEANING TENDER\New folder\shoppingXJSMQ6VD.jpg">
          <a:extLst>
            <a:ext uri="{FF2B5EF4-FFF2-40B4-BE49-F238E27FC236}">
              <a16:creationId xmlns:a16="http://schemas.microsoft.com/office/drawing/2014/main" id="{616E0FB6-18F2-4CA3-9375-456DD9308121}"/>
            </a:ext>
          </a:extLst>
        </xdr:cNvPr>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243840" y="6250940"/>
          <a:ext cx="843280" cy="853440"/>
        </a:xfrm>
        <a:prstGeom prst="rect">
          <a:avLst/>
        </a:prstGeom>
        <a:noFill/>
        <a:ln>
          <a:noFill/>
        </a:ln>
      </xdr:spPr>
    </xdr:pic>
    <xdr:clientData/>
  </xdr:twoCellAnchor>
  <xdr:twoCellAnchor editAs="oneCell">
    <xdr:from>
      <xdr:col>0</xdr:col>
      <xdr:colOff>289401</xdr:colOff>
      <xdr:row>43</xdr:row>
      <xdr:rowOff>108585</xdr:rowOff>
    </xdr:from>
    <xdr:to>
      <xdr:col>0</xdr:col>
      <xdr:colOff>1153636</xdr:colOff>
      <xdr:row>43</xdr:row>
      <xdr:rowOff>951865</xdr:rowOff>
    </xdr:to>
    <xdr:pic>
      <xdr:nvPicPr>
        <xdr:cNvPr id="53" name="Picture 52" descr="D:\Users\s1035084\Desktop\CLEANING TENDER\New folder\1.png">
          <a:extLst>
            <a:ext uri="{FF2B5EF4-FFF2-40B4-BE49-F238E27FC236}">
              <a16:creationId xmlns:a16="http://schemas.microsoft.com/office/drawing/2014/main" id="{C0CD2CCE-B7DB-46DB-92D8-CADC6D81B57D}"/>
            </a:ext>
          </a:extLst>
        </xdr:cNvPr>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289401" y="33279398"/>
          <a:ext cx="864235" cy="843280"/>
        </a:xfrm>
        <a:prstGeom prst="rect">
          <a:avLst/>
        </a:prstGeom>
        <a:noFill/>
        <a:ln>
          <a:noFill/>
        </a:ln>
      </xdr:spPr>
    </xdr:pic>
    <xdr:clientData/>
  </xdr:twoCellAnchor>
  <xdr:twoCellAnchor editAs="oneCell">
    <xdr:from>
      <xdr:col>0</xdr:col>
      <xdr:colOff>218281</xdr:colOff>
      <xdr:row>44</xdr:row>
      <xdr:rowOff>195104</xdr:rowOff>
    </xdr:from>
    <xdr:to>
      <xdr:col>0</xdr:col>
      <xdr:colOff>1172051</xdr:colOff>
      <xdr:row>44</xdr:row>
      <xdr:rowOff>972344</xdr:rowOff>
    </xdr:to>
    <xdr:pic>
      <xdr:nvPicPr>
        <xdr:cNvPr id="56" name="Picture 55" descr="D:\Users\s1035084\Desktop\CLEANING TENDER\New folder\ARAKE060.jpg">
          <a:extLst>
            <a:ext uri="{FF2B5EF4-FFF2-40B4-BE49-F238E27FC236}">
              <a16:creationId xmlns:a16="http://schemas.microsoft.com/office/drawing/2014/main" id="{9B404665-E7B4-42D6-ADA7-D1890F82191F}"/>
            </a:ext>
          </a:extLst>
        </xdr:cNvPr>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218281" y="34377948"/>
          <a:ext cx="953770" cy="777240"/>
        </a:xfrm>
        <a:prstGeom prst="rect">
          <a:avLst/>
        </a:prstGeom>
        <a:noFill/>
        <a:ln>
          <a:noFill/>
        </a:ln>
      </xdr:spPr>
    </xdr:pic>
    <xdr:clientData/>
  </xdr:twoCellAnchor>
  <xdr:twoCellAnchor editAs="oneCell">
    <xdr:from>
      <xdr:col>0</xdr:col>
      <xdr:colOff>199707</xdr:colOff>
      <xdr:row>41</xdr:row>
      <xdr:rowOff>69374</xdr:rowOff>
    </xdr:from>
    <xdr:to>
      <xdr:col>0</xdr:col>
      <xdr:colOff>1093787</xdr:colOff>
      <xdr:row>41</xdr:row>
      <xdr:rowOff>932974</xdr:rowOff>
    </xdr:to>
    <xdr:pic>
      <xdr:nvPicPr>
        <xdr:cNvPr id="57" name="Picture 56" descr="D:\Users\s1035084\Desktop\CLEANING TENDER\New folder\PRESURE WASHER 2.png">
          <a:extLst>
            <a:ext uri="{FF2B5EF4-FFF2-40B4-BE49-F238E27FC236}">
              <a16:creationId xmlns:a16="http://schemas.microsoft.com/office/drawing/2014/main" id="{1B6E3FE6-04E5-4114-AF96-749516B91DFA}"/>
            </a:ext>
          </a:extLst>
        </xdr:cNvPr>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199707" y="31216124"/>
          <a:ext cx="894080" cy="863600"/>
        </a:xfrm>
        <a:prstGeom prst="rect">
          <a:avLst/>
        </a:prstGeom>
        <a:noFill/>
        <a:ln>
          <a:noFill/>
        </a:ln>
      </xdr:spPr>
    </xdr:pic>
    <xdr:clientData/>
  </xdr:twoCellAnchor>
  <xdr:twoCellAnchor editAs="oneCell">
    <xdr:from>
      <xdr:col>0</xdr:col>
      <xdr:colOff>114300</xdr:colOff>
      <xdr:row>18</xdr:row>
      <xdr:rowOff>104775</xdr:rowOff>
    </xdr:from>
    <xdr:to>
      <xdr:col>0</xdr:col>
      <xdr:colOff>1233487</xdr:colOff>
      <xdr:row>18</xdr:row>
      <xdr:rowOff>966494</xdr:rowOff>
    </xdr:to>
    <xdr:pic>
      <xdr:nvPicPr>
        <xdr:cNvPr id="59" name="Picture 58">
          <a:extLst>
            <a:ext uri="{FF2B5EF4-FFF2-40B4-BE49-F238E27FC236}">
              <a16:creationId xmlns:a16="http://schemas.microsoft.com/office/drawing/2014/main" id="{33FC95DB-292A-48A6-949C-FF77BDE590D1}"/>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14300" y="7324725"/>
          <a:ext cx="1119187" cy="8617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285751</xdr:colOff>
      <xdr:row>38</xdr:row>
      <xdr:rowOff>35718</xdr:rowOff>
    </xdr:from>
    <xdr:to>
      <xdr:col>0</xdr:col>
      <xdr:colOff>1188619</xdr:colOff>
      <xdr:row>38</xdr:row>
      <xdr:rowOff>940592</xdr:rowOff>
    </xdr:to>
    <xdr:pic>
      <xdr:nvPicPr>
        <xdr:cNvPr id="60" name="Picture 59" descr="Commercial Upholstery Cleaning Machine -Karcher Puzzi 10/1">
          <a:extLst>
            <a:ext uri="{FF2B5EF4-FFF2-40B4-BE49-F238E27FC236}">
              <a16:creationId xmlns:a16="http://schemas.microsoft.com/office/drawing/2014/main" id="{AF878499-EF40-4A6D-B013-1D49C859135C}"/>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285751" y="28146374"/>
          <a:ext cx="902868" cy="904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xdr:row>
      <xdr:rowOff>0</xdr:rowOff>
    </xdr:from>
    <xdr:to>
      <xdr:col>0</xdr:col>
      <xdr:colOff>877629</xdr:colOff>
      <xdr:row>23</xdr:row>
      <xdr:rowOff>881062</xdr:rowOff>
    </xdr:to>
    <xdr:pic>
      <xdr:nvPicPr>
        <xdr:cNvPr id="61" name="Picture 60" descr="Meaco MeacoDry Arete One Dehumidifier &amp; Air Purifier, 25L">
          <a:extLst>
            <a:ext uri="{FF2B5EF4-FFF2-40B4-BE49-F238E27FC236}">
              <a16:creationId xmlns:a16="http://schemas.microsoft.com/office/drawing/2014/main" id="{167CDBE2-1081-420C-89CC-727F2562C04E}"/>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0" y="12553950"/>
          <a:ext cx="877629" cy="8810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247650</xdr:colOff>
      <xdr:row>24</xdr:row>
      <xdr:rowOff>104775</xdr:rowOff>
    </xdr:from>
    <xdr:to>
      <xdr:col>0</xdr:col>
      <xdr:colOff>1083468</xdr:colOff>
      <xdr:row>24</xdr:row>
      <xdr:rowOff>942882</xdr:rowOff>
    </xdr:to>
    <xdr:pic>
      <xdr:nvPicPr>
        <xdr:cNvPr id="63" name="Picture 62" descr="Karcher RCV3 Robot Vacuum Cleaner With Wiping Function">
          <a:extLst>
            <a:ext uri="{FF2B5EF4-FFF2-40B4-BE49-F238E27FC236}">
              <a16:creationId xmlns:a16="http://schemas.microsoft.com/office/drawing/2014/main" id="{91D8E1D4-02F6-4632-9755-BCC45B5E983F}"/>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247650" y="13668375"/>
          <a:ext cx="835818" cy="8381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richData/_rels/richValueRel.xml.rels><?xml version="1.0" encoding="UTF-8" standalone="yes"?>
<Relationships xmlns="http://schemas.openxmlformats.org/package/2006/relationships"><Relationship Id="rId26" Type="http://schemas.openxmlformats.org/officeDocument/2006/relationships/image" Target="../media/image26.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84" Type="http://schemas.openxmlformats.org/officeDocument/2006/relationships/image" Target="../media/image84.png"/><Relationship Id="rId16" Type="http://schemas.openxmlformats.org/officeDocument/2006/relationships/image" Target="../media/image16.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png"/><Relationship Id="rId74" Type="http://schemas.openxmlformats.org/officeDocument/2006/relationships/image" Target="../media/image74.png"/><Relationship Id="rId79" Type="http://schemas.openxmlformats.org/officeDocument/2006/relationships/image" Target="../media/image79.png"/><Relationship Id="rId5" Type="http://schemas.openxmlformats.org/officeDocument/2006/relationships/image" Target="../media/image5.png"/><Relationship Id="rId19" Type="http://schemas.openxmlformats.org/officeDocument/2006/relationships/image" Target="../media/image1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69" Type="http://schemas.openxmlformats.org/officeDocument/2006/relationships/image" Target="../media/image69.png"/><Relationship Id="rId77" Type="http://schemas.openxmlformats.org/officeDocument/2006/relationships/image" Target="../media/image77.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80" Type="http://schemas.openxmlformats.org/officeDocument/2006/relationships/image" Target="../media/image80.png"/><Relationship Id="rId85" Type="http://schemas.openxmlformats.org/officeDocument/2006/relationships/image" Target="../media/image85.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png"/><Relationship Id="rId75" Type="http://schemas.openxmlformats.org/officeDocument/2006/relationships/image" Target="../media/image75.png"/><Relationship Id="rId83" Type="http://schemas.openxmlformats.org/officeDocument/2006/relationships/image" Target="../media/image83.png"/><Relationship Id="rId88" Type="http://schemas.openxmlformats.org/officeDocument/2006/relationships/image" Target="../media/image88.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73" Type="http://schemas.openxmlformats.org/officeDocument/2006/relationships/image" Target="../media/image73.png"/><Relationship Id="rId78" Type="http://schemas.openxmlformats.org/officeDocument/2006/relationships/image" Target="../media/image78.png"/><Relationship Id="rId81" Type="http://schemas.openxmlformats.org/officeDocument/2006/relationships/image" Target="../media/image81.png"/><Relationship Id="rId86" Type="http://schemas.openxmlformats.org/officeDocument/2006/relationships/image" Target="../media/image86.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7" Type="http://schemas.openxmlformats.org/officeDocument/2006/relationships/image" Target="../media/image7.png"/><Relationship Id="rId71" Type="http://schemas.openxmlformats.org/officeDocument/2006/relationships/image" Target="../media/image71.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61" Type="http://schemas.openxmlformats.org/officeDocument/2006/relationships/image" Target="../media/image61.png"/><Relationship Id="rId82" Type="http://schemas.openxmlformats.org/officeDocument/2006/relationships/image" Target="../media/image82.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88">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 s="0">
    <v>19</v>
    <v>5</v>
  </rv>
  <rv s="0">
    <v>20</v>
    <v>5</v>
  </rv>
  <rv s="0">
    <v>21</v>
    <v>5</v>
  </rv>
  <rv s="0">
    <v>22</v>
    <v>5</v>
  </rv>
  <rv s="0">
    <v>23</v>
    <v>5</v>
  </rv>
  <rv s="0">
    <v>24</v>
    <v>5</v>
  </rv>
  <rv s="0">
    <v>25</v>
    <v>5</v>
  </rv>
  <rv s="0">
    <v>26</v>
    <v>5</v>
  </rv>
  <rv s="0">
    <v>27</v>
    <v>5</v>
  </rv>
  <rv s="0">
    <v>28</v>
    <v>5</v>
  </rv>
  <rv s="0">
    <v>29</v>
    <v>5</v>
  </rv>
  <rv s="0">
    <v>30</v>
    <v>5</v>
  </rv>
  <rv s="0">
    <v>31</v>
    <v>5</v>
  </rv>
  <rv s="0">
    <v>32</v>
    <v>5</v>
  </rv>
  <rv s="0">
    <v>33</v>
    <v>5</v>
  </rv>
  <rv s="0">
    <v>34</v>
    <v>5</v>
  </rv>
  <rv s="0">
    <v>35</v>
    <v>5</v>
  </rv>
  <rv s="0">
    <v>36</v>
    <v>5</v>
  </rv>
  <rv s="0">
    <v>37</v>
    <v>5</v>
  </rv>
  <rv s="0">
    <v>38</v>
    <v>5</v>
  </rv>
  <rv s="0">
    <v>39</v>
    <v>5</v>
  </rv>
  <rv s="0">
    <v>40</v>
    <v>5</v>
  </rv>
  <rv s="0">
    <v>41</v>
    <v>5</v>
  </rv>
  <rv s="0">
    <v>42</v>
    <v>5</v>
  </rv>
  <rv s="0">
    <v>43</v>
    <v>5</v>
  </rv>
  <rv s="0">
    <v>44</v>
    <v>5</v>
  </rv>
  <rv s="0">
    <v>45</v>
    <v>5</v>
  </rv>
  <rv s="0">
    <v>46</v>
    <v>5</v>
  </rv>
  <rv s="0">
    <v>47</v>
    <v>5</v>
  </rv>
  <rv s="0">
    <v>48</v>
    <v>5</v>
  </rv>
  <rv s="0">
    <v>49</v>
    <v>5</v>
  </rv>
  <rv s="0">
    <v>50</v>
    <v>5</v>
  </rv>
  <rv s="0">
    <v>51</v>
    <v>5</v>
  </rv>
  <rv s="0">
    <v>52</v>
    <v>5</v>
  </rv>
  <rv s="0">
    <v>53</v>
    <v>5</v>
  </rv>
  <rv s="0">
    <v>54</v>
    <v>5</v>
  </rv>
  <rv s="0">
    <v>55</v>
    <v>5</v>
  </rv>
  <rv s="1">
    <v>56</v>
    <v>5</v>
    <v>D:\Users\s1035084\Desktop\CLEANING TENDER\New folder\gardena-cleverroll-m-easy-hose-trolley-set-13mm-12-inch-60m-complete-with-20m-flex-hose-system-fittings-jet-nozzle-garden-hand-tools_x700.jpg</v>
  </rv>
  <rv s="1">
    <v>57</v>
    <v>5</v>
    <v>D:\Users\s1035084\Desktop\CLEANING TENDER\New folder\gardena-hose-reel-set-13mm-12-inch-20m-complete-with-20m-classic-hose-system-fittings-jet-nozzle-garden-hand-tools_x700.jpg</v>
  </rv>
  <rv s="1">
    <v>58</v>
    <v>5</v>
    <v>D:\Users\s1035084\Desktop\CLEANING TENDER\New folder\41cwxjr08vl.jpg</v>
  </rv>
  <rv s="0">
    <v>59</v>
    <v>5</v>
  </rv>
  <rv s="0">
    <v>60</v>
    <v>5</v>
  </rv>
  <rv s="0">
    <v>61</v>
    <v>5</v>
  </rv>
  <rv s="0">
    <v>62</v>
    <v>5</v>
  </rv>
  <rv s="0">
    <v>63</v>
    <v>5</v>
  </rv>
  <rv s="0">
    <v>64</v>
    <v>5</v>
  </rv>
  <rv s="0">
    <v>65</v>
    <v>5</v>
  </rv>
  <rv s="0">
    <v>66</v>
    <v>5</v>
  </rv>
  <rv s="0">
    <v>67</v>
    <v>5</v>
  </rv>
  <rv s="0">
    <v>68</v>
    <v>5</v>
  </rv>
  <rv s="0">
    <v>69</v>
    <v>5</v>
  </rv>
  <rv s="0">
    <v>70</v>
    <v>5</v>
  </rv>
  <rv s="0">
    <v>71</v>
    <v>5</v>
  </rv>
  <rv s="0">
    <v>72</v>
    <v>5</v>
  </rv>
  <rv s="0">
    <v>73</v>
    <v>5</v>
  </rv>
  <rv s="0">
    <v>74</v>
    <v>5</v>
  </rv>
  <rv s="0">
    <v>75</v>
    <v>5</v>
  </rv>
  <rv s="0">
    <v>76</v>
    <v>5</v>
  </rv>
  <rv s="0">
    <v>77</v>
    <v>5</v>
  </rv>
  <rv s="0">
    <v>78</v>
    <v>5</v>
  </rv>
  <rv s="0">
    <v>79</v>
    <v>5</v>
  </rv>
  <rv s="0">
    <v>80</v>
    <v>5</v>
  </rv>
  <rv s="0">
    <v>81</v>
    <v>5</v>
  </rv>
  <rv s="0">
    <v>82</v>
    <v>5</v>
  </rv>
  <rv s="0">
    <v>83</v>
    <v>5</v>
  </rv>
  <rv s="0">
    <v>84</v>
    <v>5</v>
  </rv>
  <rv s="0">
    <v>85</v>
    <v>5</v>
  </rv>
  <rv s="0">
    <v>86</v>
    <v>5</v>
  </rv>
  <rv s="1">
    <v>87</v>
    <v>5</v>
    <v>Technical Papers - Dri-Eaz Sahara Pro X3 Air Mover - Northeast Power Dry</v>
  </rv>
</rvData>
</file>

<file path=xl/richData/rdrichvaluestructure.xml><?xml version="1.0" encoding="utf-8"?>
<rvStructures xmlns="http://schemas.microsoft.com/office/spreadsheetml/2017/richdata" count="2">
  <s t="_localImage">
    <k n="_rvRel:LocalImageIdentifier" t="i"/>
    <k n="CalcOrigin" t="i"/>
  </s>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el r:id="rId34"/>
  <rel r:id="rId35"/>
  <rel r:id="rId36"/>
  <rel r:id="rId37"/>
  <rel r:id="rId38"/>
  <rel r:id="rId39"/>
  <rel r:id="rId40"/>
  <rel r:id="rId41"/>
  <rel r:id="rId42"/>
  <rel r:id="rId43"/>
  <rel r:id="rId44"/>
  <rel r:id="rId45"/>
  <rel r:id="rId46"/>
  <rel r:id="rId47"/>
  <rel r:id="rId48"/>
  <rel r:id="rId49"/>
  <rel r:id="rId50"/>
  <rel r:id="rId51"/>
  <rel r:id="rId52"/>
  <rel r:id="rId53"/>
  <rel r:id="rId54"/>
  <rel r:id="rId55"/>
  <rel r:id="rId56"/>
  <rel r:id="rId57"/>
  <rel r:id="rId58"/>
  <rel r:id="rId59"/>
  <rel r:id="rId60"/>
  <rel r:id="rId61"/>
  <rel r:id="rId62"/>
  <rel r:id="rId63"/>
  <rel r:id="rId64"/>
  <rel r:id="rId65"/>
  <rel r:id="rId66"/>
  <rel r:id="rId67"/>
  <rel r:id="rId68"/>
  <rel r:id="rId69"/>
  <rel r:id="rId70"/>
  <rel r:id="rId71"/>
  <rel r:id="rId72"/>
  <rel r:id="rId73"/>
  <rel r:id="rId74"/>
  <rel r:id="rId75"/>
  <rel r:id="rId76"/>
  <rel r:id="rId77"/>
  <rel r:id="rId78"/>
  <rel r:id="rId79"/>
  <rel r:id="rId80"/>
  <rel r:id="rId81"/>
  <rel r:id="rId82"/>
  <rel r:id="rId83"/>
  <rel r:id="rId84"/>
  <rel r:id="rId85"/>
  <rel r:id="rId86"/>
  <rel r:id="rId87"/>
  <rel r:id="rId88"/>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C601C-B166-4793-842B-F50C9B0BBCEB}">
  <sheetPr>
    <tabColor theme="9" tint="0.39997558519241921"/>
  </sheetPr>
  <dimension ref="A1:I20"/>
  <sheetViews>
    <sheetView tabSelected="1" view="pageBreakPreview" zoomScale="90" zoomScaleNormal="100" zoomScaleSheetLayoutView="90" workbookViewId="0">
      <selection activeCell="A9" sqref="A9:I9"/>
    </sheetView>
  </sheetViews>
  <sheetFormatPr defaultColWidth="9.109375" defaultRowHeight="15" x14ac:dyDescent="0.25"/>
  <cols>
    <col min="1" max="1" width="27.5546875" style="4" customWidth="1"/>
    <col min="2" max="3" width="9.109375" style="4"/>
    <col min="4" max="4" width="20.5546875" style="4" customWidth="1"/>
    <col min="5" max="5" width="16" style="4" customWidth="1"/>
    <col min="6" max="6" width="13.33203125" style="4" customWidth="1"/>
    <col min="7" max="8" width="9.109375" style="4"/>
    <col min="9" max="9" width="33.44140625" style="4" customWidth="1"/>
    <col min="10" max="10" width="4.5546875" style="4" customWidth="1"/>
    <col min="11" max="16384" width="9.109375" style="4"/>
  </cols>
  <sheetData>
    <row r="1" spans="1:9" ht="16.2" thickBot="1" x14ac:dyDescent="0.35">
      <c r="A1" s="104" t="s">
        <v>104</v>
      </c>
      <c r="B1" s="166" t="s">
        <v>367</v>
      </c>
      <c r="C1" s="166"/>
      <c r="D1" s="166"/>
      <c r="E1" s="166"/>
      <c r="F1" s="166"/>
      <c r="G1" s="166"/>
      <c r="H1" s="166"/>
      <c r="I1" s="166"/>
    </row>
    <row r="2" spans="1:9" ht="60" customHeight="1" thickBot="1" x14ac:dyDescent="0.35">
      <c r="A2" s="104" t="s">
        <v>105</v>
      </c>
      <c r="B2" s="167" t="s">
        <v>109</v>
      </c>
      <c r="C2" s="167"/>
      <c r="D2" s="167"/>
      <c r="E2" s="167"/>
      <c r="F2" s="167"/>
      <c r="G2" s="167"/>
      <c r="H2" s="167"/>
      <c r="I2" s="167"/>
    </row>
    <row r="3" spans="1:9" ht="26.25" customHeight="1" thickBot="1" x14ac:dyDescent="0.35">
      <c r="A3" s="104" t="s">
        <v>106</v>
      </c>
      <c r="B3" s="167" t="s">
        <v>214</v>
      </c>
      <c r="C3" s="167"/>
      <c r="D3" s="167"/>
      <c r="E3" s="167"/>
      <c r="F3" s="167"/>
      <c r="G3" s="167"/>
      <c r="H3" s="167"/>
      <c r="I3" s="167"/>
    </row>
    <row r="4" spans="1:9" ht="20.25" customHeight="1" thickBot="1" x14ac:dyDescent="0.35">
      <c r="A4" s="104" t="s">
        <v>107</v>
      </c>
      <c r="B4" s="168"/>
      <c r="C4" s="168"/>
      <c r="D4" s="168"/>
      <c r="E4" s="168"/>
      <c r="F4" s="168"/>
      <c r="G4" s="168"/>
      <c r="H4" s="168"/>
      <c r="I4" s="168"/>
    </row>
    <row r="5" spans="1:9" ht="16.2" thickBot="1" x14ac:dyDescent="0.35">
      <c r="A5" s="169"/>
      <c r="B5" s="169"/>
      <c r="C5" s="169"/>
      <c r="D5" s="169"/>
      <c r="E5" s="169"/>
      <c r="F5" s="169"/>
      <c r="G5" s="169"/>
      <c r="H5" s="169"/>
      <c r="I5" s="169"/>
    </row>
    <row r="6" spans="1:9" ht="15.6" x14ac:dyDescent="0.3">
      <c r="A6" s="176" t="s">
        <v>108</v>
      </c>
      <c r="B6" s="177"/>
      <c r="C6" s="177"/>
      <c r="D6" s="177"/>
      <c r="E6" s="177"/>
      <c r="F6" s="177"/>
      <c r="G6" s="177"/>
      <c r="H6" s="177"/>
      <c r="I6" s="178"/>
    </row>
    <row r="7" spans="1:9" ht="44.25" customHeight="1" x14ac:dyDescent="0.25">
      <c r="A7" s="179" t="s">
        <v>209</v>
      </c>
      <c r="B7" s="180"/>
      <c r="C7" s="180"/>
      <c r="D7" s="180"/>
      <c r="E7" s="180"/>
      <c r="F7" s="180"/>
      <c r="G7" s="180"/>
      <c r="H7" s="180"/>
      <c r="I7" s="181"/>
    </row>
    <row r="8" spans="1:9" ht="42" customHeight="1" x14ac:dyDescent="0.25">
      <c r="A8" s="179" t="s">
        <v>210</v>
      </c>
      <c r="B8" s="180"/>
      <c r="C8" s="180"/>
      <c r="D8" s="180"/>
      <c r="E8" s="180"/>
      <c r="F8" s="180"/>
      <c r="G8" s="180"/>
      <c r="H8" s="180"/>
      <c r="I8" s="181"/>
    </row>
    <row r="9" spans="1:9" ht="42" customHeight="1" x14ac:dyDescent="0.25">
      <c r="A9" s="179" t="s">
        <v>218</v>
      </c>
      <c r="B9" s="180"/>
      <c r="C9" s="180"/>
      <c r="D9" s="180"/>
      <c r="E9" s="180"/>
      <c r="F9" s="180"/>
      <c r="G9" s="180"/>
      <c r="H9" s="180"/>
      <c r="I9" s="181"/>
    </row>
    <row r="10" spans="1:9" ht="26.25" customHeight="1" x14ac:dyDescent="0.25">
      <c r="A10" s="179" t="s">
        <v>126</v>
      </c>
      <c r="B10" s="180"/>
      <c r="C10" s="180"/>
      <c r="D10" s="180"/>
      <c r="E10" s="180"/>
      <c r="F10" s="180"/>
      <c r="G10" s="180"/>
      <c r="H10" s="180"/>
      <c r="I10" s="181"/>
    </row>
    <row r="11" spans="1:9" ht="43.5" customHeight="1" x14ac:dyDescent="0.25">
      <c r="A11" s="179" t="s">
        <v>116</v>
      </c>
      <c r="B11" s="180"/>
      <c r="C11" s="180"/>
      <c r="D11" s="180"/>
      <c r="E11" s="180"/>
      <c r="F11" s="180"/>
      <c r="G11" s="180"/>
      <c r="H11" s="180"/>
      <c r="I11" s="181"/>
    </row>
    <row r="12" spans="1:9" ht="45" customHeight="1" x14ac:dyDescent="0.25">
      <c r="A12" s="173" t="s">
        <v>368</v>
      </c>
      <c r="B12" s="174"/>
      <c r="C12" s="174"/>
      <c r="D12" s="174"/>
      <c r="E12" s="174"/>
      <c r="F12" s="174"/>
      <c r="G12" s="174"/>
      <c r="H12" s="174"/>
      <c r="I12" s="175"/>
    </row>
    <row r="13" spans="1:9" ht="36" customHeight="1" x14ac:dyDescent="0.25">
      <c r="A13" s="173" t="s">
        <v>127</v>
      </c>
      <c r="B13" s="174"/>
      <c r="C13" s="174"/>
      <c r="D13" s="174"/>
      <c r="E13" s="174"/>
      <c r="F13" s="174"/>
      <c r="G13" s="174"/>
      <c r="H13" s="174"/>
      <c r="I13" s="175"/>
    </row>
    <row r="14" spans="1:9" ht="31.5" customHeight="1" x14ac:dyDescent="0.25">
      <c r="A14" s="185" t="s">
        <v>219</v>
      </c>
      <c r="B14" s="186"/>
      <c r="C14" s="186"/>
      <c r="D14" s="186"/>
      <c r="E14" s="186"/>
      <c r="F14" s="186"/>
      <c r="G14" s="186"/>
      <c r="H14" s="186"/>
      <c r="I14" s="187"/>
    </row>
    <row r="15" spans="1:9" ht="53.25" customHeight="1" x14ac:dyDescent="0.25">
      <c r="A15" s="179" t="s">
        <v>188</v>
      </c>
      <c r="B15" s="180"/>
      <c r="C15" s="180"/>
      <c r="D15" s="180"/>
      <c r="E15" s="180"/>
      <c r="F15" s="180"/>
      <c r="G15" s="180"/>
      <c r="H15" s="180"/>
      <c r="I15" s="181"/>
    </row>
    <row r="16" spans="1:9" ht="44.25" customHeight="1" x14ac:dyDescent="0.25">
      <c r="A16" s="179" t="s">
        <v>207</v>
      </c>
      <c r="B16" s="180"/>
      <c r="C16" s="180"/>
      <c r="D16" s="180"/>
      <c r="E16" s="180"/>
      <c r="F16" s="180"/>
      <c r="G16" s="180"/>
      <c r="H16" s="180"/>
      <c r="I16" s="181"/>
    </row>
    <row r="17" spans="1:9" ht="22.5" customHeight="1" thickBot="1" x14ac:dyDescent="0.3">
      <c r="A17" s="182" t="s">
        <v>208</v>
      </c>
      <c r="B17" s="183"/>
      <c r="C17" s="183"/>
      <c r="D17" s="183"/>
      <c r="E17" s="183"/>
      <c r="F17" s="183"/>
      <c r="G17" s="183"/>
      <c r="H17" s="183"/>
      <c r="I17" s="184"/>
    </row>
    <row r="18" spans="1:9" ht="15.6" x14ac:dyDescent="0.3">
      <c r="A18" s="171"/>
      <c r="B18" s="172"/>
      <c r="C18" s="172"/>
      <c r="D18" s="172"/>
      <c r="E18" s="172"/>
      <c r="F18" s="172"/>
      <c r="G18" s="172"/>
      <c r="H18" s="172"/>
      <c r="I18" s="172"/>
    </row>
    <row r="19" spans="1:9" ht="15.6" thickBot="1" x14ac:dyDescent="0.3">
      <c r="A19" s="5"/>
      <c r="B19" s="6"/>
      <c r="C19" s="7"/>
      <c r="D19" s="5"/>
      <c r="E19" s="6"/>
      <c r="F19" s="8"/>
      <c r="G19" s="9"/>
      <c r="I19" s="9"/>
    </row>
    <row r="20" spans="1:9" ht="15.6" x14ac:dyDescent="0.3">
      <c r="A20" s="10" t="s">
        <v>220</v>
      </c>
      <c r="B20" s="10"/>
      <c r="C20" s="7"/>
      <c r="D20" s="170" t="s">
        <v>221</v>
      </c>
      <c r="E20" s="170"/>
      <c r="F20" s="10"/>
      <c r="G20" s="12" t="s">
        <v>222</v>
      </c>
      <c r="I20" s="12" t="s">
        <v>223</v>
      </c>
    </row>
  </sheetData>
  <sheetProtection algorithmName="SHA-512" hashValue="AzNvOqj5W35WDOD2oVU92L+qgYAEgsral4rFI4aMd1SSzes2UHeyhx/beJGrG8mb2H6ukPX0Z9O6ZANjJiHXcw==" saltValue="7+jjpaByJu4Jpp3bN6ERyA==" spinCount="100000" sheet="1" objects="1" scenarios="1"/>
  <mergeCells count="19">
    <mergeCell ref="D20:E20"/>
    <mergeCell ref="A18:I18"/>
    <mergeCell ref="A13:I13"/>
    <mergeCell ref="A6:I6"/>
    <mergeCell ref="A7:I7"/>
    <mergeCell ref="A9:I9"/>
    <mergeCell ref="A10:I10"/>
    <mergeCell ref="A8:I8"/>
    <mergeCell ref="A11:I11"/>
    <mergeCell ref="A17:I17"/>
    <mergeCell ref="A16:I16"/>
    <mergeCell ref="A12:I12"/>
    <mergeCell ref="A14:I14"/>
    <mergeCell ref="A15:I15"/>
    <mergeCell ref="B1:I1"/>
    <mergeCell ref="B2:I2"/>
    <mergeCell ref="B3:I3"/>
    <mergeCell ref="B4:I4"/>
    <mergeCell ref="A5:I5"/>
  </mergeCells>
  <pageMargins left="0.7" right="0.7" top="0.75" bottom="0.75" header="0.3" footer="0.3"/>
  <pageSetup paperSize="9" scale="56" orientation="portrait" r:id="rId1"/>
  <colBreaks count="1" manualBreakCount="1">
    <brk id="10" max="1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M1038"/>
  <sheetViews>
    <sheetView view="pageBreakPreview" zoomScale="90" zoomScaleNormal="85" zoomScaleSheetLayoutView="90" zoomScalePageLayoutView="75" workbookViewId="0">
      <selection activeCell="D9" sqref="D9:E9"/>
    </sheetView>
  </sheetViews>
  <sheetFormatPr defaultColWidth="8.88671875" defaultRowHeight="15" x14ac:dyDescent="0.25"/>
  <cols>
    <col min="1" max="1" width="32.88671875" style="4" customWidth="1"/>
    <col min="2" max="2" width="10.88671875" style="54" customWidth="1"/>
    <col min="3" max="3" width="62.5546875" style="4" customWidth="1"/>
    <col min="4" max="4" width="15" style="4" customWidth="1"/>
    <col min="5" max="5" width="20.88671875" style="4" customWidth="1"/>
    <col min="6" max="6" width="21.33203125" style="36" customWidth="1"/>
    <col min="7" max="7" width="15.33203125" style="105" customWidth="1"/>
    <col min="8" max="8" width="4.88671875" style="4" customWidth="1"/>
    <col min="9" max="16384" width="8.88671875" style="4"/>
  </cols>
  <sheetData>
    <row r="1" spans="1:13" ht="16.2" thickBot="1" x14ac:dyDescent="0.35">
      <c r="A1" s="3" t="s">
        <v>104</v>
      </c>
      <c r="B1" s="156" t="s">
        <v>367</v>
      </c>
      <c r="C1" s="156"/>
      <c r="D1" s="156"/>
      <c r="E1" s="156"/>
      <c r="F1" s="156"/>
      <c r="G1" s="156"/>
    </row>
    <row r="2" spans="1:13" ht="60" customHeight="1" thickBot="1" x14ac:dyDescent="0.35">
      <c r="A2" s="3" t="s">
        <v>105</v>
      </c>
      <c r="B2" s="157" t="s">
        <v>109</v>
      </c>
      <c r="C2" s="157"/>
      <c r="D2" s="157"/>
      <c r="E2" s="157"/>
      <c r="F2" s="157"/>
      <c r="G2" s="157"/>
    </row>
    <row r="3" spans="1:13" ht="16.2" thickBot="1" x14ac:dyDescent="0.35">
      <c r="A3" s="3" t="s">
        <v>106</v>
      </c>
      <c r="B3" s="157" t="s">
        <v>214</v>
      </c>
      <c r="C3" s="157"/>
      <c r="D3" s="157"/>
      <c r="E3" s="157"/>
      <c r="F3" s="157"/>
      <c r="G3" s="157"/>
    </row>
    <row r="4" spans="1:13" ht="16.2" thickBot="1" x14ac:dyDescent="0.35">
      <c r="A4" s="3" t="s">
        <v>107</v>
      </c>
      <c r="B4" s="158">
        <f>Notes!B4</f>
        <v>0</v>
      </c>
      <c r="C4" s="158"/>
      <c r="D4" s="158"/>
      <c r="E4" s="158"/>
      <c r="F4" s="158"/>
      <c r="G4" s="158"/>
    </row>
    <row r="5" spans="1:13" ht="19.5" customHeight="1" thickBot="1" x14ac:dyDescent="0.35">
      <c r="A5" s="159" t="s">
        <v>128</v>
      </c>
      <c r="B5" s="160"/>
      <c r="C5" s="160"/>
      <c r="D5" s="160"/>
      <c r="E5" s="160"/>
      <c r="F5" s="160"/>
      <c r="G5" s="161"/>
    </row>
    <row r="6" spans="1:13" x14ac:dyDescent="0.25">
      <c r="B6" s="35"/>
    </row>
    <row r="7" spans="1:13" ht="16.2" thickBot="1" x14ac:dyDescent="0.35">
      <c r="B7" s="141" t="s">
        <v>117</v>
      </c>
      <c r="C7" s="141"/>
      <c r="D7" s="141"/>
      <c r="E7" s="141"/>
      <c r="F7" s="141"/>
      <c r="G7" s="141"/>
    </row>
    <row r="8" spans="1:13" ht="16.2" thickBot="1" x14ac:dyDescent="0.35">
      <c r="B8" s="201" t="s">
        <v>101</v>
      </c>
      <c r="C8" s="202"/>
      <c r="D8" s="39" t="s">
        <v>119</v>
      </c>
      <c r="E8" s="40" t="s">
        <v>120</v>
      </c>
      <c r="F8" s="163" t="s">
        <v>121</v>
      </c>
      <c r="G8" s="165"/>
    </row>
    <row r="9" spans="1:13" ht="16.5" customHeight="1" thickBot="1" x14ac:dyDescent="0.3">
      <c r="B9" s="41" t="s">
        <v>102</v>
      </c>
      <c r="C9" s="42"/>
      <c r="D9" s="112"/>
      <c r="E9" s="112"/>
      <c r="F9" s="199"/>
      <c r="G9" s="200"/>
    </row>
    <row r="10" spans="1:13" ht="16.2" thickBot="1" x14ac:dyDescent="0.35">
      <c r="B10" s="35"/>
      <c r="K10" s="43"/>
      <c r="L10" s="43"/>
      <c r="M10" s="43"/>
    </row>
    <row r="11" spans="1:13" ht="16.2" thickBot="1" x14ac:dyDescent="0.35">
      <c r="A11" s="190" t="s">
        <v>118</v>
      </c>
      <c r="B11" s="170"/>
      <c r="C11" s="170"/>
      <c r="D11" s="170"/>
      <c r="E11" s="170"/>
      <c r="F11" s="170"/>
      <c r="G11" s="191"/>
      <c r="K11" s="43"/>
      <c r="L11" s="43"/>
      <c r="M11" s="43"/>
    </row>
    <row r="12" spans="1:13" ht="16.2" thickBot="1" x14ac:dyDescent="0.35">
      <c r="A12" s="44"/>
      <c r="B12" s="11"/>
      <c r="C12" s="11"/>
      <c r="D12" s="11"/>
      <c r="E12" s="11"/>
      <c r="F12" s="45"/>
      <c r="G12" s="106"/>
      <c r="K12" s="43"/>
      <c r="L12" s="43"/>
      <c r="M12" s="43"/>
    </row>
    <row r="13" spans="1:13" ht="16.2" thickBot="1" x14ac:dyDescent="0.35">
      <c r="A13" s="192" t="s">
        <v>172</v>
      </c>
      <c r="B13" s="193"/>
      <c r="C13" s="193"/>
      <c r="D13" s="193"/>
      <c r="E13" s="193"/>
      <c r="F13" s="193"/>
      <c r="G13" s="194"/>
      <c r="H13" s="43"/>
      <c r="I13" s="43"/>
      <c r="J13" s="43"/>
      <c r="K13" s="43"/>
      <c r="L13" s="43"/>
      <c r="M13" s="43"/>
    </row>
    <row r="14" spans="1:13" s="1" customFormat="1" ht="58.5" customHeight="1" thickBot="1" x14ac:dyDescent="0.3">
      <c r="A14" s="13" t="s">
        <v>0</v>
      </c>
      <c r="B14" s="13" t="s">
        <v>1</v>
      </c>
      <c r="C14" s="55" t="s">
        <v>224</v>
      </c>
      <c r="D14" s="13" t="s">
        <v>112</v>
      </c>
      <c r="E14" s="13" t="s">
        <v>110</v>
      </c>
      <c r="F14" s="14" t="s">
        <v>370</v>
      </c>
      <c r="G14" s="14" t="s">
        <v>154</v>
      </c>
      <c r="H14" s="4"/>
      <c r="I14" s="4"/>
    </row>
    <row r="15" spans="1:13" ht="16.2" thickBot="1" x14ac:dyDescent="0.3">
      <c r="A15" s="195" t="s">
        <v>160</v>
      </c>
      <c r="B15" s="195"/>
      <c r="C15" s="195"/>
      <c r="D15" s="195"/>
      <c r="E15" s="195"/>
      <c r="F15" s="195"/>
      <c r="G15" s="195"/>
    </row>
    <row r="16" spans="1:13" ht="30.75" customHeight="1" thickBot="1" x14ac:dyDescent="0.3">
      <c r="A16" s="155"/>
      <c r="B16" s="113"/>
      <c r="C16" s="17" t="s">
        <v>225</v>
      </c>
      <c r="D16" s="18" t="s">
        <v>2</v>
      </c>
      <c r="E16" s="18">
        <v>150</v>
      </c>
      <c r="F16" s="114"/>
      <c r="G16" s="107">
        <f>E16*F16</f>
        <v>0</v>
      </c>
    </row>
    <row r="17" spans="1:7" ht="30.75" customHeight="1" thickBot="1" x14ac:dyDescent="0.3">
      <c r="A17" s="155"/>
      <c r="B17" s="113"/>
      <c r="C17" s="17" t="s">
        <v>226</v>
      </c>
      <c r="D17" s="18" t="s">
        <v>2</v>
      </c>
      <c r="E17" s="18">
        <v>10</v>
      </c>
      <c r="F17" s="114"/>
      <c r="G17" s="107">
        <f t="shared" ref="G17:G81" si="0">E17*F17</f>
        <v>0</v>
      </c>
    </row>
    <row r="18" spans="1:7" ht="30.75" customHeight="1" thickBot="1" x14ac:dyDescent="0.3">
      <c r="A18" s="15"/>
      <c r="B18" s="113"/>
      <c r="C18" s="17" t="s">
        <v>227</v>
      </c>
      <c r="D18" s="18" t="s">
        <v>2</v>
      </c>
      <c r="E18" s="18">
        <v>5</v>
      </c>
      <c r="F18" s="114"/>
      <c r="G18" s="107">
        <f t="shared" si="0"/>
        <v>0</v>
      </c>
    </row>
    <row r="19" spans="1:7" ht="30.75" customHeight="1" thickBot="1" x14ac:dyDescent="0.3">
      <c r="A19" s="15"/>
      <c r="B19" s="113"/>
      <c r="C19" s="17" t="s">
        <v>228</v>
      </c>
      <c r="D19" s="18" t="s">
        <v>2</v>
      </c>
      <c r="E19" s="18">
        <v>5</v>
      </c>
      <c r="F19" s="114"/>
      <c r="G19" s="107">
        <f t="shared" si="0"/>
        <v>0</v>
      </c>
    </row>
    <row r="20" spans="1:7" ht="30.75" customHeight="1" thickBot="1" x14ac:dyDescent="0.3">
      <c r="A20" s="15"/>
      <c r="B20" s="113"/>
      <c r="C20" s="17" t="s">
        <v>229</v>
      </c>
      <c r="D20" s="18" t="s">
        <v>2</v>
      </c>
      <c r="E20" s="18">
        <v>5</v>
      </c>
      <c r="F20" s="114"/>
      <c r="G20" s="107">
        <f t="shared" si="0"/>
        <v>0</v>
      </c>
    </row>
    <row r="21" spans="1:7" ht="16.2" thickBot="1" x14ac:dyDescent="0.3">
      <c r="A21" s="195" t="s">
        <v>161</v>
      </c>
      <c r="B21" s="195"/>
      <c r="C21" s="195"/>
      <c r="D21" s="195"/>
      <c r="E21" s="195"/>
      <c r="F21" s="195"/>
      <c r="G21" s="195"/>
    </row>
    <row r="22" spans="1:7" ht="61.5" customHeight="1" thickBot="1" x14ac:dyDescent="0.3">
      <c r="A22" s="19" t="e" vm="1">
        <v>#VALUE!</v>
      </c>
      <c r="B22" s="113"/>
      <c r="C22" s="17" t="s">
        <v>230</v>
      </c>
      <c r="D22" s="18" t="s">
        <v>2</v>
      </c>
      <c r="E22" s="18">
        <v>5</v>
      </c>
      <c r="F22" s="115"/>
      <c r="G22" s="108">
        <f t="shared" si="0"/>
        <v>0</v>
      </c>
    </row>
    <row r="23" spans="1:7" ht="30.75" customHeight="1" thickBot="1" x14ac:dyDescent="0.3">
      <c r="A23" s="155" t="e" vm="2">
        <v>#VALUE!</v>
      </c>
      <c r="B23" s="113"/>
      <c r="C23" s="17" t="s">
        <v>231</v>
      </c>
      <c r="D23" s="18" t="s">
        <v>2</v>
      </c>
      <c r="E23" s="18">
        <v>200</v>
      </c>
      <c r="F23" s="115"/>
      <c r="G23" s="108">
        <f t="shared" si="0"/>
        <v>0</v>
      </c>
    </row>
    <row r="24" spans="1:7" ht="30.75" customHeight="1" thickBot="1" x14ac:dyDescent="0.3">
      <c r="A24" s="155"/>
      <c r="B24" s="113"/>
      <c r="C24" s="17" t="s">
        <v>232</v>
      </c>
      <c r="D24" s="18" t="s">
        <v>2</v>
      </c>
      <c r="E24" s="18">
        <v>2</v>
      </c>
      <c r="F24" s="115"/>
      <c r="G24" s="108">
        <f t="shared" si="0"/>
        <v>0</v>
      </c>
    </row>
    <row r="25" spans="1:7" ht="16.2" thickBot="1" x14ac:dyDescent="0.3">
      <c r="A25" s="195" t="s">
        <v>162</v>
      </c>
      <c r="B25" s="195"/>
      <c r="C25" s="195"/>
      <c r="D25" s="195"/>
      <c r="E25" s="195"/>
      <c r="F25" s="195"/>
      <c r="G25" s="195"/>
    </row>
    <row r="26" spans="1:7" ht="30.75" customHeight="1" thickBot="1" x14ac:dyDescent="0.3">
      <c r="A26" s="188" t="e" vm="3">
        <v>#VALUE!</v>
      </c>
      <c r="B26" s="113"/>
      <c r="C26" s="17" t="s">
        <v>233</v>
      </c>
      <c r="D26" s="20" t="s">
        <v>2</v>
      </c>
      <c r="E26" s="20">
        <v>2</v>
      </c>
      <c r="F26" s="114"/>
      <c r="G26" s="107">
        <f t="shared" si="0"/>
        <v>0</v>
      </c>
    </row>
    <row r="27" spans="1:7" ht="30.75" customHeight="1" thickBot="1" x14ac:dyDescent="0.3">
      <c r="A27" s="188"/>
      <c r="B27" s="113"/>
      <c r="C27" s="17" t="s">
        <v>234</v>
      </c>
      <c r="D27" s="20" t="s">
        <v>2</v>
      </c>
      <c r="E27" s="20">
        <v>2</v>
      </c>
      <c r="F27" s="114"/>
      <c r="G27" s="107">
        <f t="shared" si="0"/>
        <v>0</v>
      </c>
    </row>
    <row r="28" spans="1:7" ht="16.2" thickBot="1" x14ac:dyDescent="0.3">
      <c r="A28" s="148" t="s">
        <v>163</v>
      </c>
      <c r="B28" s="148"/>
      <c r="C28" s="148"/>
      <c r="D28" s="148"/>
      <c r="E28" s="148"/>
      <c r="F28" s="148"/>
      <c r="G28" s="148"/>
    </row>
    <row r="29" spans="1:7" ht="30.75" customHeight="1" thickBot="1" x14ac:dyDescent="0.3">
      <c r="A29" s="15" t="e" vm="4">
        <v>#VALUE!</v>
      </c>
      <c r="B29" s="113"/>
      <c r="C29" s="17" t="s">
        <v>235</v>
      </c>
      <c r="D29" s="18" t="s">
        <v>2</v>
      </c>
      <c r="E29" s="18">
        <v>20</v>
      </c>
      <c r="F29" s="115"/>
      <c r="G29" s="108">
        <f t="shared" si="0"/>
        <v>0</v>
      </c>
    </row>
    <row r="30" spans="1:7" ht="16.2" thickBot="1" x14ac:dyDescent="0.3">
      <c r="A30" s="148" t="s">
        <v>164</v>
      </c>
      <c r="B30" s="148"/>
      <c r="C30" s="148"/>
      <c r="D30" s="148"/>
      <c r="E30" s="148"/>
      <c r="F30" s="148"/>
      <c r="G30" s="148"/>
    </row>
    <row r="31" spans="1:7" ht="94.5" customHeight="1" thickBot="1" x14ac:dyDescent="0.3">
      <c r="A31" s="15" t="e" vm="5">
        <v>#VALUE!</v>
      </c>
      <c r="B31" s="113"/>
      <c r="C31" s="17" t="s">
        <v>236</v>
      </c>
      <c r="D31" s="18" t="s">
        <v>2</v>
      </c>
      <c r="E31" s="22">
        <v>5</v>
      </c>
      <c r="F31" s="116"/>
      <c r="G31" s="108">
        <f t="shared" si="0"/>
        <v>0</v>
      </c>
    </row>
    <row r="32" spans="1:7" ht="16.2" thickBot="1" x14ac:dyDescent="0.3">
      <c r="A32" s="148" t="s">
        <v>165</v>
      </c>
      <c r="B32" s="148"/>
      <c r="C32" s="148"/>
      <c r="D32" s="148"/>
      <c r="E32" s="148"/>
      <c r="F32" s="148"/>
      <c r="G32" s="148"/>
    </row>
    <row r="33" spans="1:8" ht="58.5" customHeight="1" thickBot="1" x14ac:dyDescent="0.3">
      <c r="A33" s="23" t="e" vm="6">
        <v>#VALUE!</v>
      </c>
      <c r="B33" s="117"/>
      <c r="C33" s="24" t="s">
        <v>237</v>
      </c>
      <c r="D33" s="18" t="s">
        <v>2</v>
      </c>
      <c r="E33" s="18">
        <v>5</v>
      </c>
      <c r="F33" s="118"/>
      <c r="G33" s="109">
        <f t="shared" si="0"/>
        <v>0</v>
      </c>
    </row>
    <row r="34" spans="1:8" ht="60.75" customHeight="1" thickBot="1" x14ac:dyDescent="0.3">
      <c r="A34" s="189" t="e" vm="7">
        <v>#VALUE!</v>
      </c>
      <c r="B34" s="117"/>
      <c r="C34" s="24" t="s">
        <v>238</v>
      </c>
      <c r="D34" s="18" t="s">
        <v>2</v>
      </c>
      <c r="E34" s="18">
        <v>20</v>
      </c>
      <c r="F34" s="118"/>
      <c r="G34" s="109">
        <f t="shared" si="0"/>
        <v>0</v>
      </c>
    </row>
    <row r="35" spans="1:8" ht="42" customHeight="1" thickBot="1" x14ac:dyDescent="0.3">
      <c r="A35" s="189"/>
      <c r="B35" s="117"/>
      <c r="C35" s="24" t="s">
        <v>239</v>
      </c>
      <c r="D35" s="18" t="s">
        <v>2</v>
      </c>
      <c r="E35" s="18">
        <v>5</v>
      </c>
      <c r="F35" s="118"/>
      <c r="G35" s="109">
        <f t="shared" si="0"/>
        <v>0</v>
      </c>
    </row>
    <row r="36" spans="1:8" ht="64.5" customHeight="1" thickBot="1" x14ac:dyDescent="0.3">
      <c r="A36" s="189"/>
      <c r="B36" s="117"/>
      <c r="C36" s="24" t="s">
        <v>240</v>
      </c>
      <c r="D36" s="18" t="s">
        <v>2</v>
      </c>
      <c r="E36" s="18">
        <v>5</v>
      </c>
      <c r="F36" s="118"/>
      <c r="G36" s="109">
        <f t="shared" si="0"/>
        <v>0</v>
      </c>
    </row>
    <row r="37" spans="1:8" ht="30.75" customHeight="1" thickBot="1" x14ac:dyDescent="0.3">
      <c r="A37" s="23" t="e" vm="8">
        <v>#VALUE!</v>
      </c>
      <c r="B37" s="113"/>
      <c r="C37" s="17" t="s">
        <v>241</v>
      </c>
      <c r="D37" s="18" t="s">
        <v>2</v>
      </c>
      <c r="E37" s="18">
        <v>10</v>
      </c>
      <c r="F37" s="114"/>
      <c r="G37" s="109">
        <f t="shared" si="0"/>
        <v>0</v>
      </c>
      <c r="H37" s="49"/>
    </row>
    <row r="38" spans="1:8" ht="52.5" customHeight="1" thickBot="1" x14ac:dyDescent="0.3">
      <c r="A38" s="23" t="e" vm="9">
        <v>#VALUE!</v>
      </c>
      <c r="B38" s="117"/>
      <c r="C38" s="17" t="s">
        <v>242</v>
      </c>
      <c r="D38" s="18" t="s">
        <v>2</v>
      </c>
      <c r="E38" s="18">
        <v>5</v>
      </c>
      <c r="F38" s="118"/>
      <c r="G38" s="109">
        <f t="shared" si="0"/>
        <v>0</v>
      </c>
    </row>
    <row r="39" spans="1:8" ht="16.2" thickBot="1" x14ac:dyDescent="0.3">
      <c r="A39" s="148" t="s">
        <v>166</v>
      </c>
      <c r="B39" s="148"/>
      <c r="C39" s="148"/>
      <c r="D39" s="148"/>
      <c r="E39" s="148"/>
      <c r="F39" s="148"/>
      <c r="G39" s="148"/>
    </row>
    <row r="40" spans="1:8" ht="44.25" customHeight="1" thickBot="1" x14ac:dyDescent="0.3">
      <c r="A40" s="15" t="e" vm="10">
        <v>#VALUE!</v>
      </c>
      <c r="B40" s="113"/>
      <c r="C40" s="17" t="s">
        <v>243</v>
      </c>
      <c r="D40" s="18" t="s">
        <v>5</v>
      </c>
      <c r="E40" s="22">
        <v>450</v>
      </c>
      <c r="F40" s="115"/>
      <c r="G40" s="108">
        <f t="shared" si="0"/>
        <v>0</v>
      </c>
    </row>
    <row r="41" spans="1:8" ht="41.25" customHeight="1" thickBot="1" x14ac:dyDescent="0.3">
      <c r="A41" s="15" t="e" vm="11">
        <v>#VALUE!</v>
      </c>
      <c r="B41" s="113"/>
      <c r="C41" s="17" t="s">
        <v>244</v>
      </c>
      <c r="D41" s="18" t="s">
        <v>5</v>
      </c>
      <c r="E41" s="22">
        <v>20</v>
      </c>
      <c r="F41" s="115"/>
      <c r="G41" s="108">
        <f t="shared" si="0"/>
        <v>0</v>
      </c>
    </row>
    <row r="42" spans="1:8" ht="55.5" customHeight="1" thickBot="1" x14ac:dyDescent="0.3">
      <c r="A42" s="15" t="e" vm="12">
        <v>#VALUE!</v>
      </c>
      <c r="B42" s="113"/>
      <c r="C42" s="17" t="s">
        <v>245</v>
      </c>
      <c r="D42" s="18" t="s">
        <v>2</v>
      </c>
      <c r="E42" s="22">
        <v>50</v>
      </c>
      <c r="F42" s="115"/>
      <c r="G42" s="108">
        <f t="shared" si="0"/>
        <v>0</v>
      </c>
    </row>
    <row r="43" spans="1:8" ht="42" customHeight="1" thickBot="1" x14ac:dyDescent="0.3">
      <c r="A43" s="15"/>
      <c r="B43" s="113"/>
      <c r="C43" s="17" t="s">
        <v>246</v>
      </c>
      <c r="D43" s="18" t="s">
        <v>5</v>
      </c>
      <c r="E43" s="22">
        <v>500</v>
      </c>
      <c r="F43" s="115"/>
      <c r="G43" s="108">
        <f t="shared" si="0"/>
        <v>0</v>
      </c>
    </row>
    <row r="44" spans="1:8" ht="30.75" customHeight="1" thickBot="1" x14ac:dyDescent="0.3">
      <c r="A44" s="155" t="e" vm="13">
        <v>#VALUE!</v>
      </c>
      <c r="B44" s="113"/>
      <c r="C44" s="17" t="s">
        <v>247</v>
      </c>
      <c r="D44" s="18" t="s">
        <v>2</v>
      </c>
      <c r="E44" s="22">
        <v>5</v>
      </c>
      <c r="F44" s="115"/>
      <c r="G44" s="108">
        <f t="shared" si="0"/>
        <v>0</v>
      </c>
    </row>
    <row r="45" spans="1:8" ht="30.75" customHeight="1" thickBot="1" x14ac:dyDescent="0.3">
      <c r="A45" s="155"/>
      <c r="B45" s="113"/>
      <c r="C45" s="17" t="s">
        <v>248</v>
      </c>
      <c r="D45" s="18" t="s">
        <v>2</v>
      </c>
      <c r="E45" s="22">
        <v>5</v>
      </c>
      <c r="F45" s="115"/>
      <c r="G45" s="108">
        <f t="shared" si="0"/>
        <v>0</v>
      </c>
    </row>
    <row r="46" spans="1:8" ht="30.75" customHeight="1" thickBot="1" x14ac:dyDescent="0.3">
      <c r="A46" s="155"/>
      <c r="B46" s="113"/>
      <c r="C46" s="17" t="s">
        <v>249</v>
      </c>
      <c r="D46" s="18" t="s">
        <v>2</v>
      </c>
      <c r="E46" s="22">
        <v>5</v>
      </c>
      <c r="F46" s="115"/>
      <c r="G46" s="108">
        <f t="shared" si="0"/>
        <v>0</v>
      </c>
    </row>
    <row r="47" spans="1:8" ht="30.75" customHeight="1" thickBot="1" x14ac:dyDescent="0.3">
      <c r="A47" s="155"/>
      <c r="B47" s="113"/>
      <c r="C47" s="17" t="s">
        <v>250</v>
      </c>
      <c r="D47" s="18" t="s">
        <v>2</v>
      </c>
      <c r="E47" s="22">
        <v>5</v>
      </c>
      <c r="F47" s="115"/>
      <c r="G47" s="108">
        <f t="shared" si="0"/>
        <v>0</v>
      </c>
    </row>
    <row r="48" spans="1:8" ht="42" customHeight="1" thickBot="1" x14ac:dyDescent="0.3">
      <c r="A48" s="155"/>
      <c r="B48" s="113"/>
      <c r="C48" s="17" t="s">
        <v>251</v>
      </c>
      <c r="D48" s="18" t="s">
        <v>2</v>
      </c>
      <c r="E48" s="22">
        <v>5</v>
      </c>
      <c r="F48" s="115"/>
      <c r="G48" s="108">
        <f t="shared" si="0"/>
        <v>0</v>
      </c>
    </row>
    <row r="49" spans="1:7" ht="45" customHeight="1" thickBot="1" x14ac:dyDescent="0.3">
      <c r="A49" s="155"/>
      <c r="B49" s="113"/>
      <c r="C49" s="17" t="s">
        <v>252</v>
      </c>
      <c r="D49" s="18" t="s">
        <v>2</v>
      </c>
      <c r="E49" s="22">
        <v>5</v>
      </c>
      <c r="F49" s="115"/>
      <c r="G49" s="108">
        <f t="shared" si="0"/>
        <v>0</v>
      </c>
    </row>
    <row r="50" spans="1:7" ht="30.75" customHeight="1" thickBot="1" x14ac:dyDescent="0.3">
      <c r="A50" s="155" t="e" vm="14">
        <v>#VALUE!</v>
      </c>
      <c r="B50" s="113"/>
      <c r="C50" s="17" t="s">
        <v>253</v>
      </c>
      <c r="D50" s="18" t="s">
        <v>69</v>
      </c>
      <c r="E50" s="22">
        <v>10</v>
      </c>
      <c r="F50" s="115"/>
      <c r="G50" s="108">
        <f t="shared" si="0"/>
        <v>0</v>
      </c>
    </row>
    <row r="51" spans="1:7" ht="57" customHeight="1" thickBot="1" x14ac:dyDescent="0.3">
      <c r="A51" s="196"/>
      <c r="B51" s="113"/>
      <c r="C51" s="17" t="s">
        <v>254</v>
      </c>
      <c r="D51" s="18" t="s">
        <v>81</v>
      </c>
      <c r="E51" s="22">
        <v>10</v>
      </c>
      <c r="F51" s="115"/>
      <c r="G51" s="108">
        <f t="shared" si="0"/>
        <v>0</v>
      </c>
    </row>
    <row r="52" spans="1:7" ht="16.2" thickBot="1" x14ac:dyDescent="0.3">
      <c r="A52" s="148" t="s">
        <v>167</v>
      </c>
      <c r="B52" s="148"/>
      <c r="C52" s="148"/>
      <c r="D52" s="148"/>
      <c r="E52" s="148"/>
      <c r="F52" s="148"/>
      <c r="G52" s="148"/>
    </row>
    <row r="53" spans="1:7" ht="46.5" customHeight="1" thickBot="1" x14ac:dyDescent="0.3">
      <c r="A53" s="15" t="e" vm="15">
        <v>#VALUE!</v>
      </c>
      <c r="B53" s="113"/>
      <c r="C53" s="17" t="s">
        <v>255</v>
      </c>
      <c r="D53" s="18" t="s">
        <v>2</v>
      </c>
      <c r="E53" s="18">
        <v>10</v>
      </c>
      <c r="F53" s="114"/>
      <c r="G53" s="108">
        <f t="shared" si="0"/>
        <v>0</v>
      </c>
    </row>
    <row r="54" spans="1:7" ht="44.25" customHeight="1" thickBot="1" x14ac:dyDescent="0.3">
      <c r="A54" s="15" t="e" vm="16">
        <v>#VALUE!</v>
      </c>
      <c r="B54" s="113"/>
      <c r="C54" s="17" t="s">
        <v>256</v>
      </c>
      <c r="D54" s="18" t="s">
        <v>2</v>
      </c>
      <c r="E54" s="18">
        <v>5</v>
      </c>
      <c r="F54" s="114"/>
      <c r="G54" s="108">
        <f t="shared" si="0"/>
        <v>0</v>
      </c>
    </row>
    <row r="55" spans="1:7" ht="30.75" customHeight="1" thickBot="1" x14ac:dyDescent="0.3">
      <c r="A55" s="155" t="e" vm="17">
        <v>#VALUE!</v>
      </c>
      <c r="B55" s="113"/>
      <c r="C55" s="17" t="s">
        <v>257</v>
      </c>
      <c r="D55" s="18" t="s">
        <v>2</v>
      </c>
      <c r="E55" s="18">
        <v>10</v>
      </c>
      <c r="F55" s="114"/>
      <c r="G55" s="108">
        <f t="shared" si="0"/>
        <v>0</v>
      </c>
    </row>
    <row r="56" spans="1:7" ht="30.75" customHeight="1" thickBot="1" x14ac:dyDescent="0.3">
      <c r="A56" s="155"/>
      <c r="B56" s="113"/>
      <c r="C56" s="17" t="s">
        <v>258</v>
      </c>
      <c r="D56" s="18" t="s">
        <v>2</v>
      </c>
      <c r="E56" s="18">
        <v>10</v>
      </c>
      <c r="F56" s="114"/>
      <c r="G56" s="108">
        <f t="shared" si="0"/>
        <v>0</v>
      </c>
    </row>
    <row r="57" spans="1:7" ht="30.75" customHeight="1" thickBot="1" x14ac:dyDescent="0.3">
      <c r="A57" s="155"/>
      <c r="B57" s="113"/>
      <c r="C57" s="17" t="s">
        <v>259</v>
      </c>
      <c r="D57" s="18" t="s">
        <v>2</v>
      </c>
      <c r="E57" s="18">
        <v>10</v>
      </c>
      <c r="F57" s="114"/>
      <c r="G57" s="108">
        <f t="shared" si="0"/>
        <v>0</v>
      </c>
    </row>
    <row r="58" spans="1:7" ht="30.75" customHeight="1" thickBot="1" x14ac:dyDescent="0.3">
      <c r="A58" s="155"/>
      <c r="B58" s="113"/>
      <c r="C58" s="17" t="s">
        <v>260</v>
      </c>
      <c r="D58" s="18" t="s">
        <v>2</v>
      </c>
      <c r="E58" s="18">
        <v>10</v>
      </c>
      <c r="F58" s="114"/>
      <c r="G58" s="108">
        <f t="shared" si="0"/>
        <v>0</v>
      </c>
    </row>
    <row r="59" spans="1:7" ht="30.75" customHeight="1" thickBot="1" x14ac:dyDescent="0.3">
      <c r="A59" s="155" t="e" vm="18">
        <v>#VALUE!</v>
      </c>
      <c r="B59" s="113"/>
      <c r="C59" s="17" t="s">
        <v>261</v>
      </c>
      <c r="D59" s="18" t="s">
        <v>2</v>
      </c>
      <c r="E59" s="18">
        <v>10</v>
      </c>
      <c r="F59" s="114"/>
      <c r="G59" s="108">
        <f t="shared" si="0"/>
        <v>0</v>
      </c>
    </row>
    <row r="60" spans="1:7" ht="30.75" customHeight="1" thickBot="1" x14ac:dyDescent="0.3">
      <c r="A60" s="155"/>
      <c r="B60" s="113"/>
      <c r="C60" s="17" t="s">
        <v>262</v>
      </c>
      <c r="D60" s="18" t="s">
        <v>2</v>
      </c>
      <c r="E60" s="18">
        <v>10</v>
      </c>
      <c r="F60" s="114"/>
      <c r="G60" s="108">
        <f t="shared" si="0"/>
        <v>0</v>
      </c>
    </row>
    <row r="61" spans="1:7" ht="16.2" thickBot="1" x14ac:dyDescent="0.3">
      <c r="A61" s="148" t="s">
        <v>168</v>
      </c>
      <c r="B61" s="148"/>
      <c r="C61" s="148"/>
      <c r="D61" s="148"/>
      <c r="E61" s="148"/>
      <c r="F61" s="148"/>
      <c r="G61" s="148"/>
    </row>
    <row r="62" spans="1:7" ht="33.75" customHeight="1" thickBot="1" x14ac:dyDescent="0.3">
      <c r="A62" s="155" t="e" vm="19">
        <v>#VALUE!</v>
      </c>
      <c r="B62" s="113"/>
      <c r="C62" s="17" t="s">
        <v>263</v>
      </c>
      <c r="D62" s="18" t="s">
        <v>2</v>
      </c>
      <c r="E62" s="18">
        <v>10</v>
      </c>
      <c r="F62" s="115"/>
      <c r="G62" s="108">
        <f t="shared" si="0"/>
        <v>0</v>
      </c>
    </row>
    <row r="63" spans="1:7" ht="30.75" customHeight="1" thickBot="1" x14ac:dyDescent="0.3">
      <c r="A63" s="155"/>
      <c r="B63" s="113"/>
      <c r="C63" s="17" t="s">
        <v>264</v>
      </c>
      <c r="D63" s="18" t="s">
        <v>2</v>
      </c>
      <c r="E63" s="18">
        <v>20</v>
      </c>
      <c r="F63" s="115"/>
      <c r="G63" s="108">
        <f t="shared" si="0"/>
        <v>0</v>
      </c>
    </row>
    <row r="64" spans="1:7" ht="30.75" customHeight="1" thickBot="1" x14ac:dyDescent="0.3">
      <c r="A64" s="15" t="e" vm="20">
        <v>#VALUE!</v>
      </c>
      <c r="B64" s="113"/>
      <c r="C64" s="17" t="s">
        <v>265</v>
      </c>
      <c r="D64" s="18" t="s">
        <v>2</v>
      </c>
      <c r="E64" s="18">
        <v>5</v>
      </c>
      <c r="F64" s="115"/>
      <c r="G64" s="108">
        <f t="shared" si="0"/>
        <v>0</v>
      </c>
    </row>
    <row r="65" spans="1:7" ht="16.2" thickBot="1" x14ac:dyDescent="0.3">
      <c r="A65" s="148" t="s">
        <v>169</v>
      </c>
      <c r="B65" s="148"/>
      <c r="C65" s="148"/>
      <c r="D65" s="148"/>
      <c r="E65" s="148"/>
      <c r="F65" s="148"/>
      <c r="G65" s="148"/>
    </row>
    <row r="66" spans="1:7" ht="30.75" customHeight="1" thickBot="1" x14ac:dyDescent="0.3">
      <c r="A66" s="155"/>
      <c r="B66" s="113"/>
      <c r="C66" s="17" t="s">
        <v>266</v>
      </c>
      <c r="D66" s="18" t="s">
        <v>2</v>
      </c>
      <c r="E66" s="18">
        <v>5</v>
      </c>
      <c r="F66" s="115"/>
      <c r="G66" s="108">
        <f t="shared" si="0"/>
        <v>0</v>
      </c>
    </row>
    <row r="67" spans="1:7" ht="30.75" customHeight="1" thickBot="1" x14ac:dyDescent="0.3">
      <c r="A67" s="155"/>
      <c r="B67" s="113"/>
      <c r="C67" s="17" t="s">
        <v>267</v>
      </c>
      <c r="D67" s="18" t="s">
        <v>2</v>
      </c>
      <c r="E67" s="18">
        <v>5</v>
      </c>
      <c r="F67" s="115"/>
      <c r="G67" s="108">
        <f t="shared" si="0"/>
        <v>0</v>
      </c>
    </row>
    <row r="68" spans="1:7" ht="30.75" customHeight="1" thickBot="1" x14ac:dyDescent="0.3">
      <c r="A68" s="155"/>
      <c r="B68" s="113"/>
      <c r="C68" s="17" t="s">
        <v>268</v>
      </c>
      <c r="D68" s="18" t="s">
        <v>2</v>
      </c>
      <c r="E68" s="18">
        <v>10</v>
      </c>
      <c r="F68" s="115"/>
      <c r="G68" s="108">
        <f t="shared" si="0"/>
        <v>0</v>
      </c>
    </row>
    <row r="69" spans="1:7" ht="30.75" customHeight="1" thickBot="1" x14ac:dyDescent="0.3">
      <c r="A69" s="155"/>
      <c r="B69" s="113"/>
      <c r="C69" s="17" t="s">
        <v>269</v>
      </c>
      <c r="D69" s="18" t="s">
        <v>2</v>
      </c>
      <c r="E69" s="18">
        <v>10</v>
      </c>
      <c r="F69" s="115"/>
      <c r="G69" s="108">
        <f t="shared" si="0"/>
        <v>0</v>
      </c>
    </row>
    <row r="70" spans="1:7" ht="30.75" customHeight="1" thickBot="1" x14ac:dyDescent="0.3">
      <c r="A70" s="155"/>
      <c r="B70" s="113"/>
      <c r="C70" s="17" t="s">
        <v>270</v>
      </c>
      <c r="D70" s="18" t="s">
        <v>2</v>
      </c>
      <c r="E70" s="18">
        <v>10</v>
      </c>
      <c r="F70" s="115"/>
      <c r="G70" s="108">
        <f t="shared" si="0"/>
        <v>0</v>
      </c>
    </row>
    <row r="71" spans="1:7" ht="30.75" customHeight="1" thickBot="1" x14ac:dyDescent="0.3">
      <c r="A71" s="155"/>
      <c r="B71" s="113"/>
      <c r="C71" s="17" t="s">
        <v>271</v>
      </c>
      <c r="D71" s="18" t="s">
        <v>2</v>
      </c>
      <c r="E71" s="18">
        <v>10</v>
      </c>
      <c r="F71" s="115"/>
      <c r="G71" s="108">
        <f t="shared" si="0"/>
        <v>0</v>
      </c>
    </row>
    <row r="72" spans="1:7" ht="30.75" customHeight="1" thickBot="1" x14ac:dyDescent="0.3">
      <c r="A72" s="155"/>
      <c r="B72" s="113"/>
      <c r="C72" s="17" t="s">
        <v>272</v>
      </c>
      <c r="D72" s="18" t="s">
        <v>2</v>
      </c>
      <c r="E72" s="18">
        <v>10</v>
      </c>
      <c r="F72" s="115"/>
      <c r="G72" s="108">
        <f t="shared" si="0"/>
        <v>0</v>
      </c>
    </row>
    <row r="73" spans="1:7" ht="30.75" customHeight="1" thickBot="1" x14ac:dyDescent="0.3">
      <c r="A73" s="155"/>
      <c r="B73" s="113"/>
      <c r="C73" s="17" t="s">
        <v>273</v>
      </c>
      <c r="D73" s="18" t="s">
        <v>2</v>
      </c>
      <c r="E73" s="18">
        <v>10</v>
      </c>
      <c r="F73" s="115"/>
      <c r="G73" s="108">
        <f t="shared" si="0"/>
        <v>0</v>
      </c>
    </row>
    <row r="74" spans="1:7" ht="30.75" customHeight="1" thickBot="1" x14ac:dyDescent="0.3">
      <c r="A74" s="15" t="e" vm="21">
        <v>#VALUE!</v>
      </c>
      <c r="B74" s="113"/>
      <c r="C74" s="17" t="s">
        <v>274</v>
      </c>
      <c r="D74" s="18" t="s">
        <v>2</v>
      </c>
      <c r="E74" s="18">
        <v>5</v>
      </c>
      <c r="F74" s="115"/>
      <c r="G74" s="108">
        <f t="shared" si="0"/>
        <v>0</v>
      </c>
    </row>
    <row r="75" spans="1:7" ht="30.75" customHeight="1" thickBot="1" x14ac:dyDescent="0.3">
      <c r="A75" s="15" t="e" vm="22">
        <v>#VALUE!</v>
      </c>
      <c r="B75" s="113"/>
      <c r="C75" s="25" t="s">
        <v>275</v>
      </c>
      <c r="D75" s="18" t="s">
        <v>27</v>
      </c>
      <c r="E75" s="18">
        <v>5</v>
      </c>
      <c r="F75" s="115"/>
      <c r="G75" s="108">
        <f t="shared" si="0"/>
        <v>0</v>
      </c>
    </row>
    <row r="76" spans="1:7" ht="51.75" customHeight="1" thickBot="1" x14ac:dyDescent="0.3">
      <c r="A76" s="15" t="e" vm="23">
        <v>#VALUE!</v>
      </c>
      <c r="B76" s="113"/>
      <c r="C76" s="17" t="s">
        <v>276</v>
      </c>
      <c r="D76" s="18" t="s">
        <v>2</v>
      </c>
      <c r="E76" s="18">
        <v>5</v>
      </c>
      <c r="F76" s="115"/>
      <c r="G76" s="108">
        <f t="shared" si="0"/>
        <v>0</v>
      </c>
    </row>
    <row r="77" spans="1:7" ht="46.5" customHeight="1" thickBot="1" x14ac:dyDescent="0.3">
      <c r="A77" s="15" t="e" vm="24">
        <v>#VALUE!</v>
      </c>
      <c r="B77" s="113"/>
      <c r="C77" s="17" t="s">
        <v>277</v>
      </c>
      <c r="D77" s="18" t="s">
        <v>2</v>
      </c>
      <c r="E77" s="18">
        <v>5</v>
      </c>
      <c r="F77" s="115"/>
      <c r="G77" s="108">
        <f t="shared" si="0"/>
        <v>0</v>
      </c>
    </row>
    <row r="78" spans="1:7" ht="114.75" customHeight="1" thickBot="1" x14ac:dyDescent="0.3">
      <c r="A78" s="50" t="e" vm="25">
        <v>#VALUE!</v>
      </c>
      <c r="B78" s="113"/>
      <c r="C78" s="17" t="s">
        <v>278</v>
      </c>
      <c r="D78" s="18" t="s">
        <v>2</v>
      </c>
      <c r="E78" s="18">
        <v>5</v>
      </c>
      <c r="F78" s="115"/>
      <c r="G78" s="108">
        <f t="shared" si="0"/>
        <v>0</v>
      </c>
    </row>
    <row r="79" spans="1:7" ht="30.75" customHeight="1" thickBot="1" x14ac:dyDescent="0.3">
      <c r="A79" s="15" t="e" vm="26">
        <v>#VALUE!</v>
      </c>
      <c r="B79" s="113"/>
      <c r="C79" s="17" t="s">
        <v>279</v>
      </c>
      <c r="D79" s="18" t="s">
        <v>2</v>
      </c>
      <c r="E79" s="18">
        <v>5</v>
      </c>
      <c r="F79" s="115"/>
      <c r="G79" s="108">
        <f t="shared" si="0"/>
        <v>0</v>
      </c>
    </row>
    <row r="80" spans="1:7" ht="16.2" thickBot="1" x14ac:dyDescent="0.3">
      <c r="A80" s="148" t="s">
        <v>170</v>
      </c>
      <c r="B80" s="148"/>
      <c r="C80" s="148"/>
      <c r="D80" s="148"/>
      <c r="E80" s="148"/>
      <c r="F80" s="148"/>
      <c r="G80" s="148"/>
    </row>
    <row r="81" spans="1:7" ht="30.75" customHeight="1" thickBot="1" x14ac:dyDescent="0.3">
      <c r="A81" s="155"/>
      <c r="B81" s="113"/>
      <c r="C81" s="17" t="s">
        <v>280</v>
      </c>
      <c r="D81" s="18" t="s">
        <v>2</v>
      </c>
      <c r="E81" s="18">
        <v>20</v>
      </c>
      <c r="F81" s="115"/>
      <c r="G81" s="108">
        <f t="shared" si="0"/>
        <v>0</v>
      </c>
    </row>
    <row r="82" spans="1:7" ht="30.75" customHeight="1" thickBot="1" x14ac:dyDescent="0.3">
      <c r="A82" s="155"/>
      <c r="B82" s="113"/>
      <c r="C82" s="17" t="s">
        <v>281</v>
      </c>
      <c r="D82" s="18" t="s">
        <v>2</v>
      </c>
      <c r="E82" s="18">
        <v>20</v>
      </c>
      <c r="F82" s="115"/>
      <c r="G82" s="108">
        <f t="shared" ref="G82:G83" si="1">E82*F82</f>
        <v>0</v>
      </c>
    </row>
    <row r="83" spans="1:7" ht="84.75" customHeight="1" thickBot="1" x14ac:dyDescent="0.3">
      <c r="A83" s="15"/>
      <c r="B83" s="113"/>
      <c r="C83" s="26" t="s">
        <v>282</v>
      </c>
      <c r="D83" s="18" t="s">
        <v>2</v>
      </c>
      <c r="E83" s="18">
        <v>5</v>
      </c>
      <c r="F83" s="115"/>
      <c r="G83" s="108">
        <f t="shared" si="1"/>
        <v>0</v>
      </c>
    </row>
    <row r="84" spans="1:7" ht="16.2" thickBot="1" x14ac:dyDescent="0.3">
      <c r="A84" s="148" t="s">
        <v>171</v>
      </c>
      <c r="B84" s="148"/>
      <c r="C84" s="148"/>
      <c r="D84" s="148"/>
      <c r="E84" s="148"/>
      <c r="F84" s="148"/>
      <c r="G84" s="148"/>
    </row>
    <row r="85" spans="1:7" ht="30.75" customHeight="1" thickBot="1" x14ac:dyDescent="0.3">
      <c r="A85" s="188" t="e" vm="27">
        <v>#VALUE!</v>
      </c>
      <c r="B85" s="113"/>
      <c r="C85" s="17" t="s">
        <v>283</v>
      </c>
      <c r="D85" s="18" t="s">
        <v>2</v>
      </c>
      <c r="E85" s="18">
        <v>500</v>
      </c>
      <c r="F85" s="114"/>
      <c r="G85" s="108">
        <f t="shared" ref="G85:G149" si="2">E85*F85</f>
        <v>0</v>
      </c>
    </row>
    <row r="86" spans="1:7" ht="30.75" customHeight="1" thickBot="1" x14ac:dyDescent="0.3">
      <c r="A86" s="188"/>
      <c r="B86" s="113"/>
      <c r="C86" s="17" t="s">
        <v>284</v>
      </c>
      <c r="D86" s="18" t="s">
        <v>2</v>
      </c>
      <c r="E86" s="18">
        <v>500</v>
      </c>
      <c r="F86" s="114"/>
      <c r="G86" s="108">
        <f t="shared" si="2"/>
        <v>0</v>
      </c>
    </row>
    <row r="87" spans="1:7" ht="30.75" customHeight="1" thickBot="1" x14ac:dyDescent="0.3">
      <c r="A87" s="188"/>
      <c r="B87" s="113"/>
      <c r="C87" s="17" t="s">
        <v>285</v>
      </c>
      <c r="D87" s="18" t="s">
        <v>2</v>
      </c>
      <c r="E87" s="18">
        <v>500</v>
      </c>
      <c r="F87" s="114"/>
      <c r="G87" s="108">
        <f t="shared" si="2"/>
        <v>0</v>
      </c>
    </row>
    <row r="88" spans="1:7" ht="30.75" customHeight="1" thickBot="1" x14ac:dyDescent="0.3">
      <c r="A88" s="188"/>
      <c r="B88" s="113"/>
      <c r="C88" s="17" t="s">
        <v>286</v>
      </c>
      <c r="D88" s="18" t="s">
        <v>2</v>
      </c>
      <c r="E88" s="18">
        <v>500</v>
      </c>
      <c r="F88" s="114"/>
      <c r="G88" s="108">
        <f t="shared" si="2"/>
        <v>0</v>
      </c>
    </row>
    <row r="89" spans="1:7" ht="30.75" customHeight="1" thickBot="1" x14ac:dyDescent="0.3">
      <c r="A89" s="188"/>
      <c r="B89" s="113"/>
      <c r="C89" s="17" t="s">
        <v>287</v>
      </c>
      <c r="D89" s="18" t="s">
        <v>2</v>
      </c>
      <c r="E89" s="18">
        <v>500</v>
      </c>
      <c r="F89" s="114"/>
      <c r="G89" s="108">
        <f t="shared" si="2"/>
        <v>0</v>
      </c>
    </row>
    <row r="90" spans="1:7" ht="44.25" customHeight="1" thickBot="1" x14ac:dyDescent="0.3">
      <c r="A90" s="19" t="e" vm="28">
        <v>#VALUE!</v>
      </c>
      <c r="B90" s="113"/>
      <c r="C90" s="17" t="s">
        <v>288</v>
      </c>
      <c r="D90" s="18" t="s">
        <v>5</v>
      </c>
      <c r="E90" s="18">
        <v>10</v>
      </c>
      <c r="F90" s="114"/>
      <c r="G90" s="108">
        <f t="shared" si="2"/>
        <v>0</v>
      </c>
    </row>
    <row r="91" spans="1:7" ht="75" customHeight="1" thickBot="1" x14ac:dyDescent="0.3">
      <c r="A91" s="15" t="e" vm="29">
        <v>#VALUE!</v>
      </c>
      <c r="B91" s="113"/>
      <c r="C91" s="17" t="s">
        <v>289</v>
      </c>
      <c r="D91" s="18" t="s">
        <v>5</v>
      </c>
      <c r="E91" s="18">
        <v>60</v>
      </c>
      <c r="F91" s="114"/>
      <c r="G91" s="108">
        <f t="shared" si="2"/>
        <v>0</v>
      </c>
    </row>
    <row r="92" spans="1:7" ht="45" customHeight="1" thickBot="1" x14ac:dyDescent="0.3">
      <c r="A92" s="15" t="e" vm="30">
        <v>#VALUE!</v>
      </c>
      <c r="B92" s="113"/>
      <c r="C92" s="27" t="s">
        <v>290</v>
      </c>
      <c r="D92" s="18" t="s">
        <v>2</v>
      </c>
      <c r="E92" s="18">
        <v>30</v>
      </c>
      <c r="F92" s="114"/>
      <c r="G92" s="108">
        <f t="shared" si="2"/>
        <v>0</v>
      </c>
    </row>
    <row r="93" spans="1:7" ht="39.75" customHeight="1" thickBot="1" x14ac:dyDescent="0.3">
      <c r="A93" s="15" t="e" vm="31">
        <v>#VALUE!</v>
      </c>
      <c r="B93" s="113"/>
      <c r="C93" s="17" t="s">
        <v>291</v>
      </c>
      <c r="D93" s="18" t="s">
        <v>2</v>
      </c>
      <c r="E93" s="18">
        <v>305</v>
      </c>
      <c r="F93" s="114"/>
      <c r="G93" s="108">
        <f t="shared" si="2"/>
        <v>0</v>
      </c>
    </row>
    <row r="94" spans="1:7" ht="30.75" customHeight="1" thickBot="1" x14ac:dyDescent="0.3">
      <c r="A94" s="15" t="e" vm="32">
        <v>#VALUE!</v>
      </c>
      <c r="B94" s="113"/>
      <c r="C94" s="17" t="s">
        <v>292</v>
      </c>
      <c r="D94" s="18" t="s">
        <v>5</v>
      </c>
      <c r="E94" s="18">
        <v>60</v>
      </c>
      <c r="F94" s="114"/>
      <c r="G94" s="108">
        <f t="shared" si="2"/>
        <v>0</v>
      </c>
    </row>
    <row r="95" spans="1:7" ht="16.2" thickBot="1" x14ac:dyDescent="0.3">
      <c r="A95" s="148" t="s">
        <v>189</v>
      </c>
      <c r="B95" s="148"/>
      <c r="C95" s="148"/>
      <c r="D95" s="148"/>
      <c r="E95" s="148"/>
      <c r="F95" s="148"/>
      <c r="G95" s="148"/>
    </row>
    <row r="96" spans="1:7" ht="30.75" customHeight="1" thickBot="1" x14ac:dyDescent="0.3">
      <c r="A96" s="188" t="e" vm="33">
        <v>#VALUE!</v>
      </c>
      <c r="B96" s="113"/>
      <c r="C96" s="24" t="s">
        <v>293</v>
      </c>
      <c r="D96" s="20" t="s">
        <v>6</v>
      </c>
      <c r="E96" s="22">
        <v>110</v>
      </c>
      <c r="F96" s="115"/>
      <c r="G96" s="108">
        <f t="shared" si="2"/>
        <v>0</v>
      </c>
    </row>
    <row r="97" spans="1:7" ht="30.75" customHeight="1" thickBot="1" x14ac:dyDescent="0.3">
      <c r="A97" s="188"/>
      <c r="B97" s="113"/>
      <c r="C97" s="24" t="s">
        <v>294</v>
      </c>
      <c r="D97" s="20" t="s">
        <v>6</v>
      </c>
      <c r="E97" s="22">
        <v>150</v>
      </c>
      <c r="F97" s="115"/>
      <c r="G97" s="108">
        <f t="shared" si="2"/>
        <v>0</v>
      </c>
    </row>
    <row r="98" spans="1:7" ht="30.75" customHeight="1" thickBot="1" x14ac:dyDescent="0.3">
      <c r="A98" s="188"/>
      <c r="B98" s="113"/>
      <c r="C98" s="24" t="s">
        <v>295</v>
      </c>
      <c r="D98" s="20" t="s">
        <v>6</v>
      </c>
      <c r="E98" s="22">
        <v>150</v>
      </c>
      <c r="F98" s="115"/>
      <c r="G98" s="108">
        <f t="shared" si="2"/>
        <v>0</v>
      </c>
    </row>
    <row r="99" spans="1:7" ht="30.75" customHeight="1" thickBot="1" x14ac:dyDescent="0.3">
      <c r="A99" s="19" t="e" vm="34">
        <v>#VALUE!</v>
      </c>
      <c r="B99" s="113"/>
      <c r="C99" s="24" t="s">
        <v>296</v>
      </c>
      <c r="D99" s="20" t="s">
        <v>6</v>
      </c>
      <c r="E99" s="22">
        <v>100</v>
      </c>
      <c r="F99" s="115"/>
      <c r="G99" s="108">
        <f t="shared" si="2"/>
        <v>0</v>
      </c>
    </row>
    <row r="100" spans="1:7" ht="30.75" customHeight="1" thickBot="1" x14ac:dyDescent="0.3">
      <c r="A100" s="188" t="e" vm="35">
        <v>#VALUE!</v>
      </c>
      <c r="B100" s="113"/>
      <c r="C100" s="24" t="s">
        <v>297</v>
      </c>
      <c r="D100" s="20" t="s">
        <v>6</v>
      </c>
      <c r="E100" s="22">
        <v>100</v>
      </c>
      <c r="F100" s="115"/>
      <c r="G100" s="108">
        <f t="shared" si="2"/>
        <v>0</v>
      </c>
    </row>
    <row r="101" spans="1:7" ht="30.75" customHeight="1" thickBot="1" x14ac:dyDescent="0.3">
      <c r="A101" s="188"/>
      <c r="B101" s="113"/>
      <c r="C101" s="24" t="s">
        <v>298</v>
      </c>
      <c r="D101" s="20" t="s">
        <v>6</v>
      </c>
      <c r="E101" s="22">
        <v>150</v>
      </c>
      <c r="F101" s="115"/>
      <c r="G101" s="108">
        <f t="shared" si="2"/>
        <v>0</v>
      </c>
    </row>
    <row r="102" spans="1:7" ht="30.75" customHeight="1" thickBot="1" x14ac:dyDescent="0.3">
      <c r="A102" s="188"/>
      <c r="B102" s="113"/>
      <c r="C102" s="24" t="s">
        <v>299</v>
      </c>
      <c r="D102" s="20" t="s">
        <v>6</v>
      </c>
      <c r="E102" s="22">
        <v>150</v>
      </c>
      <c r="F102" s="115"/>
      <c r="G102" s="108">
        <f t="shared" si="2"/>
        <v>0</v>
      </c>
    </row>
    <row r="103" spans="1:7" ht="30.75" customHeight="1" thickBot="1" x14ac:dyDescent="0.3">
      <c r="A103" s="188" t="e" vm="36">
        <v>#VALUE!</v>
      </c>
      <c r="B103" s="113"/>
      <c r="C103" s="24" t="s">
        <v>300</v>
      </c>
      <c r="D103" s="20" t="s">
        <v>6</v>
      </c>
      <c r="E103" s="22">
        <v>100</v>
      </c>
      <c r="F103" s="115"/>
      <c r="G103" s="108">
        <f t="shared" si="2"/>
        <v>0</v>
      </c>
    </row>
    <row r="104" spans="1:7" ht="30.75" customHeight="1" thickBot="1" x14ac:dyDescent="0.3">
      <c r="A104" s="188"/>
      <c r="B104" s="113"/>
      <c r="C104" s="24" t="s">
        <v>301</v>
      </c>
      <c r="D104" s="20" t="s">
        <v>6</v>
      </c>
      <c r="E104" s="22">
        <v>100</v>
      </c>
      <c r="F104" s="115"/>
      <c r="G104" s="108">
        <f t="shared" si="2"/>
        <v>0</v>
      </c>
    </row>
    <row r="105" spans="1:7" ht="30.75" customHeight="1" thickBot="1" x14ac:dyDescent="0.3">
      <c r="A105" s="15" t="e" vm="37">
        <v>#VALUE!</v>
      </c>
      <c r="B105" s="113"/>
      <c r="C105" s="17" t="s">
        <v>302</v>
      </c>
      <c r="D105" s="18" t="s">
        <v>6</v>
      </c>
      <c r="E105" s="22">
        <v>5</v>
      </c>
      <c r="F105" s="115"/>
      <c r="G105" s="108">
        <f t="shared" si="2"/>
        <v>0</v>
      </c>
    </row>
    <row r="106" spans="1:7" ht="30.75" customHeight="1" thickBot="1" x14ac:dyDescent="0.3">
      <c r="A106" s="197" t="e" vm="38">
        <v>#VALUE!</v>
      </c>
      <c r="B106" s="113"/>
      <c r="C106" s="17" t="s">
        <v>303</v>
      </c>
      <c r="D106" s="18" t="s">
        <v>2</v>
      </c>
      <c r="E106" s="22">
        <v>3</v>
      </c>
      <c r="F106" s="115"/>
      <c r="G106" s="108">
        <f t="shared" si="2"/>
        <v>0</v>
      </c>
    </row>
    <row r="107" spans="1:7" ht="30.75" customHeight="1" thickBot="1" x14ac:dyDescent="0.3">
      <c r="A107" s="197"/>
      <c r="B107" s="113"/>
      <c r="C107" s="17" t="s">
        <v>304</v>
      </c>
      <c r="D107" s="18" t="s">
        <v>5</v>
      </c>
      <c r="E107" s="22">
        <v>2</v>
      </c>
      <c r="F107" s="115"/>
      <c r="G107" s="108">
        <f t="shared" si="2"/>
        <v>0</v>
      </c>
    </row>
    <row r="108" spans="1:7" ht="69.75" customHeight="1" thickBot="1" x14ac:dyDescent="0.3">
      <c r="A108" s="18"/>
      <c r="B108" s="113"/>
      <c r="C108" s="17" t="s">
        <v>305</v>
      </c>
      <c r="D108" s="18" t="s">
        <v>132</v>
      </c>
      <c r="E108" s="22">
        <v>5</v>
      </c>
      <c r="F108" s="115"/>
      <c r="G108" s="108">
        <f t="shared" si="2"/>
        <v>0</v>
      </c>
    </row>
    <row r="109" spans="1:7" ht="84.75" customHeight="1" thickBot="1" x14ac:dyDescent="0.3">
      <c r="A109" s="15"/>
      <c r="B109" s="113"/>
      <c r="C109" s="17" t="s">
        <v>306</v>
      </c>
      <c r="D109" s="18" t="s">
        <v>5</v>
      </c>
      <c r="E109" s="22">
        <v>5</v>
      </c>
      <c r="F109" s="115"/>
      <c r="G109" s="108">
        <f t="shared" si="2"/>
        <v>0</v>
      </c>
    </row>
    <row r="110" spans="1:7" ht="103.5" customHeight="1" thickBot="1" x14ac:dyDescent="0.3">
      <c r="A110" s="15" t="e" vm="39">
        <v>#VALUE!</v>
      </c>
      <c r="B110" s="113"/>
      <c r="C110" s="17" t="s">
        <v>307</v>
      </c>
      <c r="D110" s="18" t="s">
        <v>90</v>
      </c>
      <c r="E110" s="22">
        <v>100</v>
      </c>
      <c r="F110" s="115"/>
      <c r="G110" s="108">
        <f t="shared" si="2"/>
        <v>0</v>
      </c>
    </row>
    <row r="111" spans="1:7" ht="96" customHeight="1" thickBot="1" x14ac:dyDescent="0.3">
      <c r="A111" s="15" t="e" vm="40">
        <v>#VALUE!</v>
      </c>
      <c r="B111" s="113"/>
      <c r="C111" s="17" t="s">
        <v>308</v>
      </c>
      <c r="D111" s="18" t="s">
        <v>7</v>
      </c>
      <c r="E111" s="22">
        <v>5</v>
      </c>
      <c r="F111" s="115"/>
      <c r="G111" s="108">
        <f t="shared" si="2"/>
        <v>0</v>
      </c>
    </row>
    <row r="112" spans="1:7" ht="50.25" customHeight="1" thickBot="1" x14ac:dyDescent="0.3">
      <c r="A112" s="15" t="e" vm="41">
        <v>#VALUE!</v>
      </c>
      <c r="B112" s="113"/>
      <c r="C112" s="17" t="s">
        <v>309</v>
      </c>
      <c r="D112" s="18" t="s">
        <v>8</v>
      </c>
      <c r="E112" s="22">
        <v>5</v>
      </c>
      <c r="F112" s="115"/>
      <c r="G112" s="108">
        <f t="shared" si="2"/>
        <v>0</v>
      </c>
    </row>
    <row r="113" spans="1:7" ht="16.2" thickBot="1" x14ac:dyDescent="0.3">
      <c r="A113" s="148" t="s">
        <v>190</v>
      </c>
      <c r="B113" s="148"/>
      <c r="C113" s="148"/>
      <c r="D113" s="148"/>
      <c r="E113" s="148"/>
      <c r="F113" s="148"/>
      <c r="G113" s="148"/>
    </row>
    <row r="114" spans="1:7" ht="30.75" customHeight="1" thickBot="1" x14ac:dyDescent="0.3">
      <c r="A114" s="198"/>
      <c r="B114" s="113"/>
      <c r="C114" s="17" t="s">
        <v>310</v>
      </c>
      <c r="D114" s="18" t="s">
        <v>2</v>
      </c>
      <c r="E114" s="18">
        <v>100</v>
      </c>
      <c r="F114" s="115"/>
      <c r="G114" s="108">
        <f t="shared" si="2"/>
        <v>0</v>
      </c>
    </row>
    <row r="115" spans="1:7" ht="30.75" customHeight="1" thickBot="1" x14ac:dyDescent="0.3">
      <c r="A115" s="198"/>
      <c r="B115" s="113"/>
      <c r="C115" s="17" t="s">
        <v>311</v>
      </c>
      <c r="D115" s="18" t="s">
        <v>2</v>
      </c>
      <c r="E115" s="18">
        <v>100</v>
      </c>
      <c r="F115" s="115"/>
      <c r="G115" s="108">
        <f t="shared" si="2"/>
        <v>0</v>
      </c>
    </row>
    <row r="116" spans="1:7" ht="30.75" customHeight="1" thickBot="1" x14ac:dyDescent="0.3">
      <c r="A116" s="198"/>
      <c r="B116" s="113"/>
      <c r="C116" s="17" t="s">
        <v>312</v>
      </c>
      <c r="D116" s="18" t="s">
        <v>2</v>
      </c>
      <c r="E116" s="18">
        <v>100</v>
      </c>
      <c r="F116" s="115"/>
      <c r="G116" s="108">
        <f t="shared" si="2"/>
        <v>0</v>
      </c>
    </row>
    <row r="117" spans="1:7" ht="30.75" customHeight="1" thickBot="1" x14ac:dyDescent="0.3">
      <c r="A117" s="198"/>
      <c r="B117" s="113"/>
      <c r="C117" s="17" t="s">
        <v>313</v>
      </c>
      <c r="D117" s="18" t="s">
        <v>2</v>
      </c>
      <c r="E117" s="18">
        <v>100</v>
      </c>
      <c r="F117" s="115"/>
      <c r="G117" s="108">
        <f t="shared" si="2"/>
        <v>0</v>
      </c>
    </row>
    <row r="118" spans="1:7" ht="30.75" customHeight="1" thickBot="1" x14ac:dyDescent="0.3">
      <c r="A118" s="198"/>
      <c r="B118" s="113"/>
      <c r="C118" s="17" t="s">
        <v>314</v>
      </c>
      <c r="D118" s="18" t="s">
        <v>2</v>
      </c>
      <c r="E118" s="18">
        <v>100</v>
      </c>
      <c r="F118" s="115"/>
      <c r="G118" s="108">
        <f t="shared" si="2"/>
        <v>0</v>
      </c>
    </row>
    <row r="119" spans="1:7" ht="30.75" customHeight="1" thickBot="1" x14ac:dyDescent="0.3">
      <c r="A119" s="198"/>
      <c r="B119" s="113"/>
      <c r="C119" s="17" t="s">
        <v>315</v>
      </c>
      <c r="D119" s="18" t="s">
        <v>2</v>
      </c>
      <c r="E119" s="18">
        <v>100</v>
      </c>
      <c r="F119" s="115"/>
      <c r="G119" s="108">
        <f t="shared" si="2"/>
        <v>0</v>
      </c>
    </row>
    <row r="120" spans="1:7" ht="30.75" customHeight="1" thickBot="1" x14ac:dyDescent="0.3">
      <c r="A120" s="198"/>
      <c r="B120" s="113"/>
      <c r="C120" s="17" t="s">
        <v>316</v>
      </c>
      <c r="D120" s="18" t="s">
        <v>2</v>
      </c>
      <c r="E120" s="18">
        <v>100</v>
      </c>
      <c r="F120" s="115"/>
      <c r="G120" s="108">
        <f t="shared" si="2"/>
        <v>0</v>
      </c>
    </row>
    <row r="121" spans="1:7" ht="30.75" customHeight="1" thickBot="1" x14ac:dyDescent="0.3">
      <c r="A121" s="198"/>
      <c r="B121" s="113"/>
      <c r="C121" s="17" t="s">
        <v>317</v>
      </c>
      <c r="D121" s="18" t="s">
        <v>2</v>
      </c>
      <c r="E121" s="18">
        <v>50</v>
      </c>
      <c r="F121" s="115"/>
      <c r="G121" s="108">
        <f t="shared" si="2"/>
        <v>0</v>
      </c>
    </row>
    <row r="122" spans="1:7" ht="30.75" customHeight="1" thickBot="1" x14ac:dyDescent="0.3">
      <c r="A122" s="155" t="e" vm="42">
        <v>#VALUE!</v>
      </c>
      <c r="B122" s="113"/>
      <c r="C122" s="17" t="s">
        <v>318</v>
      </c>
      <c r="D122" s="18" t="s">
        <v>5</v>
      </c>
      <c r="E122" s="18">
        <v>200</v>
      </c>
      <c r="F122" s="115"/>
      <c r="G122" s="108">
        <f t="shared" si="2"/>
        <v>0</v>
      </c>
    </row>
    <row r="123" spans="1:7" ht="30.75" customHeight="1" thickBot="1" x14ac:dyDescent="0.3">
      <c r="A123" s="155"/>
      <c r="B123" s="113"/>
      <c r="C123" s="17" t="s">
        <v>319</v>
      </c>
      <c r="D123" s="18" t="s">
        <v>5</v>
      </c>
      <c r="E123" s="18">
        <v>200</v>
      </c>
      <c r="F123" s="115"/>
      <c r="G123" s="108">
        <f t="shared" si="2"/>
        <v>0</v>
      </c>
    </row>
    <row r="124" spans="1:7" ht="30.75" customHeight="1" thickBot="1" x14ac:dyDescent="0.3">
      <c r="A124" s="155"/>
      <c r="B124" s="113"/>
      <c r="C124" s="17" t="s">
        <v>320</v>
      </c>
      <c r="D124" s="18" t="s">
        <v>5</v>
      </c>
      <c r="E124" s="18">
        <v>10</v>
      </c>
      <c r="F124" s="115"/>
      <c r="G124" s="108">
        <f t="shared" si="2"/>
        <v>0</v>
      </c>
    </row>
    <row r="125" spans="1:7" ht="16.2" thickBot="1" x14ac:dyDescent="0.3">
      <c r="A125" s="148" t="s">
        <v>347</v>
      </c>
      <c r="B125" s="148"/>
      <c r="C125" s="148"/>
      <c r="D125" s="148"/>
      <c r="E125" s="148"/>
      <c r="F125" s="148"/>
      <c r="G125" s="148"/>
    </row>
    <row r="126" spans="1:7" ht="82.5" customHeight="1" thickBot="1" x14ac:dyDescent="0.3">
      <c r="A126" s="19" t="e" vm="43">
        <v>#VALUE!</v>
      </c>
      <c r="B126" s="113"/>
      <c r="C126" s="24" t="s">
        <v>9</v>
      </c>
      <c r="D126" s="18" t="s">
        <v>2</v>
      </c>
      <c r="E126" s="18">
        <v>20</v>
      </c>
      <c r="F126" s="115"/>
      <c r="G126" s="108">
        <f t="shared" si="2"/>
        <v>0</v>
      </c>
    </row>
    <row r="127" spans="1:7" ht="30.75" customHeight="1" thickBot="1" x14ac:dyDescent="0.3">
      <c r="A127" s="188" t="e" vm="44">
        <v>#VALUE!</v>
      </c>
      <c r="B127" s="113"/>
      <c r="C127" s="24" t="s">
        <v>10</v>
      </c>
      <c r="D127" s="18" t="s">
        <v>2</v>
      </c>
      <c r="E127" s="18">
        <v>20</v>
      </c>
      <c r="F127" s="115"/>
      <c r="G127" s="108">
        <f t="shared" si="2"/>
        <v>0</v>
      </c>
    </row>
    <row r="128" spans="1:7" ht="30.75" customHeight="1" thickBot="1" x14ac:dyDescent="0.3">
      <c r="A128" s="188"/>
      <c r="B128" s="113"/>
      <c r="C128" s="24" t="s">
        <v>11</v>
      </c>
      <c r="D128" s="18" t="s">
        <v>2</v>
      </c>
      <c r="E128" s="18">
        <v>20</v>
      </c>
      <c r="F128" s="115"/>
      <c r="G128" s="108">
        <f t="shared" si="2"/>
        <v>0</v>
      </c>
    </row>
    <row r="129" spans="1:7" ht="16.2" thickBot="1" x14ac:dyDescent="0.3">
      <c r="A129" s="148" t="s">
        <v>191</v>
      </c>
      <c r="B129" s="148"/>
      <c r="C129" s="148"/>
      <c r="D129" s="148"/>
      <c r="E129" s="148"/>
      <c r="F129" s="148"/>
      <c r="G129" s="148"/>
    </row>
    <row r="130" spans="1:7" ht="30.75" customHeight="1" thickBot="1" x14ac:dyDescent="0.3">
      <c r="A130" s="188" t="e" vm="45">
        <v>#VALUE!</v>
      </c>
      <c r="B130" s="113"/>
      <c r="C130" s="17" t="s">
        <v>321</v>
      </c>
      <c r="D130" s="18" t="s">
        <v>2</v>
      </c>
      <c r="E130" s="18">
        <v>30</v>
      </c>
      <c r="F130" s="114"/>
      <c r="G130" s="108">
        <f t="shared" si="2"/>
        <v>0</v>
      </c>
    </row>
    <row r="131" spans="1:7" ht="30.75" customHeight="1" thickBot="1" x14ac:dyDescent="0.3">
      <c r="A131" s="188"/>
      <c r="B131" s="113"/>
      <c r="C131" s="17" t="s">
        <v>322</v>
      </c>
      <c r="D131" s="18" t="s">
        <v>2</v>
      </c>
      <c r="E131" s="18">
        <v>30</v>
      </c>
      <c r="F131" s="114"/>
      <c r="G131" s="108">
        <f t="shared" si="2"/>
        <v>0</v>
      </c>
    </row>
    <row r="132" spans="1:7" ht="16.2" thickBot="1" x14ac:dyDescent="0.3">
      <c r="A132" s="21" t="s">
        <v>12</v>
      </c>
      <c r="B132" s="148" t="s">
        <v>192</v>
      </c>
      <c r="C132" s="148"/>
      <c r="D132" s="148"/>
      <c r="E132" s="148"/>
      <c r="F132" s="148"/>
      <c r="G132" s="148"/>
    </row>
    <row r="133" spans="1:7" ht="132" customHeight="1" thickBot="1" x14ac:dyDescent="0.3">
      <c r="A133" s="19" t="e" vm="46">
        <v>#VALUE!</v>
      </c>
      <c r="B133" s="113"/>
      <c r="C133" s="17" t="s">
        <v>323</v>
      </c>
      <c r="D133" s="18" t="s">
        <v>2</v>
      </c>
      <c r="E133" s="18">
        <v>200</v>
      </c>
      <c r="F133" s="114"/>
      <c r="G133" s="108">
        <f t="shared" si="2"/>
        <v>0</v>
      </c>
    </row>
    <row r="134" spans="1:7" ht="70.5" customHeight="1" thickBot="1" x14ac:dyDescent="0.3">
      <c r="A134" s="19" t="e" vm="47">
        <v>#VALUE!</v>
      </c>
      <c r="B134" s="113"/>
      <c r="C134" s="17" t="s">
        <v>324</v>
      </c>
      <c r="D134" s="18" t="s">
        <v>2</v>
      </c>
      <c r="E134" s="18">
        <v>50</v>
      </c>
      <c r="F134" s="114"/>
      <c r="G134" s="108">
        <f t="shared" si="2"/>
        <v>0</v>
      </c>
    </row>
    <row r="135" spans="1:7" ht="16.2" thickBot="1" x14ac:dyDescent="0.3">
      <c r="A135" s="21" t="s">
        <v>12</v>
      </c>
      <c r="B135" s="148" t="s">
        <v>193</v>
      </c>
      <c r="C135" s="148"/>
      <c r="D135" s="148"/>
      <c r="E135" s="148"/>
      <c r="F135" s="148"/>
      <c r="G135" s="148"/>
    </row>
    <row r="136" spans="1:7" ht="30.75" customHeight="1" thickBot="1" x14ac:dyDescent="0.3">
      <c r="A136" s="188"/>
      <c r="B136" s="113"/>
      <c r="C136" s="17" t="s">
        <v>325</v>
      </c>
      <c r="D136" s="18" t="s">
        <v>2</v>
      </c>
      <c r="E136" s="18">
        <v>10</v>
      </c>
      <c r="F136" s="114"/>
      <c r="G136" s="108">
        <f t="shared" si="2"/>
        <v>0</v>
      </c>
    </row>
    <row r="137" spans="1:7" ht="30.75" customHeight="1" thickBot="1" x14ac:dyDescent="0.3">
      <c r="A137" s="188"/>
      <c r="B137" s="113"/>
      <c r="C137" s="17" t="s">
        <v>326</v>
      </c>
      <c r="D137" s="18" t="s">
        <v>2</v>
      </c>
      <c r="E137" s="18">
        <v>10</v>
      </c>
      <c r="F137" s="114"/>
      <c r="G137" s="108">
        <f t="shared" si="2"/>
        <v>0</v>
      </c>
    </row>
    <row r="138" spans="1:7" ht="16.2" thickBot="1" x14ac:dyDescent="0.3">
      <c r="A138" s="21" t="s">
        <v>12</v>
      </c>
      <c r="B138" s="148" t="s">
        <v>194</v>
      </c>
      <c r="C138" s="148"/>
      <c r="D138" s="148"/>
      <c r="E138" s="148"/>
      <c r="F138" s="148"/>
      <c r="G138" s="148"/>
    </row>
    <row r="139" spans="1:7" ht="30.75" customHeight="1" thickBot="1" x14ac:dyDescent="0.3">
      <c r="A139" s="19"/>
      <c r="B139" s="113"/>
      <c r="C139" s="17" t="s">
        <v>327</v>
      </c>
      <c r="D139" s="18" t="s">
        <v>2</v>
      </c>
      <c r="E139" s="18">
        <v>20</v>
      </c>
      <c r="F139" s="114"/>
      <c r="G139" s="108">
        <f t="shared" si="2"/>
        <v>0</v>
      </c>
    </row>
    <row r="140" spans="1:7" ht="16.2" thickBot="1" x14ac:dyDescent="0.3">
      <c r="A140" s="148" t="s">
        <v>195</v>
      </c>
      <c r="B140" s="148"/>
      <c r="C140" s="148"/>
      <c r="D140" s="148"/>
      <c r="E140" s="148"/>
      <c r="F140" s="148"/>
      <c r="G140" s="148"/>
    </row>
    <row r="141" spans="1:7" ht="57" customHeight="1" thickBot="1" x14ac:dyDescent="0.3">
      <c r="A141" s="15"/>
      <c r="B141" s="113"/>
      <c r="C141" s="17" t="s">
        <v>328</v>
      </c>
      <c r="D141" s="18" t="s">
        <v>2</v>
      </c>
      <c r="E141" s="18">
        <v>5</v>
      </c>
      <c r="F141" s="114"/>
      <c r="G141" s="108">
        <f t="shared" si="2"/>
        <v>0</v>
      </c>
    </row>
    <row r="142" spans="1:7" ht="16.2" thickBot="1" x14ac:dyDescent="0.3">
      <c r="A142" s="148" t="s">
        <v>196</v>
      </c>
      <c r="B142" s="148"/>
      <c r="C142" s="148"/>
      <c r="D142" s="148"/>
      <c r="E142" s="148"/>
      <c r="F142" s="148"/>
      <c r="G142" s="148"/>
    </row>
    <row r="143" spans="1:7" ht="51" customHeight="1" thickBot="1" x14ac:dyDescent="0.3">
      <c r="A143" s="19"/>
      <c r="B143" s="113"/>
      <c r="C143" s="17" t="s">
        <v>329</v>
      </c>
      <c r="D143" s="18" t="s">
        <v>2</v>
      </c>
      <c r="E143" s="18">
        <v>40</v>
      </c>
      <c r="F143" s="114"/>
      <c r="G143" s="108">
        <f t="shared" si="2"/>
        <v>0</v>
      </c>
    </row>
    <row r="144" spans="1:7" ht="16.2" thickBot="1" x14ac:dyDescent="0.3">
      <c r="A144" s="148" t="s">
        <v>197</v>
      </c>
      <c r="B144" s="148"/>
      <c r="C144" s="148"/>
      <c r="D144" s="148"/>
      <c r="E144" s="148"/>
      <c r="F144" s="148"/>
      <c r="G144" s="148"/>
    </row>
    <row r="145" spans="1:7" ht="18.75" customHeight="1" thickBot="1" x14ac:dyDescent="0.3">
      <c r="A145" s="28"/>
      <c r="B145" s="113"/>
      <c r="C145" s="17" t="s">
        <v>13</v>
      </c>
      <c r="D145" s="18" t="s">
        <v>2</v>
      </c>
      <c r="E145" s="18">
        <v>10</v>
      </c>
      <c r="F145" s="114"/>
      <c r="G145" s="108">
        <f t="shared" si="2"/>
        <v>0</v>
      </c>
    </row>
    <row r="146" spans="1:7" ht="78" customHeight="1" thickBot="1" x14ac:dyDescent="0.3">
      <c r="A146" s="15" t="e" vm="48">
        <v>#VALUE!</v>
      </c>
      <c r="B146" s="113"/>
      <c r="C146" s="17" t="s">
        <v>330</v>
      </c>
      <c r="D146" s="18" t="s">
        <v>2</v>
      </c>
      <c r="E146" s="18">
        <v>5</v>
      </c>
      <c r="F146" s="114"/>
      <c r="G146" s="108">
        <f t="shared" si="2"/>
        <v>0</v>
      </c>
    </row>
    <row r="147" spans="1:7" ht="57.75" customHeight="1" thickBot="1" x14ac:dyDescent="0.3">
      <c r="A147" s="15" t="e" vm="49">
        <v>#VALUE!</v>
      </c>
      <c r="B147" s="113"/>
      <c r="C147" s="17" t="s">
        <v>14</v>
      </c>
      <c r="D147" s="18" t="s">
        <v>2</v>
      </c>
      <c r="E147" s="18">
        <v>5</v>
      </c>
      <c r="F147" s="114"/>
      <c r="G147" s="108">
        <f t="shared" si="2"/>
        <v>0</v>
      </c>
    </row>
    <row r="148" spans="1:7" ht="16.2" thickBot="1" x14ac:dyDescent="0.3">
      <c r="A148" s="148" t="s">
        <v>198</v>
      </c>
      <c r="B148" s="148"/>
      <c r="C148" s="148"/>
      <c r="D148" s="148"/>
      <c r="E148" s="148"/>
      <c r="F148" s="148"/>
      <c r="G148" s="148"/>
    </row>
    <row r="149" spans="1:7" ht="30.75" customHeight="1" thickBot="1" x14ac:dyDescent="0.3">
      <c r="A149" s="15"/>
      <c r="B149" s="113"/>
      <c r="C149" s="17" t="s">
        <v>15</v>
      </c>
      <c r="D149" s="18" t="s">
        <v>2</v>
      </c>
      <c r="E149" s="18">
        <v>10</v>
      </c>
      <c r="F149" s="114"/>
      <c r="G149" s="108">
        <f t="shared" si="2"/>
        <v>0</v>
      </c>
    </row>
    <row r="150" spans="1:7" ht="30.75" customHeight="1" thickBot="1" x14ac:dyDescent="0.3">
      <c r="A150" s="15"/>
      <c r="B150" s="113"/>
      <c r="C150" s="17" t="s">
        <v>16</v>
      </c>
      <c r="D150" s="18" t="s">
        <v>2</v>
      </c>
      <c r="E150" s="18">
        <v>10</v>
      </c>
      <c r="F150" s="114"/>
      <c r="G150" s="108">
        <f t="shared" ref="G150" si="3">E150*F150</f>
        <v>0</v>
      </c>
    </row>
    <row r="151" spans="1:7" ht="16.2" thickBot="1" x14ac:dyDescent="0.3">
      <c r="A151" s="148" t="s">
        <v>199</v>
      </c>
      <c r="B151" s="148"/>
      <c r="C151" s="148"/>
      <c r="D151" s="148"/>
      <c r="E151" s="148"/>
      <c r="F151" s="148"/>
      <c r="G151" s="148"/>
    </row>
    <row r="152" spans="1:7" ht="46.5" customHeight="1" thickBot="1" x14ac:dyDescent="0.3">
      <c r="A152" s="19"/>
      <c r="B152" s="113"/>
      <c r="C152" s="17" t="s">
        <v>331</v>
      </c>
      <c r="D152" s="18" t="s">
        <v>2</v>
      </c>
      <c r="E152" s="18">
        <v>40</v>
      </c>
      <c r="F152" s="114"/>
      <c r="G152" s="108">
        <f t="shared" ref="G152" si="4">E152*F152</f>
        <v>0</v>
      </c>
    </row>
    <row r="153" spans="1:7" ht="16.2" thickBot="1" x14ac:dyDescent="0.3">
      <c r="A153" s="148" t="s">
        <v>200</v>
      </c>
      <c r="B153" s="148"/>
      <c r="C153" s="148"/>
      <c r="D153" s="148"/>
      <c r="E153" s="148"/>
      <c r="F153" s="148"/>
      <c r="G153" s="148"/>
    </row>
    <row r="154" spans="1:7" ht="45" customHeight="1" thickBot="1" x14ac:dyDescent="0.3">
      <c r="A154" s="19"/>
      <c r="B154" s="113"/>
      <c r="C154" s="17" t="s">
        <v>17</v>
      </c>
      <c r="D154" s="18" t="s">
        <v>2</v>
      </c>
      <c r="E154" s="18">
        <v>100</v>
      </c>
      <c r="F154" s="114"/>
      <c r="G154" s="108">
        <f t="shared" ref="G154" si="5">E154*F154</f>
        <v>0</v>
      </c>
    </row>
    <row r="155" spans="1:7" ht="16.2" thickBot="1" x14ac:dyDescent="0.3">
      <c r="A155" s="148" t="s">
        <v>201</v>
      </c>
      <c r="B155" s="148"/>
      <c r="C155" s="148"/>
      <c r="D155" s="148"/>
      <c r="E155" s="148"/>
      <c r="F155" s="148"/>
      <c r="G155" s="148"/>
    </row>
    <row r="156" spans="1:7" ht="30.75" customHeight="1" thickBot="1" x14ac:dyDescent="0.3">
      <c r="A156" s="19"/>
      <c r="B156" s="113"/>
      <c r="C156" s="17" t="s">
        <v>332</v>
      </c>
      <c r="D156" s="18" t="s">
        <v>2</v>
      </c>
      <c r="E156" s="18">
        <v>20</v>
      </c>
      <c r="F156" s="114"/>
      <c r="G156" s="108">
        <f t="shared" ref="G156" si="6">E156*F156</f>
        <v>0</v>
      </c>
    </row>
    <row r="157" spans="1:7" ht="16.2" thickBot="1" x14ac:dyDescent="0.3">
      <c r="A157" s="148" t="s">
        <v>202</v>
      </c>
      <c r="B157" s="148"/>
      <c r="C157" s="148"/>
      <c r="D157" s="148"/>
      <c r="E157" s="148"/>
      <c r="F157" s="148"/>
      <c r="G157" s="148"/>
    </row>
    <row r="158" spans="1:7" ht="30.75" customHeight="1" thickBot="1" x14ac:dyDescent="0.3">
      <c r="A158" s="19"/>
      <c r="B158" s="113"/>
      <c r="C158" s="17" t="s">
        <v>333</v>
      </c>
      <c r="D158" s="18" t="s">
        <v>2</v>
      </c>
      <c r="E158" s="18">
        <v>25</v>
      </c>
      <c r="F158" s="114"/>
      <c r="G158" s="108">
        <f t="shared" ref="G158" si="7">E158*F158</f>
        <v>0</v>
      </c>
    </row>
    <row r="159" spans="1:7" ht="16.2" thickBot="1" x14ac:dyDescent="0.3">
      <c r="A159" s="148" t="s">
        <v>203</v>
      </c>
      <c r="B159" s="148"/>
      <c r="C159" s="148"/>
      <c r="D159" s="148"/>
      <c r="E159" s="148"/>
      <c r="F159" s="148"/>
      <c r="G159" s="148"/>
    </row>
    <row r="160" spans="1:7" ht="95.25" customHeight="1" thickBot="1" x14ac:dyDescent="0.3">
      <c r="A160" s="29" t="e" vm="50">
        <v>#VALUE!</v>
      </c>
      <c r="B160" s="119"/>
      <c r="C160" s="17" t="s">
        <v>334</v>
      </c>
      <c r="D160" s="18" t="s">
        <v>2</v>
      </c>
      <c r="E160" s="18">
        <v>5</v>
      </c>
      <c r="F160" s="114"/>
      <c r="G160" s="108">
        <f t="shared" ref="G160" si="8">E160*F160</f>
        <v>0</v>
      </c>
    </row>
    <row r="161" spans="1:7" ht="16.2" thickBot="1" x14ac:dyDescent="0.3">
      <c r="A161" s="195" t="s">
        <v>204</v>
      </c>
      <c r="B161" s="195"/>
      <c r="C161" s="195"/>
      <c r="D161" s="195"/>
      <c r="E161" s="195"/>
      <c r="F161" s="195"/>
      <c r="G161" s="195"/>
    </row>
    <row r="162" spans="1:7" ht="45" customHeight="1" thickBot="1" x14ac:dyDescent="0.3">
      <c r="A162" s="30" t="e" vm="51">
        <v>#VALUE!</v>
      </c>
      <c r="B162" s="120"/>
      <c r="C162" s="31" t="s">
        <v>335</v>
      </c>
      <c r="D162" s="18" t="s">
        <v>2</v>
      </c>
      <c r="E162" s="18">
        <v>5</v>
      </c>
      <c r="F162" s="121"/>
      <c r="G162" s="108">
        <f t="shared" ref="G162:G174" si="9">E162*F162</f>
        <v>0</v>
      </c>
    </row>
    <row r="163" spans="1:7" ht="90.75" customHeight="1" thickBot="1" x14ac:dyDescent="0.3">
      <c r="A163" s="15" t="e" vm="52">
        <v>#VALUE!</v>
      </c>
      <c r="B163" s="113"/>
      <c r="C163" s="17" t="s">
        <v>336</v>
      </c>
      <c r="D163" s="18" t="s">
        <v>2</v>
      </c>
      <c r="E163" s="18">
        <v>10</v>
      </c>
      <c r="F163" s="121"/>
      <c r="G163" s="108">
        <f t="shared" si="9"/>
        <v>0</v>
      </c>
    </row>
    <row r="164" spans="1:7" ht="74.25" customHeight="1" thickBot="1" x14ac:dyDescent="0.3">
      <c r="A164" s="50" t="e" vm="53">
        <v>#VALUE!</v>
      </c>
      <c r="B164" s="113"/>
      <c r="C164" s="17" t="s">
        <v>337</v>
      </c>
      <c r="D164" s="18" t="s">
        <v>2</v>
      </c>
      <c r="E164" s="18">
        <v>5</v>
      </c>
      <c r="F164" s="121"/>
      <c r="G164" s="108">
        <f t="shared" si="9"/>
        <v>0</v>
      </c>
    </row>
    <row r="165" spans="1:7" ht="54.75" customHeight="1" thickBot="1" x14ac:dyDescent="0.3">
      <c r="A165" s="15" t="e" vm="54">
        <v>#VALUE!</v>
      </c>
      <c r="B165" s="113"/>
      <c r="C165" s="17" t="s">
        <v>338</v>
      </c>
      <c r="D165" s="18" t="s">
        <v>2</v>
      </c>
      <c r="E165" s="18">
        <v>10</v>
      </c>
      <c r="F165" s="121"/>
      <c r="G165" s="108">
        <f t="shared" si="9"/>
        <v>0</v>
      </c>
    </row>
    <row r="166" spans="1:7" ht="43.5" customHeight="1" thickBot="1" x14ac:dyDescent="0.3">
      <c r="A166" s="155"/>
      <c r="B166" s="113"/>
      <c r="C166" s="17" t="s">
        <v>339</v>
      </c>
      <c r="D166" s="18" t="s">
        <v>2</v>
      </c>
      <c r="E166" s="18">
        <v>50</v>
      </c>
      <c r="F166" s="121"/>
      <c r="G166" s="108">
        <f t="shared" si="9"/>
        <v>0</v>
      </c>
    </row>
    <row r="167" spans="1:7" ht="64.5" customHeight="1" thickBot="1" x14ac:dyDescent="0.3">
      <c r="A167" s="155"/>
      <c r="B167" s="113"/>
      <c r="C167" s="17" t="s">
        <v>340</v>
      </c>
      <c r="D167" s="18" t="s">
        <v>2</v>
      </c>
      <c r="E167" s="18">
        <v>20</v>
      </c>
      <c r="F167" s="121"/>
      <c r="G167" s="108">
        <f t="shared" si="9"/>
        <v>0</v>
      </c>
    </row>
    <row r="168" spans="1:7" ht="63.75" customHeight="1" thickBot="1" x14ac:dyDescent="0.3">
      <c r="A168" s="15" t="e" vm="55">
        <v>#VALUE!</v>
      </c>
      <c r="B168" s="113"/>
      <c r="C168" s="17" t="s">
        <v>341</v>
      </c>
      <c r="D168" s="18" t="s">
        <v>2</v>
      </c>
      <c r="E168" s="18">
        <v>5</v>
      </c>
      <c r="F168" s="121"/>
      <c r="G168" s="108">
        <f t="shared" si="9"/>
        <v>0</v>
      </c>
    </row>
    <row r="169" spans="1:7" ht="125.25" customHeight="1" thickBot="1" x14ac:dyDescent="0.3">
      <c r="A169" s="15" t="e" vm="56">
        <v>#VALUE!</v>
      </c>
      <c r="B169" s="113"/>
      <c r="C169" s="32" t="s">
        <v>342</v>
      </c>
      <c r="D169" s="18" t="s">
        <v>2</v>
      </c>
      <c r="E169" s="18">
        <v>10</v>
      </c>
      <c r="F169" s="121"/>
      <c r="G169" s="108">
        <f t="shared" si="9"/>
        <v>0</v>
      </c>
    </row>
    <row r="170" spans="1:7" ht="116.25" customHeight="1" thickBot="1" x14ac:dyDescent="0.3">
      <c r="A170" s="15" t="e" vm="57">
        <v>#VALUE!</v>
      </c>
      <c r="B170" s="113"/>
      <c r="C170" s="32" t="s">
        <v>343</v>
      </c>
      <c r="D170" s="18" t="s">
        <v>2</v>
      </c>
      <c r="E170" s="18">
        <v>5</v>
      </c>
      <c r="F170" s="121"/>
      <c r="G170" s="108">
        <f t="shared" si="9"/>
        <v>0</v>
      </c>
    </row>
    <row r="171" spans="1:7" ht="111" customHeight="1" thickBot="1" x14ac:dyDescent="0.3">
      <c r="A171" s="15" t="e" vm="58">
        <v>#VALUE!</v>
      </c>
      <c r="B171" s="113"/>
      <c r="C171" s="32" t="s">
        <v>344</v>
      </c>
      <c r="D171" s="18" t="s">
        <v>2</v>
      </c>
      <c r="E171" s="18">
        <v>5</v>
      </c>
      <c r="F171" s="121"/>
      <c r="G171" s="108">
        <f t="shared" si="9"/>
        <v>0</v>
      </c>
    </row>
    <row r="172" spans="1:7" ht="98.25" customHeight="1" thickBot="1" x14ac:dyDescent="0.3">
      <c r="A172" s="15" t="e" vm="59">
        <v>#VALUE!</v>
      </c>
      <c r="B172" s="113"/>
      <c r="C172" s="33" t="s">
        <v>345</v>
      </c>
      <c r="D172" s="18" t="s">
        <v>2</v>
      </c>
      <c r="E172" s="18">
        <v>2</v>
      </c>
      <c r="F172" s="121"/>
      <c r="G172" s="108">
        <f t="shared" si="9"/>
        <v>0</v>
      </c>
    </row>
    <row r="173" spans="1:7" ht="78" customHeight="1" thickBot="1" x14ac:dyDescent="0.3">
      <c r="A173" s="15" t="e" vm="60">
        <v>#VALUE!</v>
      </c>
      <c r="B173" s="113"/>
      <c r="C173" s="17" t="s">
        <v>346</v>
      </c>
      <c r="D173" s="18" t="s">
        <v>2</v>
      </c>
      <c r="E173" s="18">
        <v>6</v>
      </c>
      <c r="F173" s="121"/>
      <c r="G173" s="108">
        <f t="shared" si="9"/>
        <v>0</v>
      </c>
    </row>
    <row r="174" spans="1:7" ht="73.5" customHeight="1" thickBot="1" x14ac:dyDescent="0.3">
      <c r="A174" s="19"/>
      <c r="B174" s="113"/>
      <c r="C174" s="17" t="s">
        <v>133</v>
      </c>
      <c r="D174" s="18" t="s">
        <v>2</v>
      </c>
      <c r="E174" s="18">
        <v>1</v>
      </c>
      <c r="F174" s="121"/>
      <c r="G174" s="108">
        <f t="shared" si="9"/>
        <v>0</v>
      </c>
    </row>
    <row r="175" spans="1:7" ht="15.6" thickBot="1" x14ac:dyDescent="0.3">
      <c r="B175" s="35"/>
      <c r="G175" s="110">
        <f>SUM(G16:G174)</f>
        <v>0</v>
      </c>
    </row>
    <row r="176" spans="1:7" ht="16.2" thickBot="1" x14ac:dyDescent="0.3">
      <c r="B176" s="143" t="s">
        <v>155</v>
      </c>
      <c r="C176" s="144"/>
      <c r="D176" s="34">
        <f>G175</f>
        <v>0</v>
      </c>
      <c r="E176" s="8"/>
    </row>
    <row r="177" spans="2:7" ht="16.2" thickBot="1" x14ac:dyDescent="0.3">
      <c r="B177" s="143" t="s">
        <v>156</v>
      </c>
      <c r="C177" s="144"/>
      <c r="D177" s="34">
        <f>D176+(D176*D9)</f>
        <v>0</v>
      </c>
      <c r="E177" s="8"/>
    </row>
    <row r="178" spans="2:7" ht="16.2" thickBot="1" x14ac:dyDescent="0.3">
      <c r="B178" s="143" t="s">
        <v>157</v>
      </c>
      <c r="C178" s="144"/>
      <c r="D178" s="34">
        <f>D177+(D177*E9)</f>
        <v>0</v>
      </c>
      <c r="E178" s="8"/>
    </row>
    <row r="179" spans="2:7" ht="16.2" thickBot="1" x14ac:dyDescent="0.3">
      <c r="B179" s="139" t="s">
        <v>103</v>
      </c>
      <c r="C179" s="140"/>
      <c r="D179" s="34">
        <f>SUM(D176:D178)</f>
        <v>0</v>
      </c>
      <c r="E179" s="8"/>
    </row>
    <row r="180" spans="2:7" x14ac:dyDescent="0.25">
      <c r="B180" s="35"/>
      <c r="C180" s="35"/>
    </row>
    <row r="181" spans="2:7" ht="42.45" customHeight="1" x14ac:dyDescent="0.25">
      <c r="B181" s="35"/>
      <c r="C181" s="51"/>
      <c r="D181" s="52"/>
      <c r="E181" s="52"/>
      <c r="F181" s="53"/>
      <c r="G181" s="111"/>
    </row>
    <row r="182" spans="2:7" x14ac:dyDescent="0.25">
      <c r="B182" s="35"/>
      <c r="C182" s="51"/>
      <c r="D182" s="52"/>
      <c r="E182" s="52"/>
      <c r="F182" s="53"/>
      <c r="G182" s="111"/>
    </row>
    <row r="183" spans="2:7" x14ac:dyDescent="0.25">
      <c r="B183" s="35"/>
      <c r="C183" s="35"/>
    </row>
    <row r="184" spans="2:7" x14ac:dyDescent="0.25">
      <c r="B184" s="35"/>
      <c r="C184" s="35"/>
    </row>
    <row r="185" spans="2:7" x14ac:dyDescent="0.25">
      <c r="B185" s="35"/>
      <c r="C185" s="35"/>
    </row>
    <row r="186" spans="2:7" x14ac:dyDescent="0.25">
      <c r="B186" s="35"/>
      <c r="C186" s="35"/>
    </row>
    <row r="187" spans="2:7" x14ac:dyDescent="0.25">
      <c r="B187" s="35"/>
      <c r="C187" s="35"/>
    </row>
    <row r="188" spans="2:7" x14ac:dyDescent="0.25">
      <c r="B188" s="35"/>
      <c r="C188" s="35"/>
    </row>
    <row r="189" spans="2:7" x14ac:dyDescent="0.25">
      <c r="B189" s="35"/>
      <c r="C189" s="35"/>
    </row>
    <row r="190" spans="2:7" x14ac:dyDescent="0.25">
      <c r="B190" s="35"/>
      <c r="C190" s="35"/>
    </row>
    <row r="191" spans="2:7" x14ac:dyDescent="0.25">
      <c r="B191" s="35"/>
      <c r="C191" s="35"/>
    </row>
    <row r="192" spans="2:7" x14ac:dyDescent="0.25">
      <c r="B192" s="35"/>
      <c r="C192" s="35"/>
    </row>
    <row r="193" spans="2:3" x14ac:dyDescent="0.25">
      <c r="B193" s="35"/>
      <c r="C193" s="35"/>
    </row>
    <row r="194" spans="2:3" x14ac:dyDescent="0.25">
      <c r="B194" s="35"/>
      <c r="C194" s="35"/>
    </row>
    <row r="195" spans="2:3" x14ac:dyDescent="0.25">
      <c r="B195" s="35"/>
      <c r="C195" s="35"/>
    </row>
    <row r="196" spans="2:3" x14ac:dyDescent="0.25">
      <c r="B196" s="35"/>
      <c r="C196" s="35"/>
    </row>
    <row r="197" spans="2:3" x14ac:dyDescent="0.25">
      <c r="B197" s="35"/>
      <c r="C197" s="35"/>
    </row>
    <row r="198" spans="2:3" x14ac:dyDescent="0.25">
      <c r="B198" s="35"/>
      <c r="C198" s="35"/>
    </row>
    <row r="199" spans="2:3" x14ac:dyDescent="0.25">
      <c r="B199" s="35"/>
      <c r="C199" s="35"/>
    </row>
    <row r="200" spans="2:3" x14ac:dyDescent="0.25">
      <c r="B200" s="35"/>
      <c r="C200" s="35"/>
    </row>
    <row r="201" spans="2:3" x14ac:dyDescent="0.25">
      <c r="B201" s="35"/>
      <c r="C201" s="35"/>
    </row>
    <row r="202" spans="2:3" x14ac:dyDescent="0.25">
      <c r="B202" s="35"/>
      <c r="C202" s="35"/>
    </row>
    <row r="203" spans="2:3" x14ac:dyDescent="0.25">
      <c r="B203" s="35"/>
      <c r="C203" s="35"/>
    </row>
    <row r="204" spans="2:3" x14ac:dyDescent="0.25">
      <c r="B204" s="35"/>
      <c r="C204" s="35"/>
    </row>
    <row r="205" spans="2:3" x14ac:dyDescent="0.25">
      <c r="B205" s="35"/>
      <c r="C205" s="35"/>
    </row>
    <row r="206" spans="2:3" x14ac:dyDescent="0.25">
      <c r="B206" s="35"/>
      <c r="C206" s="35"/>
    </row>
    <row r="207" spans="2:3" x14ac:dyDescent="0.25">
      <c r="B207" s="35"/>
      <c r="C207" s="35"/>
    </row>
    <row r="208" spans="2:3" x14ac:dyDescent="0.25">
      <c r="B208" s="35"/>
      <c r="C208" s="35"/>
    </row>
    <row r="209" spans="2:3" x14ac:dyDescent="0.25">
      <c r="B209" s="35"/>
      <c r="C209" s="35"/>
    </row>
    <row r="210" spans="2:3" x14ac:dyDescent="0.25">
      <c r="B210" s="35"/>
      <c r="C210" s="35"/>
    </row>
    <row r="211" spans="2:3" x14ac:dyDescent="0.25">
      <c r="B211" s="35"/>
      <c r="C211" s="35"/>
    </row>
    <row r="212" spans="2:3" x14ac:dyDescent="0.25">
      <c r="B212" s="35"/>
      <c r="C212" s="35"/>
    </row>
    <row r="213" spans="2:3" x14ac:dyDescent="0.25">
      <c r="B213" s="35"/>
      <c r="C213" s="35"/>
    </row>
    <row r="214" spans="2:3" x14ac:dyDescent="0.25">
      <c r="B214" s="35"/>
      <c r="C214" s="35"/>
    </row>
    <row r="215" spans="2:3" x14ac:dyDescent="0.25">
      <c r="B215" s="35"/>
      <c r="C215" s="35"/>
    </row>
    <row r="216" spans="2:3" x14ac:dyDescent="0.25">
      <c r="B216" s="35"/>
      <c r="C216" s="35"/>
    </row>
    <row r="217" spans="2:3" x14ac:dyDescent="0.25">
      <c r="B217" s="35"/>
      <c r="C217" s="35"/>
    </row>
    <row r="218" spans="2:3" x14ac:dyDescent="0.25">
      <c r="B218" s="35"/>
      <c r="C218" s="35"/>
    </row>
    <row r="219" spans="2:3" x14ac:dyDescent="0.25">
      <c r="B219" s="35"/>
      <c r="C219" s="35"/>
    </row>
    <row r="220" spans="2:3" x14ac:dyDescent="0.25">
      <c r="B220" s="35"/>
      <c r="C220" s="35"/>
    </row>
    <row r="221" spans="2:3" x14ac:dyDescent="0.25">
      <c r="B221" s="35"/>
      <c r="C221" s="35"/>
    </row>
    <row r="222" spans="2:3" x14ac:dyDescent="0.25">
      <c r="B222" s="35"/>
      <c r="C222" s="35"/>
    </row>
    <row r="223" spans="2:3" x14ac:dyDescent="0.25">
      <c r="B223" s="35"/>
      <c r="C223" s="35"/>
    </row>
    <row r="224" spans="2:3" x14ac:dyDescent="0.25">
      <c r="B224" s="35"/>
      <c r="C224" s="35"/>
    </row>
    <row r="225" spans="2:3" x14ac:dyDescent="0.25">
      <c r="B225" s="35"/>
      <c r="C225" s="35"/>
    </row>
    <row r="226" spans="2:3" x14ac:dyDescent="0.25">
      <c r="B226" s="35"/>
      <c r="C226" s="35"/>
    </row>
    <row r="227" spans="2:3" x14ac:dyDescent="0.25">
      <c r="B227" s="35"/>
      <c r="C227" s="35"/>
    </row>
    <row r="228" spans="2:3" x14ac:dyDescent="0.25">
      <c r="B228" s="35"/>
      <c r="C228" s="35"/>
    </row>
    <row r="229" spans="2:3" x14ac:dyDescent="0.25">
      <c r="B229" s="35"/>
      <c r="C229" s="35"/>
    </row>
    <row r="230" spans="2:3" x14ac:dyDescent="0.25">
      <c r="B230" s="35"/>
      <c r="C230" s="35"/>
    </row>
    <row r="231" spans="2:3" x14ac:dyDescent="0.25">
      <c r="B231" s="35"/>
      <c r="C231" s="35"/>
    </row>
    <row r="232" spans="2:3" x14ac:dyDescent="0.25">
      <c r="B232" s="35"/>
      <c r="C232" s="35"/>
    </row>
    <row r="233" spans="2:3" x14ac:dyDescent="0.25">
      <c r="B233" s="35"/>
      <c r="C233" s="35"/>
    </row>
    <row r="234" spans="2:3" x14ac:dyDescent="0.25">
      <c r="B234" s="35"/>
      <c r="C234" s="35"/>
    </row>
    <row r="235" spans="2:3" x14ac:dyDescent="0.25">
      <c r="B235" s="35"/>
      <c r="C235" s="35"/>
    </row>
    <row r="236" spans="2:3" x14ac:dyDescent="0.25">
      <c r="B236" s="35"/>
      <c r="C236" s="35"/>
    </row>
    <row r="237" spans="2:3" x14ac:dyDescent="0.25">
      <c r="B237" s="35"/>
      <c r="C237" s="35"/>
    </row>
    <row r="238" spans="2:3" x14ac:dyDescent="0.25">
      <c r="B238" s="35"/>
      <c r="C238" s="35"/>
    </row>
    <row r="239" spans="2:3" x14ac:dyDescent="0.25">
      <c r="B239" s="35"/>
      <c r="C239" s="35"/>
    </row>
    <row r="240" spans="2:3" x14ac:dyDescent="0.25">
      <c r="B240" s="35"/>
      <c r="C240" s="35"/>
    </row>
    <row r="241" spans="2:3" x14ac:dyDescent="0.25">
      <c r="B241" s="35"/>
      <c r="C241" s="35"/>
    </row>
    <row r="242" spans="2:3" x14ac:dyDescent="0.25">
      <c r="B242" s="35"/>
      <c r="C242" s="35"/>
    </row>
    <row r="243" spans="2:3" x14ac:dyDescent="0.25">
      <c r="B243" s="35"/>
      <c r="C243" s="35"/>
    </row>
    <row r="244" spans="2:3" x14ac:dyDescent="0.25">
      <c r="B244" s="35"/>
      <c r="C244" s="35"/>
    </row>
    <row r="245" spans="2:3" x14ac:dyDescent="0.25">
      <c r="B245" s="35"/>
      <c r="C245" s="35"/>
    </row>
    <row r="246" spans="2:3" x14ac:dyDescent="0.25">
      <c r="B246" s="35"/>
      <c r="C246" s="35"/>
    </row>
    <row r="247" spans="2:3" x14ac:dyDescent="0.25">
      <c r="B247" s="35"/>
      <c r="C247" s="35"/>
    </row>
    <row r="248" spans="2:3" x14ac:dyDescent="0.25">
      <c r="B248" s="35"/>
      <c r="C248" s="35"/>
    </row>
    <row r="249" spans="2:3" x14ac:dyDescent="0.25">
      <c r="B249" s="35"/>
      <c r="C249" s="35"/>
    </row>
    <row r="250" spans="2:3" x14ac:dyDescent="0.25">
      <c r="B250" s="35"/>
      <c r="C250" s="35"/>
    </row>
    <row r="251" spans="2:3" x14ac:dyDescent="0.25">
      <c r="B251" s="35"/>
      <c r="C251" s="35"/>
    </row>
    <row r="252" spans="2:3" x14ac:dyDescent="0.25">
      <c r="B252" s="35"/>
      <c r="C252" s="35"/>
    </row>
    <row r="253" spans="2:3" x14ac:dyDescent="0.25">
      <c r="B253" s="35"/>
      <c r="C253" s="35"/>
    </row>
    <row r="254" spans="2:3" x14ac:dyDescent="0.25">
      <c r="B254" s="35"/>
      <c r="C254" s="35"/>
    </row>
    <row r="255" spans="2:3" x14ac:dyDescent="0.25">
      <c r="B255" s="35"/>
      <c r="C255" s="35"/>
    </row>
    <row r="256" spans="2:3" x14ac:dyDescent="0.25">
      <c r="B256" s="35"/>
      <c r="C256" s="35"/>
    </row>
    <row r="257" spans="2:3" x14ac:dyDescent="0.25">
      <c r="B257" s="35"/>
      <c r="C257" s="35"/>
    </row>
    <row r="258" spans="2:3" x14ac:dyDescent="0.25">
      <c r="B258" s="35"/>
      <c r="C258" s="35"/>
    </row>
    <row r="259" spans="2:3" x14ac:dyDescent="0.25">
      <c r="B259" s="35"/>
      <c r="C259" s="35"/>
    </row>
    <row r="260" spans="2:3" x14ac:dyDescent="0.25">
      <c r="B260" s="35"/>
      <c r="C260" s="35"/>
    </row>
    <row r="261" spans="2:3" x14ac:dyDescent="0.25">
      <c r="B261" s="35"/>
      <c r="C261" s="35"/>
    </row>
    <row r="262" spans="2:3" x14ac:dyDescent="0.25">
      <c r="B262" s="35"/>
      <c r="C262" s="35"/>
    </row>
    <row r="263" spans="2:3" x14ac:dyDescent="0.25">
      <c r="B263" s="35"/>
      <c r="C263" s="35"/>
    </row>
    <row r="264" spans="2:3" x14ac:dyDescent="0.25">
      <c r="B264" s="35"/>
      <c r="C264" s="35"/>
    </row>
    <row r="265" spans="2:3" x14ac:dyDescent="0.25">
      <c r="B265" s="35"/>
      <c r="C265" s="35"/>
    </row>
    <row r="266" spans="2:3" x14ac:dyDescent="0.25">
      <c r="B266" s="35"/>
      <c r="C266" s="35"/>
    </row>
    <row r="267" spans="2:3" x14ac:dyDescent="0.25">
      <c r="B267" s="35"/>
      <c r="C267" s="35"/>
    </row>
    <row r="268" spans="2:3" x14ac:dyDescent="0.25">
      <c r="B268" s="35"/>
      <c r="C268" s="35"/>
    </row>
    <row r="269" spans="2:3" x14ac:dyDescent="0.25">
      <c r="B269" s="35"/>
      <c r="C269" s="35"/>
    </row>
    <row r="270" spans="2:3" x14ac:dyDescent="0.25">
      <c r="B270" s="35"/>
      <c r="C270" s="35"/>
    </row>
    <row r="271" spans="2:3" x14ac:dyDescent="0.25">
      <c r="B271" s="35"/>
      <c r="C271" s="35"/>
    </row>
    <row r="272" spans="2:3" x14ac:dyDescent="0.25">
      <c r="B272" s="35"/>
      <c r="C272" s="35"/>
    </row>
    <row r="273" spans="2:3" x14ac:dyDescent="0.25">
      <c r="B273" s="35"/>
      <c r="C273" s="35"/>
    </row>
    <row r="274" spans="2:3" x14ac:dyDescent="0.25">
      <c r="B274" s="35"/>
      <c r="C274" s="35"/>
    </row>
    <row r="275" spans="2:3" x14ac:dyDescent="0.25">
      <c r="B275" s="35"/>
      <c r="C275" s="35"/>
    </row>
    <row r="276" spans="2:3" x14ac:dyDescent="0.25">
      <c r="B276" s="35"/>
      <c r="C276" s="35"/>
    </row>
    <row r="277" spans="2:3" x14ac:dyDescent="0.25">
      <c r="B277" s="35"/>
      <c r="C277" s="35"/>
    </row>
    <row r="278" spans="2:3" x14ac:dyDescent="0.25">
      <c r="B278" s="35"/>
      <c r="C278" s="35"/>
    </row>
    <row r="279" spans="2:3" x14ac:dyDescent="0.25">
      <c r="B279" s="35"/>
      <c r="C279" s="35"/>
    </row>
    <row r="280" spans="2:3" x14ac:dyDescent="0.25">
      <c r="B280" s="35"/>
      <c r="C280" s="35"/>
    </row>
    <row r="281" spans="2:3" x14ac:dyDescent="0.25">
      <c r="B281" s="35"/>
      <c r="C281" s="35"/>
    </row>
    <row r="282" spans="2:3" x14ac:dyDescent="0.25">
      <c r="B282" s="35"/>
      <c r="C282" s="35"/>
    </row>
    <row r="283" spans="2:3" x14ac:dyDescent="0.25">
      <c r="B283" s="35"/>
      <c r="C283" s="35"/>
    </row>
    <row r="284" spans="2:3" x14ac:dyDescent="0.25">
      <c r="B284" s="35"/>
      <c r="C284" s="35"/>
    </row>
    <row r="285" spans="2:3" x14ac:dyDescent="0.25">
      <c r="B285" s="35"/>
      <c r="C285" s="35"/>
    </row>
    <row r="286" spans="2:3" x14ac:dyDescent="0.25">
      <c r="B286" s="35"/>
      <c r="C286" s="35"/>
    </row>
    <row r="287" spans="2:3" x14ac:dyDescent="0.25">
      <c r="B287" s="35"/>
      <c r="C287" s="35"/>
    </row>
    <row r="288" spans="2:3" x14ac:dyDescent="0.25">
      <c r="B288" s="35"/>
      <c r="C288" s="35"/>
    </row>
    <row r="289" spans="2:3" x14ac:dyDescent="0.25">
      <c r="B289" s="35"/>
      <c r="C289" s="35"/>
    </row>
    <row r="290" spans="2:3" x14ac:dyDescent="0.25">
      <c r="B290" s="35"/>
      <c r="C290" s="35"/>
    </row>
    <row r="291" spans="2:3" x14ac:dyDescent="0.25">
      <c r="B291" s="35"/>
      <c r="C291" s="35"/>
    </row>
    <row r="292" spans="2:3" x14ac:dyDescent="0.25">
      <c r="B292" s="35"/>
      <c r="C292" s="35"/>
    </row>
    <row r="293" spans="2:3" x14ac:dyDescent="0.25">
      <c r="B293" s="35"/>
      <c r="C293" s="35"/>
    </row>
    <row r="294" spans="2:3" x14ac:dyDescent="0.25">
      <c r="B294" s="35"/>
      <c r="C294" s="35"/>
    </row>
    <row r="295" spans="2:3" x14ac:dyDescent="0.25">
      <c r="B295" s="35"/>
      <c r="C295" s="35"/>
    </row>
    <row r="296" spans="2:3" x14ac:dyDescent="0.25">
      <c r="B296" s="35"/>
      <c r="C296" s="35"/>
    </row>
    <row r="297" spans="2:3" x14ac:dyDescent="0.25">
      <c r="B297" s="35"/>
      <c r="C297" s="35"/>
    </row>
    <row r="298" spans="2:3" x14ac:dyDescent="0.25">
      <c r="B298" s="35"/>
      <c r="C298" s="35"/>
    </row>
    <row r="299" spans="2:3" x14ac:dyDescent="0.25">
      <c r="B299" s="35"/>
      <c r="C299" s="35"/>
    </row>
    <row r="300" spans="2:3" x14ac:dyDescent="0.25">
      <c r="B300" s="35"/>
      <c r="C300" s="35"/>
    </row>
    <row r="301" spans="2:3" x14ac:dyDescent="0.25">
      <c r="B301" s="35"/>
      <c r="C301" s="35"/>
    </row>
    <row r="302" spans="2:3" x14ac:dyDescent="0.25">
      <c r="B302" s="35"/>
      <c r="C302" s="35"/>
    </row>
    <row r="303" spans="2:3" x14ac:dyDescent="0.25">
      <c r="B303" s="35"/>
      <c r="C303" s="35"/>
    </row>
    <row r="304" spans="2:3" x14ac:dyDescent="0.25">
      <c r="B304" s="35"/>
      <c r="C304" s="35"/>
    </row>
    <row r="305" spans="2:3" x14ac:dyDescent="0.25">
      <c r="B305" s="35"/>
      <c r="C305" s="35"/>
    </row>
    <row r="306" spans="2:3" x14ac:dyDescent="0.25">
      <c r="B306" s="35"/>
      <c r="C306" s="35"/>
    </row>
    <row r="307" spans="2:3" x14ac:dyDescent="0.25">
      <c r="B307" s="35"/>
      <c r="C307" s="35"/>
    </row>
    <row r="308" spans="2:3" x14ac:dyDescent="0.25">
      <c r="B308" s="35"/>
      <c r="C308" s="35"/>
    </row>
    <row r="309" spans="2:3" x14ac:dyDescent="0.25">
      <c r="B309" s="35"/>
      <c r="C309" s="35"/>
    </row>
    <row r="310" spans="2:3" x14ac:dyDescent="0.25">
      <c r="B310" s="35"/>
      <c r="C310" s="35"/>
    </row>
    <row r="311" spans="2:3" x14ac:dyDescent="0.25">
      <c r="B311" s="35"/>
      <c r="C311" s="35"/>
    </row>
    <row r="312" spans="2:3" x14ac:dyDescent="0.25">
      <c r="B312" s="35"/>
      <c r="C312" s="35"/>
    </row>
    <row r="313" spans="2:3" x14ac:dyDescent="0.25">
      <c r="B313" s="35"/>
      <c r="C313" s="35"/>
    </row>
    <row r="314" spans="2:3" x14ac:dyDescent="0.25">
      <c r="B314" s="35"/>
      <c r="C314" s="35"/>
    </row>
    <row r="315" spans="2:3" x14ac:dyDescent="0.25">
      <c r="B315" s="35"/>
      <c r="C315" s="35"/>
    </row>
    <row r="316" spans="2:3" x14ac:dyDescent="0.25">
      <c r="B316" s="35"/>
      <c r="C316" s="35"/>
    </row>
    <row r="317" spans="2:3" x14ac:dyDescent="0.25">
      <c r="B317" s="35"/>
      <c r="C317" s="35"/>
    </row>
    <row r="318" spans="2:3" x14ac:dyDescent="0.25">
      <c r="B318" s="35"/>
      <c r="C318" s="35"/>
    </row>
    <row r="319" spans="2:3" x14ac:dyDescent="0.25">
      <c r="B319" s="35"/>
      <c r="C319" s="35"/>
    </row>
    <row r="320" spans="2:3" x14ac:dyDescent="0.25">
      <c r="B320" s="35"/>
      <c r="C320" s="35"/>
    </row>
    <row r="321" spans="2:3" x14ac:dyDescent="0.25">
      <c r="B321" s="35"/>
      <c r="C321" s="35"/>
    </row>
    <row r="322" spans="2:3" x14ac:dyDescent="0.25">
      <c r="B322" s="35"/>
      <c r="C322" s="35"/>
    </row>
    <row r="323" spans="2:3" x14ac:dyDescent="0.25">
      <c r="B323" s="35"/>
      <c r="C323" s="35"/>
    </row>
    <row r="324" spans="2:3" x14ac:dyDescent="0.25">
      <c r="B324" s="35"/>
      <c r="C324" s="35"/>
    </row>
    <row r="325" spans="2:3" x14ac:dyDescent="0.25">
      <c r="B325" s="35"/>
      <c r="C325" s="35"/>
    </row>
    <row r="326" spans="2:3" x14ac:dyDescent="0.25">
      <c r="B326" s="35"/>
      <c r="C326" s="35"/>
    </row>
    <row r="327" spans="2:3" x14ac:dyDescent="0.25">
      <c r="B327" s="35"/>
      <c r="C327" s="35"/>
    </row>
    <row r="328" spans="2:3" x14ac:dyDescent="0.25">
      <c r="B328" s="35"/>
      <c r="C328" s="35"/>
    </row>
    <row r="329" spans="2:3" x14ac:dyDescent="0.25">
      <c r="B329" s="35"/>
      <c r="C329" s="35"/>
    </row>
    <row r="330" spans="2:3" x14ac:dyDescent="0.25">
      <c r="B330" s="35"/>
      <c r="C330" s="35"/>
    </row>
    <row r="331" spans="2:3" x14ac:dyDescent="0.25">
      <c r="B331" s="35"/>
      <c r="C331" s="35"/>
    </row>
    <row r="332" spans="2:3" x14ac:dyDescent="0.25">
      <c r="B332" s="35"/>
      <c r="C332" s="35"/>
    </row>
    <row r="333" spans="2:3" x14ac:dyDescent="0.25">
      <c r="B333" s="35"/>
      <c r="C333" s="35"/>
    </row>
    <row r="334" spans="2:3" x14ac:dyDescent="0.25">
      <c r="B334" s="35"/>
      <c r="C334" s="35"/>
    </row>
    <row r="335" spans="2:3" x14ac:dyDescent="0.25">
      <c r="B335" s="35"/>
      <c r="C335" s="35"/>
    </row>
    <row r="336" spans="2:3" x14ac:dyDescent="0.25">
      <c r="B336" s="35"/>
      <c r="C336" s="35"/>
    </row>
    <row r="337" spans="2:3" x14ac:dyDescent="0.25">
      <c r="B337" s="35"/>
      <c r="C337" s="35"/>
    </row>
    <row r="338" spans="2:3" x14ac:dyDescent="0.25">
      <c r="B338" s="35"/>
      <c r="C338" s="35"/>
    </row>
    <row r="339" spans="2:3" x14ac:dyDescent="0.25">
      <c r="B339" s="35"/>
      <c r="C339" s="35"/>
    </row>
    <row r="340" spans="2:3" x14ac:dyDescent="0.25">
      <c r="B340" s="35"/>
      <c r="C340" s="35"/>
    </row>
    <row r="341" spans="2:3" x14ac:dyDescent="0.25">
      <c r="B341" s="35"/>
      <c r="C341" s="35"/>
    </row>
    <row r="342" spans="2:3" x14ac:dyDescent="0.25">
      <c r="B342" s="35"/>
      <c r="C342" s="35"/>
    </row>
    <row r="343" spans="2:3" x14ac:dyDescent="0.25">
      <c r="B343" s="35"/>
      <c r="C343" s="35"/>
    </row>
    <row r="344" spans="2:3" x14ac:dyDescent="0.25">
      <c r="B344" s="35"/>
      <c r="C344" s="35"/>
    </row>
    <row r="345" spans="2:3" x14ac:dyDescent="0.25">
      <c r="B345" s="35"/>
      <c r="C345" s="35"/>
    </row>
    <row r="346" spans="2:3" x14ac:dyDescent="0.25">
      <c r="B346" s="35"/>
      <c r="C346" s="35"/>
    </row>
    <row r="347" spans="2:3" x14ac:dyDescent="0.25">
      <c r="B347" s="35"/>
      <c r="C347" s="35"/>
    </row>
    <row r="348" spans="2:3" x14ac:dyDescent="0.25">
      <c r="B348" s="35"/>
      <c r="C348" s="35"/>
    </row>
    <row r="349" spans="2:3" x14ac:dyDescent="0.25">
      <c r="B349" s="35"/>
      <c r="C349" s="35"/>
    </row>
    <row r="350" spans="2:3" x14ac:dyDescent="0.25">
      <c r="B350" s="35"/>
      <c r="C350" s="35"/>
    </row>
    <row r="351" spans="2:3" x14ac:dyDescent="0.25">
      <c r="B351" s="35"/>
      <c r="C351" s="35"/>
    </row>
    <row r="352" spans="2:3" x14ac:dyDescent="0.25">
      <c r="B352" s="35"/>
      <c r="C352" s="35"/>
    </row>
    <row r="353" spans="2:3" x14ac:dyDescent="0.25">
      <c r="B353" s="35"/>
      <c r="C353" s="35"/>
    </row>
    <row r="354" spans="2:3" x14ac:dyDescent="0.25">
      <c r="B354" s="35"/>
      <c r="C354" s="35"/>
    </row>
    <row r="355" spans="2:3" x14ac:dyDescent="0.25">
      <c r="B355" s="35"/>
      <c r="C355" s="35"/>
    </row>
    <row r="356" spans="2:3" x14ac:dyDescent="0.25">
      <c r="B356" s="35"/>
      <c r="C356" s="35"/>
    </row>
    <row r="357" spans="2:3" x14ac:dyDescent="0.25">
      <c r="B357" s="35"/>
      <c r="C357" s="35"/>
    </row>
    <row r="358" spans="2:3" x14ac:dyDescent="0.25">
      <c r="B358" s="35"/>
      <c r="C358" s="35"/>
    </row>
    <row r="359" spans="2:3" x14ac:dyDescent="0.25">
      <c r="B359" s="35"/>
      <c r="C359" s="35"/>
    </row>
    <row r="360" spans="2:3" x14ac:dyDescent="0.25">
      <c r="B360" s="35"/>
      <c r="C360" s="35"/>
    </row>
    <row r="361" spans="2:3" x14ac:dyDescent="0.25">
      <c r="B361" s="35"/>
      <c r="C361" s="35"/>
    </row>
    <row r="362" spans="2:3" x14ac:dyDescent="0.25">
      <c r="B362" s="35"/>
      <c r="C362" s="35"/>
    </row>
    <row r="363" spans="2:3" x14ac:dyDescent="0.25">
      <c r="B363" s="35"/>
      <c r="C363" s="35"/>
    </row>
    <row r="364" spans="2:3" x14ac:dyDescent="0.25">
      <c r="B364" s="35"/>
      <c r="C364" s="35"/>
    </row>
    <row r="365" spans="2:3" x14ac:dyDescent="0.25">
      <c r="B365" s="35"/>
      <c r="C365" s="35"/>
    </row>
    <row r="366" spans="2:3" x14ac:dyDescent="0.25">
      <c r="B366" s="35"/>
      <c r="C366" s="35"/>
    </row>
    <row r="367" spans="2:3" x14ac:dyDescent="0.25">
      <c r="B367" s="35"/>
      <c r="C367" s="35"/>
    </row>
    <row r="368" spans="2:3" x14ac:dyDescent="0.25">
      <c r="B368" s="35"/>
      <c r="C368" s="35"/>
    </row>
    <row r="369" spans="2:3" x14ac:dyDescent="0.25">
      <c r="B369" s="35"/>
      <c r="C369" s="35"/>
    </row>
    <row r="370" spans="2:3" x14ac:dyDescent="0.25">
      <c r="B370" s="35"/>
      <c r="C370" s="35"/>
    </row>
    <row r="371" spans="2:3" x14ac:dyDescent="0.25">
      <c r="B371" s="35"/>
      <c r="C371" s="35"/>
    </row>
    <row r="372" spans="2:3" x14ac:dyDescent="0.25">
      <c r="B372" s="35"/>
      <c r="C372" s="35"/>
    </row>
    <row r="373" spans="2:3" x14ac:dyDescent="0.25">
      <c r="B373" s="35"/>
      <c r="C373" s="35"/>
    </row>
    <row r="374" spans="2:3" x14ac:dyDescent="0.25">
      <c r="B374" s="35"/>
      <c r="C374" s="35"/>
    </row>
    <row r="375" spans="2:3" x14ac:dyDescent="0.25">
      <c r="B375" s="35"/>
      <c r="C375" s="35"/>
    </row>
    <row r="376" spans="2:3" x14ac:dyDescent="0.25">
      <c r="B376" s="35"/>
      <c r="C376" s="35"/>
    </row>
    <row r="377" spans="2:3" x14ac:dyDescent="0.25">
      <c r="B377" s="35"/>
      <c r="C377" s="35"/>
    </row>
    <row r="378" spans="2:3" x14ac:dyDescent="0.25">
      <c r="B378" s="35"/>
      <c r="C378" s="35"/>
    </row>
    <row r="379" spans="2:3" x14ac:dyDescent="0.25">
      <c r="B379" s="35"/>
      <c r="C379" s="35"/>
    </row>
    <row r="380" spans="2:3" x14ac:dyDescent="0.25">
      <c r="B380" s="35"/>
      <c r="C380" s="35"/>
    </row>
    <row r="381" spans="2:3" x14ac:dyDescent="0.25">
      <c r="B381" s="35"/>
      <c r="C381" s="35"/>
    </row>
    <row r="382" spans="2:3" x14ac:dyDescent="0.25">
      <c r="B382" s="35"/>
      <c r="C382" s="35"/>
    </row>
    <row r="383" spans="2:3" x14ac:dyDescent="0.25">
      <c r="B383" s="35"/>
      <c r="C383" s="35"/>
    </row>
    <row r="384" spans="2:3" x14ac:dyDescent="0.25">
      <c r="B384" s="35"/>
      <c r="C384" s="35"/>
    </row>
    <row r="385" spans="2:3" x14ac:dyDescent="0.25">
      <c r="B385" s="35"/>
      <c r="C385" s="35"/>
    </row>
    <row r="386" spans="2:3" x14ac:dyDescent="0.25">
      <c r="B386" s="35"/>
      <c r="C386" s="35"/>
    </row>
    <row r="387" spans="2:3" x14ac:dyDescent="0.25">
      <c r="B387" s="35"/>
      <c r="C387" s="35"/>
    </row>
    <row r="388" spans="2:3" x14ac:dyDescent="0.25">
      <c r="B388" s="35"/>
      <c r="C388" s="35"/>
    </row>
    <row r="389" spans="2:3" x14ac:dyDescent="0.25">
      <c r="B389" s="35"/>
      <c r="C389" s="35"/>
    </row>
    <row r="390" spans="2:3" x14ac:dyDescent="0.25">
      <c r="B390" s="35"/>
      <c r="C390" s="35"/>
    </row>
    <row r="391" spans="2:3" x14ac:dyDescent="0.25">
      <c r="B391" s="35"/>
      <c r="C391" s="35"/>
    </row>
    <row r="392" spans="2:3" x14ac:dyDescent="0.25">
      <c r="B392" s="35"/>
      <c r="C392" s="35"/>
    </row>
    <row r="393" spans="2:3" x14ac:dyDescent="0.25">
      <c r="B393" s="35"/>
      <c r="C393" s="35"/>
    </row>
    <row r="394" spans="2:3" x14ac:dyDescent="0.25">
      <c r="B394" s="35"/>
      <c r="C394" s="35"/>
    </row>
    <row r="395" spans="2:3" x14ac:dyDescent="0.25">
      <c r="B395" s="35"/>
      <c r="C395" s="35"/>
    </row>
    <row r="396" spans="2:3" x14ac:dyDescent="0.25">
      <c r="B396" s="35"/>
      <c r="C396" s="35"/>
    </row>
    <row r="397" spans="2:3" x14ac:dyDescent="0.25">
      <c r="B397" s="35"/>
      <c r="C397" s="35"/>
    </row>
    <row r="398" spans="2:3" x14ac:dyDescent="0.25">
      <c r="B398" s="35"/>
      <c r="C398" s="35"/>
    </row>
    <row r="399" spans="2:3" x14ac:dyDescent="0.25">
      <c r="B399" s="35"/>
      <c r="C399" s="35"/>
    </row>
    <row r="400" spans="2:3" x14ac:dyDescent="0.25">
      <c r="B400" s="35"/>
      <c r="C400" s="35"/>
    </row>
    <row r="401" spans="2:3" x14ac:dyDescent="0.25">
      <c r="B401" s="35"/>
      <c r="C401" s="35"/>
    </row>
    <row r="402" spans="2:3" x14ac:dyDescent="0.25">
      <c r="B402" s="35"/>
      <c r="C402" s="35"/>
    </row>
    <row r="403" spans="2:3" x14ac:dyDescent="0.25">
      <c r="B403" s="35"/>
      <c r="C403" s="35"/>
    </row>
    <row r="404" spans="2:3" x14ac:dyDescent="0.25">
      <c r="B404" s="35"/>
      <c r="C404" s="35"/>
    </row>
    <row r="405" spans="2:3" x14ac:dyDescent="0.25">
      <c r="B405" s="35"/>
      <c r="C405" s="35"/>
    </row>
    <row r="406" spans="2:3" x14ac:dyDescent="0.25">
      <c r="B406" s="35"/>
      <c r="C406" s="35"/>
    </row>
    <row r="407" spans="2:3" x14ac:dyDescent="0.25">
      <c r="B407" s="35"/>
      <c r="C407" s="35"/>
    </row>
    <row r="408" spans="2:3" x14ac:dyDescent="0.25">
      <c r="B408" s="35"/>
      <c r="C408" s="35"/>
    </row>
    <row r="409" spans="2:3" x14ac:dyDescent="0.25">
      <c r="B409" s="35"/>
      <c r="C409" s="35"/>
    </row>
    <row r="410" spans="2:3" x14ac:dyDescent="0.25">
      <c r="B410" s="35"/>
      <c r="C410" s="35"/>
    </row>
    <row r="411" spans="2:3" x14ac:dyDescent="0.25">
      <c r="B411" s="35"/>
      <c r="C411" s="35"/>
    </row>
    <row r="412" spans="2:3" x14ac:dyDescent="0.25">
      <c r="B412" s="35"/>
      <c r="C412" s="35"/>
    </row>
    <row r="413" spans="2:3" x14ac:dyDescent="0.25">
      <c r="B413" s="35"/>
      <c r="C413" s="35"/>
    </row>
    <row r="414" spans="2:3" x14ac:dyDescent="0.25">
      <c r="B414" s="35"/>
      <c r="C414" s="35"/>
    </row>
    <row r="415" spans="2:3" x14ac:dyDescent="0.25">
      <c r="B415" s="35"/>
      <c r="C415" s="35"/>
    </row>
    <row r="416" spans="2:3" x14ac:dyDescent="0.25">
      <c r="B416" s="35"/>
      <c r="C416" s="35"/>
    </row>
    <row r="417" spans="2:3" x14ac:dyDescent="0.25">
      <c r="B417" s="35"/>
      <c r="C417" s="35"/>
    </row>
    <row r="418" spans="2:3" x14ac:dyDescent="0.25">
      <c r="B418" s="35"/>
      <c r="C418" s="35"/>
    </row>
    <row r="419" spans="2:3" x14ac:dyDescent="0.25">
      <c r="B419" s="35"/>
      <c r="C419" s="35"/>
    </row>
    <row r="420" spans="2:3" x14ac:dyDescent="0.25">
      <c r="B420" s="35"/>
      <c r="C420" s="35"/>
    </row>
    <row r="421" spans="2:3" x14ac:dyDescent="0.25">
      <c r="B421" s="35"/>
      <c r="C421" s="35"/>
    </row>
    <row r="422" spans="2:3" x14ac:dyDescent="0.25">
      <c r="B422" s="35"/>
      <c r="C422" s="35"/>
    </row>
    <row r="423" spans="2:3" x14ac:dyDescent="0.25">
      <c r="B423" s="35"/>
      <c r="C423" s="35"/>
    </row>
    <row r="424" spans="2:3" x14ac:dyDescent="0.25">
      <c r="B424" s="35"/>
      <c r="C424" s="35"/>
    </row>
    <row r="425" spans="2:3" x14ac:dyDescent="0.25">
      <c r="B425" s="35"/>
      <c r="C425" s="35"/>
    </row>
    <row r="426" spans="2:3" x14ac:dyDescent="0.25">
      <c r="B426" s="35"/>
      <c r="C426" s="35"/>
    </row>
    <row r="427" spans="2:3" x14ac:dyDescent="0.25">
      <c r="B427" s="35"/>
      <c r="C427" s="35"/>
    </row>
    <row r="428" spans="2:3" x14ac:dyDescent="0.25">
      <c r="B428" s="35"/>
      <c r="C428" s="35"/>
    </row>
    <row r="429" spans="2:3" x14ac:dyDescent="0.25">
      <c r="B429" s="35"/>
      <c r="C429" s="35"/>
    </row>
    <row r="430" spans="2:3" x14ac:dyDescent="0.25">
      <c r="B430" s="35"/>
      <c r="C430" s="35"/>
    </row>
    <row r="431" spans="2:3" x14ac:dyDescent="0.25">
      <c r="B431" s="35"/>
      <c r="C431" s="35"/>
    </row>
    <row r="432" spans="2:3" x14ac:dyDescent="0.25">
      <c r="B432" s="35"/>
      <c r="C432" s="35"/>
    </row>
    <row r="433" spans="2:3" x14ac:dyDescent="0.25">
      <c r="B433" s="35"/>
      <c r="C433" s="35"/>
    </row>
    <row r="434" spans="2:3" x14ac:dyDescent="0.25">
      <c r="B434" s="35"/>
      <c r="C434" s="35"/>
    </row>
    <row r="435" spans="2:3" x14ac:dyDescent="0.25">
      <c r="B435" s="35"/>
      <c r="C435" s="35"/>
    </row>
    <row r="436" spans="2:3" x14ac:dyDescent="0.25">
      <c r="B436" s="35"/>
      <c r="C436" s="35"/>
    </row>
    <row r="437" spans="2:3" x14ac:dyDescent="0.25">
      <c r="B437" s="35"/>
      <c r="C437" s="35"/>
    </row>
    <row r="438" spans="2:3" x14ac:dyDescent="0.25">
      <c r="B438" s="35"/>
      <c r="C438" s="35"/>
    </row>
    <row r="439" spans="2:3" x14ac:dyDescent="0.25">
      <c r="B439" s="35"/>
      <c r="C439" s="35"/>
    </row>
    <row r="440" spans="2:3" x14ac:dyDescent="0.25">
      <c r="B440" s="35"/>
      <c r="C440" s="35"/>
    </row>
    <row r="441" spans="2:3" x14ac:dyDescent="0.25">
      <c r="B441" s="35"/>
      <c r="C441" s="35"/>
    </row>
    <row r="442" spans="2:3" x14ac:dyDescent="0.25">
      <c r="B442" s="35"/>
      <c r="C442" s="35"/>
    </row>
    <row r="443" spans="2:3" x14ac:dyDescent="0.25">
      <c r="B443" s="35"/>
      <c r="C443" s="35"/>
    </row>
    <row r="444" spans="2:3" x14ac:dyDescent="0.25">
      <c r="B444" s="35"/>
      <c r="C444" s="35"/>
    </row>
    <row r="445" spans="2:3" x14ac:dyDescent="0.25">
      <c r="B445" s="35"/>
      <c r="C445" s="35"/>
    </row>
    <row r="446" spans="2:3" x14ac:dyDescent="0.25">
      <c r="B446" s="35"/>
      <c r="C446" s="35"/>
    </row>
    <row r="447" spans="2:3" x14ac:dyDescent="0.25">
      <c r="B447" s="35"/>
      <c r="C447" s="35"/>
    </row>
    <row r="448" spans="2:3" x14ac:dyDescent="0.25">
      <c r="B448" s="35"/>
      <c r="C448" s="35"/>
    </row>
    <row r="449" spans="2:3" x14ac:dyDescent="0.25">
      <c r="B449" s="35"/>
      <c r="C449" s="35"/>
    </row>
    <row r="450" spans="2:3" x14ac:dyDescent="0.25">
      <c r="B450" s="35"/>
      <c r="C450" s="35"/>
    </row>
    <row r="451" spans="2:3" x14ac:dyDescent="0.25">
      <c r="B451" s="35"/>
      <c r="C451" s="35"/>
    </row>
    <row r="452" spans="2:3" x14ac:dyDescent="0.25">
      <c r="B452" s="35"/>
      <c r="C452" s="35"/>
    </row>
    <row r="453" spans="2:3" x14ac:dyDescent="0.25">
      <c r="B453" s="35"/>
      <c r="C453" s="35"/>
    </row>
    <row r="454" spans="2:3" x14ac:dyDescent="0.25">
      <c r="B454" s="35"/>
      <c r="C454" s="35"/>
    </row>
    <row r="455" spans="2:3" x14ac:dyDescent="0.25">
      <c r="B455" s="35"/>
      <c r="C455" s="35"/>
    </row>
    <row r="456" spans="2:3" x14ac:dyDescent="0.25">
      <c r="B456" s="35"/>
      <c r="C456" s="35"/>
    </row>
    <row r="457" spans="2:3" x14ac:dyDescent="0.25">
      <c r="B457" s="35"/>
      <c r="C457" s="35"/>
    </row>
    <row r="458" spans="2:3" x14ac:dyDescent="0.25">
      <c r="B458" s="35"/>
      <c r="C458" s="35"/>
    </row>
    <row r="459" spans="2:3" x14ac:dyDescent="0.25">
      <c r="B459" s="35"/>
      <c r="C459" s="35"/>
    </row>
    <row r="460" spans="2:3" x14ac:dyDescent="0.25">
      <c r="B460" s="35"/>
      <c r="C460" s="35"/>
    </row>
    <row r="461" spans="2:3" x14ac:dyDescent="0.25">
      <c r="B461" s="35"/>
      <c r="C461" s="35"/>
    </row>
    <row r="462" spans="2:3" x14ac:dyDescent="0.25">
      <c r="B462" s="35"/>
      <c r="C462" s="35"/>
    </row>
    <row r="463" spans="2:3" x14ac:dyDescent="0.25">
      <c r="B463" s="35"/>
      <c r="C463" s="35"/>
    </row>
    <row r="464" spans="2:3" x14ac:dyDescent="0.25">
      <c r="B464" s="35"/>
      <c r="C464" s="35"/>
    </row>
    <row r="465" spans="2:3" x14ac:dyDescent="0.25">
      <c r="B465" s="35"/>
      <c r="C465" s="35"/>
    </row>
    <row r="466" spans="2:3" x14ac:dyDescent="0.25">
      <c r="B466" s="35"/>
      <c r="C466" s="35"/>
    </row>
    <row r="467" spans="2:3" x14ac:dyDescent="0.25">
      <c r="B467" s="35"/>
      <c r="C467" s="35"/>
    </row>
    <row r="468" spans="2:3" x14ac:dyDescent="0.25">
      <c r="B468" s="35"/>
      <c r="C468" s="35"/>
    </row>
    <row r="469" spans="2:3" x14ac:dyDescent="0.25">
      <c r="B469" s="35"/>
      <c r="C469" s="35"/>
    </row>
    <row r="470" spans="2:3" x14ac:dyDescent="0.25">
      <c r="B470" s="35"/>
      <c r="C470" s="35"/>
    </row>
    <row r="471" spans="2:3" x14ac:dyDescent="0.25">
      <c r="B471" s="35"/>
      <c r="C471" s="35"/>
    </row>
    <row r="472" spans="2:3" x14ac:dyDescent="0.25">
      <c r="B472" s="35"/>
      <c r="C472" s="35"/>
    </row>
    <row r="473" spans="2:3" x14ac:dyDescent="0.25">
      <c r="B473" s="35"/>
      <c r="C473" s="35"/>
    </row>
    <row r="474" spans="2:3" x14ac:dyDescent="0.25">
      <c r="B474" s="35"/>
      <c r="C474" s="35"/>
    </row>
    <row r="475" spans="2:3" x14ac:dyDescent="0.25">
      <c r="B475" s="35"/>
      <c r="C475" s="35"/>
    </row>
    <row r="476" spans="2:3" x14ac:dyDescent="0.25">
      <c r="B476" s="35"/>
      <c r="C476" s="35"/>
    </row>
    <row r="477" spans="2:3" x14ac:dyDescent="0.25">
      <c r="B477" s="35"/>
      <c r="C477" s="35"/>
    </row>
    <row r="478" spans="2:3" x14ac:dyDescent="0.25">
      <c r="B478" s="35"/>
      <c r="C478" s="35"/>
    </row>
    <row r="479" spans="2:3" x14ac:dyDescent="0.25">
      <c r="B479" s="35"/>
      <c r="C479" s="35"/>
    </row>
    <row r="480" spans="2:3" x14ac:dyDescent="0.25">
      <c r="B480" s="35"/>
      <c r="C480" s="35"/>
    </row>
    <row r="481" spans="2:3" x14ac:dyDescent="0.25">
      <c r="B481" s="35"/>
      <c r="C481" s="35"/>
    </row>
    <row r="482" spans="2:3" x14ac:dyDescent="0.25">
      <c r="B482" s="35"/>
      <c r="C482" s="35"/>
    </row>
    <row r="483" spans="2:3" x14ac:dyDescent="0.25">
      <c r="B483" s="35"/>
      <c r="C483" s="35"/>
    </row>
    <row r="484" spans="2:3" x14ac:dyDescent="0.25">
      <c r="B484" s="35"/>
      <c r="C484" s="35"/>
    </row>
    <row r="485" spans="2:3" x14ac:dyDescent="0.25">
      <c r="B485" s="35"/>
      <c r="C485" s="35"/>
    </row>
    <row r="486" spans="2:3" x14ac:dyDescent="0.25">
      <c r="B486" s="35"/>
      <c r="C486" s="35"/>
    </row>
    <row r="487" spans="2:3" x14ac:dyDescent="0.25">
      <c r="B487" s="35"/>
      <c r="C487" s="35"/>
    </row>
    <row r="488" spans="2:3" x14ac:dyDescent="0.25">
      <c r="B488" s="35"/>
      <c r="C488" s="35"/>
    </row>
    <row r="489" spans="2:3" x14ac:dyDescent="0.25">
      <c r="B489" s="35"/>
      <c r="C489" s="35"/>
    </row>
    <row r="490" spans="2:3" x14ac:dyDescent="0.25">
      <c r="B490" s="35"/>
      <c r="C490" s="35"/>
    </row>
    <row r="491" spans="2:3" x14ac:dyDescent="0.25">
      <c r="B491" s="35"/>
      <c r="C491" s="35"/>
    </row>
    <row r="492" spans="2:3" x14ac:dyDescent="0.25">
      <c r="B492" s="35"/>
      <c r="C492" s="35"/>
    </row>
    <row r="493" spans="2:3" x14ac:dyDescent="0.25">
      <c r="B493" s="35"/>
      <c r="C493" s="35"/>
    </row>
    <row r="494" spans="2:3" x14ac:dyDescent="0.25">
      <c r="B494" s="35"/>
      <c r="C494" s="35"/>
    </row>
    <row r="495" spans="2:3" x14ac:dyDescent="0.25">
      <c r="B495" s="35"/>
      <c r="C495" s="35"/>
    </row>
    <row r="496" spans="2:3" x14ac:dyDescent="0.25">
      <c r="B496" s="35"/>
      <c r="C496" s="35"/>
    </row>
    <row r="497" spans="2:3" x14ac:dyDescent="0.25">
      <c r="B497" s="35"/>
      <c r="C497" s="35"/>
    </row>
    <row r="498" spans="2:3" x14ac:dyDescent="0.25">
      <c r="B498" s="35"/>
      <c r="C498" s="35"/>
    </row>
    <row r="499" spans="2:3" x14ac:dyDescent="0.25">
      <c r="B499" s="35"/>
      <c r="C499" s="35"/>
    </row>
    <row r="500" spans="2:3" x14ac:dyDescent="0.25">
      <c r="B500" s="35"/>
      <c r="C500" s="35"/>
    </row>
    <row r="501" spans="2:3" x14ac:dyDescent="0.25">
      <c r="B501" s="35"/>
      <c r="C501" s="35"/>
    </row>
    <row r="502" spans="2:3" x14ac:dyDescent="0.25">
      <c r="B502" s="35"/>
      <c r="C502" s="35"/>
    </row>
    <row r="503" spans="2:3" x14ac:dyDescent="0.25">
      <c r="B503" s="35"/>
      <c r="C503" s="35"/>
    </row>
    <row r="504" spans="2:3" x14ac:dyDescent="0.25">
      <c r="B504" s="35"/>
      <c r="C504" s="35"/>
    </row>
    <row r="505" spans="2:3" x14ac:dyDescent="0.25">
      <c r="B505" s="35"/>
      <c r="C505" s="35"/>
    </row>
    <row r="506" spans="2:3" x14ac:dyDescent="0.25">
      <c r="B506" s="35"/>
      <c r="C506" s="35"/>
    </row>
    <row r="507" spans="2:3" x14ac:dyDescent="0.25">
      <c r="B507" s="35"/>
      <c r="C507" s="35"/>
    </row>
    <row r="508" spans="2:3" x14ac:dyDescent="0.25">
      <c r="B508" s="35"/>
      <c r="C508" s="35"/>
    </row>
    <row r="509" spans="2:3" x14ac:dyDescent="0.25">
      <c r="B509" s="35"/>
      <c r="C509" s="35"/>
    </row>
    <row r="510" spans="2:3" x14ac:dyDescent="0.25">
      <c r="B510" s="35"/>
      <c r="C510" s="35"/>
    </row>
    <row r="511" spans="2:3" x14ac:dyDescent="0.25">
      <c r="B511" s="35"/>
      <c r="C511" s="35"/>
    </row>
    <row r="512" spans="2:3" x14ac:dyDescent="0.25">
      <c r="B512" s="35"/>
      <c r="C512" s="35"/>
    </row>
    <row r="513" spans="2:3" x14ac:dyDescent="0.25">
      <c r="B513" s="35"/>
      <c r="C513" s="35"/>
    </row>
    <row r="514" spans="2:3" x14ac:dyDescent="0.25">
      <c r="B514" s="35"/>
      <c r="C514" s="35"/>
    </row>
    <row r="515" spans="2:3" x14ac:dyDescent="0.25">
      <c r="B515" s="35"/>
      <c r="C515" s="35"/>
    </row>
    <row r="516" spans="2:3" x14ac:dyDescent="0.25">
      <c r="B516" s="35"/>
      <c r="C516" s="35"/>
    </row>
    <row r="517" spans="2:3" x14ac:dyDescent="0.25">
      <c r="B517" s="35"/>
      <c r="C517" s="35"/>
    </row>
    <row r="518" spans="2:3" x14ac:dyDescent="0.25">
      <c r="B518" s="35"/>
      <c r="C518" s="35"/>
    </row>
    <row r="519" spans="2:3" x14ac:dyDescent="0.25">
      <c r="B519" s="35"/>
      <c r="C519" s="35"/>
    </row>
    <row r="520" spans="2:3" x14ac:dyDescent="0.25">
      <c r="B520" s="35"/>
      <c r="C520" s="35"/>
    </row>
    <row r="521" spans="2:3" x14ac:dyDescent="0.25">
      <c r="B521" s="35"/>
      <c r="C521" s="35"/>
    </row>
    <row r="522" spans="2:3" x14ac:dyDescent="0.25">
      <c r="B522" s="35"/>
      <c r="C522" s="35"/>
    </row>
    <row r="523" spans="2:3" x14ac:dyDescent="0.25">
      <c r="B523" s="35"/>
      <c r="C523" s="35"/>
    </row>
    <row r="524" spans="2:3" x14ac:dyDescent="0.25">
      <c r="B524" s="35"/>
      <c r="C524" s="35"/>
    </row>
    <row r="525" spans="2:3" x14ac:dyDescent="0.25">
      <c r="B525" s="35"/>
      <c r="C525" s="35"/>
    </row>
    <row r="526" spans="2:3" x14ac:dyDescent="0.25">
      <c r="B526" s="35"/>
      <c r="C526" s="35"/>
    </row>
    <row r="527" spans="2:3" x14ac:dyDescent="0.25">
      <c r="B527" s="35"/>
      <c r="C527" s="35"/>
    </row>
    <row r="528" spans="2:3" x14ac:dyDescent="0.25">
      <c r="B528" s="35"/>
      <c r="C528" s="35"/>
    </row>
    <row r="529" spans="2:3" x14ac:dyDescent="0.25">
      <c r="B529" s="35"/>
      <c r="C529" s="35"/>
    </row>
    <row r="530" spans="2:3" x14ac:dyDescent="0.25">
      <c r="B530" s="35"/>
      <c r="C530" s="35"/>
    </row>
    <row r="531" spans="2:3" x14ac:dyDescent="0.25">
      <c r="B531" s="35"/>
      <c r="C531" s="35"/>
    </row>
    <row r="532" spans="2:3" x14ac:dyDescent="0.25">
      <c r="B532" s="35"/>
      <c r="C532" s="35"/>
    </row>
    <row r="533" spans="2:3" x14ac:dyDescent="0.25">
      <c r="B533" s="35"/>
      <c r="C533" s="35"/>
    </row>
    <row r="534" spans="2:3" x14ac:dyDescent="0.25">
      <c r="B534" s="35"/>
      <c r="C534" s="35"/>
    </row>
    <row r="535" spans="2:3" x14ac:dyDescent="0.25">
      <c r="B535" s="35"/>
      <c r="C535" s="35"/>
    </row>
    <row r="536" spans="2:3" x14ac:dyDescent="0.25">
      <c r="B536" s="35"/>
      <c r="C536" s="35"/>
    </row>
    <row r="537" spans="2:3" x14ac:dyDescent="0.25">
      <c r="B537" s="35"/>
      <c r="C537" s="35"/>
    </row>
    <row r="538" spans="2:3" x14ac:dyDescent="0.25">
      <c r="B538" s="35"/>
      <c r="C538" s="35"/>
    </row>
    <row r="539" spans="2:3" x14ac:dyDescent="0.25">
      <c r="B539" s="35"/>
      <c r="C539" s="35"/>
    </row>
    <row r="540" spans="2:3" x14ac:dyDescent="0.25">
      <c r="B540" s="35"/>
      <c r="C540" s="35"/>
    </row>
    <row r="541" spans="2:3" x14ac:dyDescent="0.25">
      <c r="B541" s="35"/>
      <c r="C541" s="35"/>
    </row>
    <row r="542" spans="2:3" x14ac:dyDescent="0.25">
      <c r="B542" s="35"/>
      <c r="C542" s="35"/>
    </row>
    <row r="543" spans="2:3" x14ac:dyDescent="0.25">
      <c r="B543" s="35"/>
      <c r="C543" s="35"/>
    </row>
    <row r="544" spans="2:3" x14ac:dyDescent="0.25">
      <c r="B544" s="35"/>
      <c r="C544" s="35"/>
    </row>
    <row r="545" spans="2:3" x14ac:dyDescent="0.25">
      <c r="B545" s="35"/>
      <c r="C545" s="35"/>
    </row>
    <row r="546" spans="2:3" x14ac:dyDescent="0.25">
      <c r="B546" s="35"/>
      <c r="C546" s="35"/>
    </row>
    <row r="547" spans="2:3" x14ac:dyDescent="0.25">
      <c r="B547" s="35"/>
      <c r="C547" s="35"/>
    </row>
    <row r="548" spans="2:3" x14ac:dyDescent="0.25">
      <c r="B548" s="35"/>
      <c r="C548" s="35"/>
    </row>
    <row r="549" spans="2:3" x14ac:dyDescent="0.25">
      <c r="B549" s="35"/>
      <c r="C549" s="35"/>
    </row>
    <row r="550" spans="2:3" x14ac:dyDescent="0.25">
      <c r="B550" s="35"/>
      <c r="C550" s="35"/>
    </row>
    <row r="551" spans="2:3" x14ac:dyDescent="0.25">
      <c r="B551" s="35"/>
      <c r="C551" s="35"/>
    </row>
    <row r="552" spans="2:3" x14ac:dyDescent="0.25">
      <c r="B552" s="35"/>
      <c r="C552" s="35"/>
    </row>
    <row r="553" spans="2:3" x14ac:dyDescent="0.25">
      <c r="B553" s="35"/>
      <c r="C553" s="35"/>
    </row>
    <row r="554" spans="2:3" x14ac:dyDescent="0.25">
      <c r="B554" s="35"/>
      <c r="C554" s="35"/>
    </row>
    <row r="555" spans="2:3" x14ac:dyDescent="0.25">
      <c r="B555" s="35"/>
      <c r="C555" s="35"/>
    </row>
    <row r="556" spans="2:3" x14ac:dyDescent="0.25">
      <c r="B556" s="35"/>
      <c r="C556" s="35"/>
    </row>
    <row r="557" spans="2:3" x14ac:dyDescent="0.25">
      <c r="B557" s="35"/>
      <c r="C557" s="35"/>
    </row>
    <row r="558" spans="2:3" x14ac:dyDescent="0.25">
      <c r="B558" s="35"/>
      <c r="C558" s="35"/>
    </row>
    <row r="559" spans="2:3" x14ac:dyDescent="0.25">
      <c r="B559" s="35"/>
      <c r="C559" s="35"/>
    </row>
    <row r="560" spans="2:3" x14ac:dyDescent="0.25">
      <c r="B560" s="35"/>
      <c r="C560" s="35"/>
    </row>
    <row r="561" spans="2:3" x14ac:dyDescent="0.25">
      <c r="B561" s="35"/>
      <c r="C561" s="35"/>
    </row>
    <row r="562" spans="2:3" x14ac:dyDescent="0.25">
      <c r="B562" s="35"/>
      <c r="C562" s="35"/>
    </row>
    <row r="563" spans="2:3" x14ac:dyDescent="0.25">
      <c r="B563" s="35"/>
      <c r="C563" s="35"/>
    </row>
    <row r="564" spans="2:3" x14ac:dyDescent="0.25">
      <c r="B564" s="35"/>
      <c r="C564" s="35"/>
    </row>
    <row r="565" spans="2:3" x14ac:dyDescent="0.25">
      <c r="B565" s="35"/>
      <c r="C565" s="35"/>
    </row>
    <row r="566" spans="2:3" x14ac:dyDescent="0.25">
      <c r="B566" s="35"/>
      <c r="C566" s="35"/>
    </row>
    <row r="567" spans="2:3" x14ac:dyDescent="0.25">
      <c r="B567" s="35"/>
      <c r="C567" s="35"/>
    </row>
    <row r="568" spans="2:3" x14ac:dyDescent="0.25">
      <c r="B568" s="35"/>
      <c r="C568" s="35"/>
    </row>
    <row r="569" spans="2:3" x14ac:dyDescent="0.25">
      <c r="B569" s="35"/>
      <c r="C569" s="35"/>
    </row>
    <row r="570" spans="2:3" x14ac:dyDescent="0.25">
      <c r="B570" s="35"/>
      <c r="C570" s="35"/>
    </row>
    <row r="571" spans="2:3" x14ac:dyDescent="0.25">
      <c r="B571" s="35"/>
      <c r="C571" s="35"/>
    </row>
    <row r="572" spans="2:3" x14ac:dyDescent="0.25">
      <c r="B572" s="35"/>
      <c r="C572" s="35"/>
    </row>
    <row r="573" spans="2:3" x14ac:dyDescent="0.25">
      <c r="B573" s="35"/>
      <c r="C573" s="35"/>
    </row>
    <row r="574" spans="2:3" x14ac:dyDescent="0.25">
      <c r="B574" s="35"/>
      <c r="C574" s="35"/>
    </row>
    <row r="575" spans="2:3" x14ac:dyDescent="0.25">
      <c r="B575" s="35"/>
      <c r="C575" s="35"/>
    </row>
    <row r="576" spans="2:3" x14ac:dyDescent="0.25">
      <c r="B576" s="35"/>
      <c r="C576" s="35"/>
    </row>
    <row r="577" spans="2:3" x14ac:dyDescent="0.25">
      <c r="B577" s="35"/>
      <c r="C577" s="35"/>
    </row>
    <row r="578" spans="2:3" x14ac:dyDescent="0.25">
      <c r="B578" s="35"/>
      <c r="C578" s="35"/>
    </row>
    <row r="579" spans="2:3" x14ac:dyDescent="0.25">
      <c r="B579" s="35"/>
      <c r="C579" s="35"/>
    </row>
    <row r="580" spans="2:3" x14ac:dyDescent="0.25">
      <c r="B580" s="35"/>
      <c r="C580" s="35"/>
    </row>
    <row r="581" spans="2:3" x14ac:dyDescent="0.25">
      <c r="B581" s="35"/>
      <c r="C581" s="35"/>
    </row>
    <row r="582" spans="2:3" x14ac:dyDescent="0.25">
      <c r="B582" s="35"/>
      <c r="C582" s="35"/>
    </row>
    <row r="583" spans="2:3" x14ac:dyDescent="0.25">
      <c r="B583" s="35"/>
      <c r="C583" s="35"/>
    </row>
    <row r="584" spans="2:3" x14ac:dyDescent="0.25">
      <c r="B584" s="35"/>
      <c r="C584" s="35"/>
    </row>
    <row r="585" spans="2:3" x14ac:dyDescent="0.25">
      <c r="B585" s="35"/>
      <c r="C585" s="35"/>
    </row>
    <row r="586" spans="2:3" x14ac:dyDescent="0.25">
      <c r="B586" s="35"/>
      <c r="C586" s="35"/>
    </row>
    <row r="587" spans="2:3" x14ac:dyDescent="0.25">
      <c r="B587" s="35"/>
      <c r="C587" s="35"/>
    </row>
    <row r="588" spans="2:3" x14ac:dyDescent="0.25">
      <c r="B588" s="35"/>
      <c r="C588" s="35"/>
    </row>
    <row r="589" spans="2:3" x14ac:dyDescent="0.25">
      <c r="B589" s="35"/>
      <c r="C589" s="35"/>
    </row>
    <row r="590" spans="2:3" x14ac:dyDescent="0.25">
      <c r="B590" s="35"/>
      <c r="C590" s="35"/>
    </row>
    <row r="591" spans="2:3" x14ac:dyDescent="0.25">
      <c r="B591" s="35"/>
      <c r="C591" s="35"/>
    </row>
    <row r="592" spans="2:3" x14ac:dyDescent="0.25">
      <c r="B592" s="35"/>
      <c r="C592" s="35"/>
    </row>
    <row r="593" spans="2:3" x14ac:dyDescent="0.25">
      <c r="B593" s="35"/>
      <c r="C593" s="35"/>
    </row>
    <row r="594" spans="2:3" x14ac:dyDescent="0.25">
      <c r="B594" s="35"/>
      <c r="C594" s="35"/>
    </row>
    <row r="595" spans="2:3" x14ac:dyDescent="0.25">
      <c r="B595" s="35"/>
      <c r="C595" s="35"/>
    </row>
    <row r="596" spans="2:3" x14ac:dyDescent="0.25">
      <c r="B596" s="35"/>
      <c r="C596" s="35"/>
    </row>
    <row r="597" spans="2:3" x14ac:dyDescent="0.25">
      <c r="B597" s="35"/>
      <c r="C597" s="35"/>
    </row>
    <row r="598" spans="2:3" x14ac:dyDescent="0.25">
      <c r="B598" s="35"/>
      <c r="C598" s="35"/>
    </row>
    <row r="599" spans="2:3" x14ac:dyDescent="0.25">
      <c r="B599" s="35"/>
      <c r="C599" s="35"/>
    </row>
    <row r="600" spans="2:3" x14ac:dyDescent="0.25">
      <c r="B600" s="35"/>
      <c r="C600" s="35"/>
    </row>
    <row r="601" spans="2:3" x14ac:dyDescent="0.25">
      <c r="B601" s="35"/>
      <c r="C601" s="35"/>
    </row>
    <row r="602" spans="2:3" x14ac:dyDescent="0.25">
      <c r="B602" s="35"/>
      <c r="C602" s="35"/>
    </row>
    <row r="603" spans="2:3" x14ac:dyDescent="0.25">
      <c r="B603" s="35"/>
      <c r="C603" s="35"/>
    </row>
    <row r="604" spans="2:3" x14ac:dyDescent="0.25">
      <c r="B604" s="35"/>
      <c r="C604" s="35"/>
    </row>
    <row r="605" spans="2:3" x14ac:dyDescent="0.25">
      <c r="B605" s="35"/>
      <c r="C605" s="35"/>
    </row>
    <row r="606" spans="2:3" x14ac:dyDescent="0.25">
      <c r="B606" s="35"/>
      <c r="C606" s="35"/>
    </row>
    <row r="607" spans="2:3" x14ac:dyDescent="0.25">
      <c r="B607" s="35"/>
      <c r="C607" s="35"/>
    </row>
    <row r="608" spans="2:3" x14ac:dyDescent="0.25">
      <c r="B608" s="35"/>
      <c r="C608" s="35"/>
    </row>
    <row r="609" spans="2:3" x14ac:dyDescent="0.25">
      <c r="B609" s="35"/>
      <c r="C609" s="35"/>
    </row>
    <row r="610" spans="2:3" x14ac:dyDescent="0.25">
      <c r="B610" s="35"/>
      <c r="C610" s="35"/>
    </row>
    <row r="611" spans="2:3" x14ac:dyDescent="0.25">
      <c r="B611" s="35"/>
      <c r="C611" s="35"/>
    </row>
    <row r="612" spans="2:3" x14ac:dyDescent="0.25">
      <c r="B612" s="35"/>
      <c r="C612" s="35"/>
    </row>
    <row r="613" spans="2:3" x14ac:dyDescent="0.25">
      <c r="B613" s="35"/>
      <c r="C613" s="35"/>
    </row>
    <row r="614" spans="2:3" x14ac:dyDescent="0.25">
      <c r="B614" s="35"/>
      <c r="C614" s="35"/>
    </row>
    <row r="615" spans="2:3" x14ac:dyDescent="0.25">
      <c r="B615" s="35"/>
      <c r="C615" s="35"/>
    </row>
    <row r="616" spans="2:3" x14ac:dyDescent="0.25">
      <c r="B616" s="35"/>
      <c r="C616" s="35"/>
    </row>
    <row r="617" spans="2:3" x14ac:dyDescent="0.25">
      <c r="B617" s="35"/>
      <c r="C617" s="35"/>
    </row>
    <row r="618" spans="2:3" x14ac:dyDescent="0.25">
      <c r="B618" s="35"/>
      <c r="C618" s="35"/>
    </row>
    <row r="619" spans="2:3" x14ac:dyDescent="0.25">
      <c r="B619" s="35"/>
      <c r="C619" s="35"/>
    </row>
    <row r="620" spans="2:3" x14ac:dyDescent="0.25">
      <c r="B620" s="35"/>
      <c r="C620" s="35"/>
    </row>
    <row r="621" spans="2:3" x14ac:dyDescent="0.25">
      <c r="B621" s="35"/>
      <c r="C621" s="35"/>
    </row>
    <row r="622" spans="2:3" x14ac:dyDescent="0.25">
      <c r="B622" s="35"/>
      <c r="C622" s="35"/>
    </row>
    <row r="623" spans="2:3" x14ac:dyDescent="0.25">
      <c r="B623" s="35"/>
      <c r="C623" s="35"/>
    </row>
    <row r="624" spans="2:3" x14ac:dyDescent="0.25">
      <c r="B624" s="35"/>
      <c r="C624" s="35"/>
    </row>
    <row r="625" spans="2:3" x14ac:dyDescent="0.25">
      <c r="B625" s="35"/>
      <c r="C625" s="35"/>
    </row>
    <row r="626" spans="2:3" x14ac:dyDescent="0.25">
      <c r="B626" s="35"/>
      <c r="C626" s="35"/>
    </row>
    <row r="627" spans="2:3" x14ac:dyDescent="0.25">
      <c r="B627" s="35"/>
      <c r="C627" s="35"/>
    </row>
    <row r="628" spans="2:3" x14ac:dyDescent="0.25">
      <c r="B628" s="35"/>
      <c r="C628" s="35"/>
    </row>
    <row r="629" spans="2:3" x14ac:dyDescent="0.25">
      <c r="B629" s="35"/>
      <c r="C629" s="35"/>
    </row>
    <row r="630" spans="2:3" x14ac:dyDescent="0.25">
      <c r="B630" s="35"/>
      <c r="C630" s="35"/>
    </row>
    <row r="631" spans="2:3" x14ac:dyDescent="0.25">
      <c r="B631" s="35"/>
      <c r="C631" s="35"/>
    </row>
    <row r="632" spans="2:3" x14ac:dyDescent="0.25">
      <c r="B632" s="35"/>
      <c r="C632" s="35"/>
    </row>
    <row r="633" spans="2:3" x14ac:dyDescent="0.25">
      <c r="B633" s="35"/>
      <c r="C633" s="35"/>
    </row>
    <row r="634" spans="2:3" x14ac:dyDescent="0.25">
      <c r="B634" s="35"/>
      <c r="C634" s="35"/>
    </row>
    <row r="635" spans="2:3" x14ac:dyDescent="0.25">
      <c r="B635" s="35"/>
      <c r="C635" s="35"/>
    </row>
    <row r="636" spans="2:3" x14ac:dyDescent="0.25">
      <c r="B636" s="35"/>
      <c r="C636" s="35"/>
    </row>
    <row r="637" spans="2:3" x14ac:dyDescent="0.25">
      <c r="B637" s="35"/>
      <c r="C637" s="35"/>
    </row>
    <row r="638" spans="2:3" x14ac:dyDescent="0.25">
      <c r="B638" s="35"/>
      <c r="C638" s="35"/>
    </row>
    <row r="639" spans="2:3" x14ac:dyDescent="0.25">
      <c r="B639" s="35"/>
      <c r="C639" s="35"/>
    </row>
    <row r="640" spans="2:3" x14ac:dyDescent="0.25">
      <c r="B640" s="35"/>
      <c r="C640" s="35"/>
    </row>
    <row r="641" spans="2:3" x14ac:dyDescent="0.25">
      <c r="B641" s="35"/>
      <c r="C641" s="35"/>
    </row>
    <row r="642" spans="2:3" x14ac:dyDescent="0.25">
      <c r="B642" s="35"/>
      <c r="C642" s="35"/>
    </row>
    <row r="643" spans="2:3" x14ac:dyDescent="0.25">
      <c r="B643" s="35"/>
      <c r="C643" s="35"/>
    </row>
    <row r="644" spans="2:3" x14ac:dyDescent="0.25">
      <c r="B644" s="35"/>
      <c r="C644" s="35"/>
    </row>
    <row r="645" spans="2:3" x14ac:dyDescent="0.25">
      <c r="B645" s="35"/>
      <c r="C645" s="35"/>
    </row>
    <row r="646" spans="2:3" x14ac:dyDescent="0.25">
      <c r="B646" s="35"/>
      <c r="C646" s="35"/>
    </row>
    <row r="647" spans="2:3" x14ac:dyDescent="0.25">
      <c r="B647" s="35"/>
      <c r="C647" s="35"/>
    </row>
    <row r="648" spans="2:3" x14ac:dyDescent="0.25">
      <c r="B648" s="35"/>
      <c r="C648" s="35"/>
    </row>
    <row r="649" spans="2:3" x14ac:dyDescent="0.25">
      <c r="B649" s="35"/>
      <c r="C649" s="35"/>
    </row>
    <row r="650" spans="2:3" x14ac:dyDescent="0.25">
      <c r="B650" s="35"/>
      <c r="C650" s="35"/>
    </row>
    <row r="651" spans="2:3" x14ac:dyDescent="0.25">
      <c r="B651" s="35"/>
      <c r="C651" s="35"/>
    </row>
    <row r="652" spans="2:3" x14ac:dyDescent="0.25">
      <c r="B652" s="35"/>
      <c r="C652" s="35"/>
    </row>
    <row r="653" spans="2:3" x14ac:dyDescent="0.25">
      <c r="B653" s="35"/>
      <c r="C653" s="35"/>
    </row>
    <row r="654" spans="2:3" x14ac:dyDescent="0.25">
      <c r="B654" s="35"/>
      <c r="C654" s="35"/>
    </row>
    <row r="655" spans="2:3" x14ac:dyDescent="0.25">
      <c r="B655" s="35"/>
      <c r="C655" s="35"/>
    </row>
    <row r="656" spans="2:3" x14ac:dyDescent="0.25">
      <c r="B656" s="35"/>
      <c r="C656" s="35"/>
    </row>
    <row r="657" spans="2:3" x14ac:dyDescent="0.25">
      <c r="B657" s="35"/>
      <c r="C657" s="35"/>
    </row>
    <row r="658" spans="2:3" x14ac:dyDescent="0.25">
      <c r="B658" s="35"/>
      <c r="C658" s="35"/>
    </row>
    <row r="659" spans="2:3" x14ac:dyDescent="0.25">
      <c r="B659" s="35"/>
      <c r="C659" s="35"/>
    </row>
    <row r="660" spans="2:3" x14ac:dyDescent="0.25">
      <c r="B660" s="35"/>
      <c r="C660" s="35"/>
    </row>
    <row r="661" spans="2:3" x14ac:dyDescent="0.25">
      <c r="B661" s="35"/>
      <c r="C661" s="35"/>
    </row>
    <row r="662" spans="2:3" x14ac:dyDescent="0.25">
      <c r="B662" s="35"/>
      <c r="C662" s="35"/>
    </row>
    <row r="663" spans="2:3" x14ac:dyDescent="0.25">
      <c r="B663" s="35"/>
      <c r="C663" s="35"/>
    </row>
    <row r="664" spans="2:3" x14ac:dyDescent="0.25">
      <c r="B664" s="35"/>
      <c r="C664" s="35"/>
    </row>
    <row r="665" spans="2:3" x14ac:dyDescent="0.25">
      <c r="B665" s="35"/>
      <c r="C665" s="35"/>
    </row>
    <row r="666" spans="2:3" x14ac:dyDescent="0.25">
      <c r="B666" s="35"/>
      <c r="C666" s="35"/>
    </row>
    <row r="667" spans="2:3" x14ac:dyDescent="0.25">
      <c r="B667" s="35"/>
      <c r="C667" s="35"/>
    </row>
    <row r="668" spans="2:3" x14ac:dyDescent="0.25">
      <c r="B668" s="35"/>
      <c r="C668" s="35"/>
    </row>
    <row r="669" spans="2:3" x14ac:dyDescent="0.25">
      <c r="B669" s="35"/>
      <c r="C669" s="35"/>
    </row>
    <row r="670" spans="2:3" x14ac:dyDescent="0.25">
      <c r="B670" s="35"/>
      <c r="C670" s="35"/>
    </row>
    <row r="671" spans="2:3" x14ac:dyDescent="0.25">
      <c r="B671" s="35"/>
      <c r="C671" s="35"/>
    </row>
    <row r="672" spans="2:3" x14ac:dyDescent="0.25">
      <c r="B672" s="35"/>
      <c r="C672" s="35"/>
    </row>
    <row r="673" spans="2:3" x14ac:dyDescent="0.25">
      <c r="B673" s="35"/>
      <c r="C673" s="35"/>
    </row>
    <row r="674" spans="2:3" x14ac:dyDescent="0.25">
      <c r="B674" s="35"/>
      <c r="C674" s="35"/>
    </row>
    <row r="675" spans="2:3" x14ac:dyDescent="0.25">
      <c r="B675" s="35"/>
      <c r="C675" s="35"/>
    </row>
    <row r="676" spans="2:3" x14ac:dyDescent="0.25">
      <c r="B676" s="35"/>
      <c r="C676" s="35"/>
    </row>
    <row r="677" spans="2:3" x14ac:dyDescent="0.25">
      <c r="B677" s="35"/>
      <c r="C677" s="35"/>
    </row>
    <row r="678" spans="2:3" x14ac:dyDescent="0.25">
      <c r="B678" s="35"/>
      <c r="C678" s="35"/>
    </row>
    <row r="679" spans="2:3" x14ac:dyDescent="0.25">
      <c r="B679" s="35"/>
      <c r="C679" s="35"/>
    </row>
    <row r="680" spans="2:3" x14ac:dyDescent="0.25">
      <c r="B680" s="35"/>
      <c r="C680" s="35"/>
    </row>
    <row r="681" spans="2:3" x14ac:dyDescent="0.25">
      <c r="B681" s="35"/>
      <c r="C681" s="35"/>
    </row>
    <row r="682" spans="2:3" x14ac:dyDescent="0.25">
      <c r="B682" s="35"/>
      <c r="C682" s="35"/>
    </row>
    <row r="683" spans="2:3" x14ac:dyDescent="0.25">
      <c r="B683" s="35"/>
      <c r="C683" s="35"/>
    </row>
    <row r="684" spans="2:3" x14ac:dyDescent="0.25">
      <c r="B684" s="35"/>
      <c r="C684" s="35"/>
    </row>
    <row r="685" spans="2:3" x14ac:dyDescent="0.25">
      <c r="B685" s="35"/>
      <c r="C685" s="35"/>
    </row>
    <row r="686" spans="2:3" x14ac:dyDescent="0.25">
      <c r="B686" s="35"/>
      <c r="C686" s="35"/>
    </row>
    <row r="687" spans="2:3" x14ac:dyDescent="0.25">
      <c r="B687" s="35"/>
      <c r="C687" s="35"/>
    </row>
    <row r="688" spans="2:3" x14ac:dyDescent="0.25">
      <c r="B688" s="35"/>
      <c r="C688" s="35"/>
    </row>
    <row r="689" spans="2:3" x14ac:dyDescent="0.25">
      <c r="B689" s="35"/>
      <c r="C689" s="35"/>
    </row>
    <row r="690" spans="2:3" x14ac:dyDescent="0.25">
      <c r="B690" s="35"/>
      <c r="C690" s="35"/>
    </row>
    <row r="691" spans="2:3" x14ac:dyDescent="0.25">
      <c r="B691" s="35"/>
      <c r="C691" s="35"/>
    </row>
    <row r="692" spans="2:3" x14ac:dyDescent="0.25">
      <c r="B692" s="35"/>
      <c r="C692" s="35"/>
    </row>
    <row r="693" spans="2:3" x14ac:dyDescent="0.25">
      <c r="B693" s="35"/>
      <c r="C693" s="35"/>
    </row>
    <row r="694" spans="2:3" x14ac:dyDescent="0.25">
      <c r="B694" s="35"/>
      <c r="C694" s="35"/>
    </row>
    <row r="695" spans="2:3" x14ac:dyDescent="0.25">
      <c r="B695" s="35"/>
      <c r="C695" s="35"/>
    </row>
    <row r="696" spans="2:3" x14ac:dyDescent="0.25">
      <c r="B696" s="35"/>
      <c r="C696" s="35"/>
    </row>
    <row r="697" spans="2:3" x14ac:dyDescent="0.25">
      <c r="B697" s="35"/>
      <c r="C697" s="35"/>
    </row>
    <row r="698" spans="2:3" x14ac:dyDescent="0.25">
      <c r="B698" s="35"/>
      <c r="C698" s="35"/>
    </row>
    <row r="699" spans="2:3" x14ac:dyDescent="0.25">
      <c r="B699" s="35"/>
      <c r="C699" s="35"/>
    </row>
    <row r="700" spans="2:3" x14ac:dyDescent="0.25">
      <c r="B700" s="35"/>
      <c r="C700" s="35"/>
    </row>
    <row r="701" spans="2:3" x14ac:dyDescent="0.25">
      <c r="B701" s="35"/>
      <c r="C701" s="35"/>
    </row>
    <row r="702" spans="2:3" x14ac:dyDescent="0.25">
      <c r="B702" s="35"/>
      <c r="C702" s="35"/>
    </row>
    <row r="703" spans="2:3" x14ac:dyDescent="0.25">
      <c r="B703" s="35"/>
      <c r="C703" s="35"/>
    </row>
    <row r="704" spans="2:3" x14ac:dyDescent="0.25">
      <c r="B704" s="35"/>
      <c r="C704" s="35"/>
    </row>
    <row r="705" spans="2:3" x14ac:dyDescent="0.25">
      <c r="B705" s="35"/>
      <c r="C705" s="35"/>
    </row>
    <row r="706" spans="2:3" x14ac:dyDescent="0.25">
      <c r="B706" s="35"/>
      <c r="C706" s="35"/>
    </row>
    <row r="707" spans="2:3" x14ac:dyDescent="0.25">
      <c r="B707" s="35"/>
      <c r="C707" s="35"/>
    </row>
    <row r="708" spans="2:3" x14ac:dyDescent="0.25">
      <c r="B708" s="35"/>
      <c r="C708" s="35"/>
    </row>
    <row r="709" spans="2:3" x14ac:dyDescent="0.25">
      <c r="B709" s="35"/>
      <c r="C709" s="35"/>
    </row>
    <row r="710" spans="2:3" x14ac:dyDescent="0.25">
      <c r="B710" s="35"/>
      <c r="C710" s="35"/>
    </row>
    <row r="711" spans="2:3" x14ac:dyDescent="0.25">
      <c r="B711" s="35"/>
      <c r="C711" s="35"/>
    </row>
    <row r="712" spans="2:3" x14ac:dyDescent="0.25">
      <c r="B712" s="35"/>
      <c r="C712" s="35"/>
    </row>
    <row r="713" spans="2:3" x14ac:dyDescent="0.25">
      <c r="B713" s="35"/>
      <c r="C713" s="35"/>
    </row>
    <row r="714" spans="2:3" x14ac:dyDescent="0.25">
      <c r="B714" s="35"/>
      <c r="C714" s="35"/>
    </row>
    <row r="715" spans="2:3" x14ac:dyDescent="0.25">
      <c r="B715" s="35"/>
      <c r="C715" s="35"/>
    </row>
    <row r="716" spans="2:3" x14ac:dyDescent="0.25">
      <c r="B716" s="35"/>
      <c r="C716" s="35"/>
    </row>
    <row r="717" spans="2:3" x14ac:dyDescent="0.25">
      <c r="B717" s="35"/>
      <c r="C717" s="35"/>
    </row>
    <row r="718" spans="2:3" x14ac:dyDescent="0.25">
      <c r="B718" s="35"/>
      <c r="C718" s="35"/>
    </row>
    <row r="719" spans="2:3" x14ac:dyDescent="0.25">
      <c r="B719" s="35"/>
      <c r="C719" s="35"/>
    </row>
    <row r="720" spans="2:3" x14ac:dyDescent="0.25">
      <c r="B720" s="35"/>
      <c r="C720" s="35"/>
    </row>
    <row r="721" spans="2:3" x14ac:dyDescent="0.25">
      <c r="B721" s="35"/>
      <c r="C721" s="35"/>
    </row>
    <row r="722" spans="2:3" x14ac:dyDescent="0.25">
      <c r="B722" s="35"/>
      <c r="C722" s="35"/>
    </row>
    <row r="723" spans="2:3" x14ac:dyDescent="0.25">
      <c r="B723" s="35"/>
      <c r="C723" s="35"/>
    </row>
    <row r="724" spans="2:3" x14ac:dyDescent="0.25">
      <c r="B724" s="35"/>
      <c r="C724" s="35"/>
    </row>
    <row r="725" spans="2:3" x14ac:dyDescent="0.25">
      <c r="B725" s="35"/>
      <c r="C725" s="35"/>
    </row>
    <row r="726" spans="2:3" x14ac:dyDescent="0.25">
      <c r="B726" s="35"/>
      <c r="C726" s="35"/>
    </row>
    <row r="727" spans="2:3" x14ac:dyDescent="0.25">
      <c r="B727" s="35"/>
      <c r="C727" s="35"/>
    </row>
    <row r="728" spans="2:3" x14ac:dyDescent="0.25">
      <c r="B728" s="35"/>
      <c r="C728" s="35"/>
    </row>
    <row r="729" spans="2:3" x14ac:dyDescent="0.25">
      <c r="B729" s="35"/>
      <c r="C729" s="35"/>
    </row>
    <row r="730" spans="2:3" x14ac:dyDescent="0.25">
      <c r="B730" s="35"/>
      <c r="C730" s="35"/>
    </row>
    <row r="731" spans="2:3" x14ac:dyDescent="0.25">
      <c r="B731" s="35"/>
      <c r="C731" s="35"/>
    </row>
    <row r="732" spans="2:3" x14ac:dyDescent="0.25">
      <c r="B732" s="35"/>
      <c r="C732" s="35"/>
    </row>
    <row r="733" spans="2:3" x14ac:dyDescent="0.25">
      <c r="B733" s="35"/>
      <c r="C733" s="35"/>
    </row>
    <row r="734" spans="2:3" x14ac:dyDescent="0.25">
      <c r="B734" s="35"/>
      <c r="C734" s="35"/>
    </row>
    <row r="735" spans="2:3" x14ac:dyDescent="0.25">
      <c r="B735" s="35"/>
      <c r="C735" s="35"/>
    </row>
    <row r="736" spans="2:3" x14ac:dyDescent="0.25">
      <c r="B736" s="35"/>
      <c r="C736" s="35"/>
    </row>
    <row r="737" spans="2:3" x14ac:dyDescent="0.25">
      <c r="B737" s="35"/>
      <c r="C737" s="35"/>
    </row>
    <row r="738" spans="2:3" x14ac:dyDescent="0.25">
      <c r="B738" s="35"/>
      <c r="C738" s="35"/>
    </row>
    <row r="739" spans="2:3" x14ac:dyDescent="0.25">
      <c r="B739" s="35"/>
      <c r="C739" s="35"/>
    </row>
    <row r="740" spans="2:3" x14ac:dyDescent="0.25">
      <c r="B740" s="35"/>
      <c r="C740" s="35"/>
    </row>
    <row r="741" spans="2:3" x14ac:dyDescent="0.25">
      <c r="B741" s="35"/>
      <c r="C741" s="35"/>
    </row>
    <row r="742" spans="2:3" x14ac:dyDescent="0.25">
      <c r="B742" s="35"/>
      <c r="C742" s="35"/>
    </row>
    <row r="743" spans="2:3" x14ac:dyDescent="0.25">
      <c r="B743" s="35"/>
      <c r="C743" s="35"/>
    </row>
    <row r="744" spans="2:3" x14ac:dyDescent="0.25">
      <c r="B744" s="35"/>
      <c r="C744" s="35"/>
    </row>
    <row r="745" spans="2:3" x14ac:dyDescent="0.25">
      <c r="B745" s="35"/>
      <c r="C745" s="35"/>
    </row>
    <row r="746" spans="2:3" x14ac:dyDescent="0.25">
      <c r="B746" s="35"/>
      <c r="C746" s="35"/>
    </row>
    <row r="747" spans="2:3" x14ac:dyDescent="0.25">
      <c r="B747" s="35"/>
      <c r="C747" s="35"/>
    </row>
    <row r="748" spans="2:3" x14ac:dyDescent="0.25">
      <c r="B748" s="35"/>
      <c r="C748" s="35"/>
    </row>
    <row r="749" spans="2:3" x14ac:dyDescent="0.25">
      <c r="B749" s="35"/>
      <c r="C749" s="35"/>
    </row>
    <row r="750" spans="2:3" x14ac:dyDescent="0.25">
      <c r="B750" s="35"/>
      <c r="C750" s="35"/>
    </row>
    <row r="751" spans="2:3" x14ac:dyDescent="0.25">
      <c r="B751" s="35"/>
      <c r="C751" s="35"/>
    </row>
    <row r="752" spans="2:3" x14ac:dyDescent="0.25">
      <c r="B752" s="35"/>
      <c r="C752" s="35"/>
    </row>
    <row r="753" spans="2:3" x14ac:dyDescent="0.25">
      <c r="B753" s="35"/>
      <c r="C753" s="35"/>
    </row>
    <row r="754" spans="2:3" x14ac:dyDescent="0.25">
      <c r="B754" s="35"/>
      <c r="C754" s="35"/>
    </row>
    <row r="755" spans="2:3" x14ac:dyDescent="0.25">
      <c r="B755" s="35"/>
      <c r="C755" s="35"/>
    </row>
    <row r="756" spans="2:3" x14ac:dyDescent="0.25">
      <c r="B756" s="35"/>
      <c r="C756" s="35"/>
    </row>
    <row r="757" spans="2:3" x14ac:dyDescent="0.25">
      <c r="B757" s="35"/>
      <c r="C757" s="35"/>
    </row>
    <row r="758" spans="2:3" x14ac:dyDescent="0.25">
      <c r="B758" s="35"/>
      <c r="C758" s="35"/>
    </row>
    <row r="759" spans="2:3" x14ac:dyDescent="0.25">
      <c r="B759" s="35"/>
      <c r="C759" s="35"/>
    </row>
    <row r="760" spans="2:3" x14ac:dyDescent="0.25">
      <c r="B760" s="35"/>
      <c r="C760" s="35"/>
    </row>
    <row r="761" spans="2:3" x14ac:dyDescent="0.25">
      <c r="B761" s="35"/>
      <c r="C761" s="35"/>
    </row>
    <row r="762" spans="2:3" x14ac:dyDescent="0.25">
      <c r="B762" s="35"/>
      <c r="C762" s="35"/>
    </row>
    <row r="763" spans="2:3" x14ac:dyDescent="0.25">
      <c r="B763" s="35"/>
      <c r="C763" s="35"/>
    </row>
    <row r="764" spans="2:3" x14ac:dyDescent="0.25">
      <c r="B764" s="35"/>
      <c r="C764" s="35"/>
    </row>
    <row r="765" spans="2:3" x14ac:dyDescent="0.25">
      <c r="B765" s="35"/>
      <c r="C765" s="35"/>
    </row>
    <row r="766" spans="2:3" x14ac:dyDescent="0.25">
      <c r="B766" s="35"/>
      <c r="C766" s="35"/>
    </row>
    <row r="767" spans="2:3" x14ac:dyDescent="0.25">
      <c r="B767" s="35"/>
      <c r="C767" s="35"/>
    </row>
    <row r="768" spans="2:3" x14ac:dyDescent="0.25">
      <c r="B768" s="35"/>
      <c r="C768" s="35"/>
    </row>
    <row r="769" spans="2:3" x14ac:dyDescent="0.25">
      <c r="B769" s="35"/>
      <c r="C769" s="35"/>
    </row>
    <row r="770" spans="2:3" x14ac:dyDescent="0.25">
      <c r="B770" s="35"/>
      <c r="C770" s="35"/>
    </row>
    <row r="771" spans="2:3" x14ac:dyDescent="0.25">
      <c r="B771" s="35"/>
      <c r="C771" s="35"/>
    </row>
    <row r="772" spans="2:3" x14ac:dyDescent="0.25">
      <c r="B772" s="35"/>
      <c r="C772" s="35"/>
    </row>
    <row r="773" spans="2:3" x14ac:dyDescent="0.25">
      <c r="B773" s="35"/>
      <c r="C773" s="35"/>
    </row>
    <row r="774" spans="2:3" x14ac:dyDescent="0.25">
      <c r="B774" s="35"/>
      <c r="C774" s="35"/>
    </row>
    <row r="775" spans="2:3" x14ac:dyDescent="0.25">
      <c r="B775" s="35"/>
      <c r="C775" s="35"/>
    </row>
    <row r="776" spans="2:3" x14ac:dyDescent="0.25">
      <c r="B776" s="35"/>
      <c r="C776" s="35"/>
    </row>
    <row r="777" spans="2:3" x14ac:dyDescent="0.25">
      <c r="B777" s="35"/>
      <c r="C777" s="35"/>
    </row>
    <row r="778" spans="2:3" x14ac:dyDescent="0.25">
      <c r="B778" s="35"/>
      <c r="C778" s="35"/>
    </row>
    <row r="779" spans="2:3" x14ac:dyDescent="0.25">
      <c r="B779" s="35"/>
      <c r="C779" s="35"/>
    </row>
    <row r="780" spans="2:3" x14ac:dyDescent="0.25">
      <c r="B780" s="35"/>
      <c r="C780" s="35"/>
    </row>
    <row r="781" spans="2:3" x14ac:dyDescent="0.25">
      <c r="B781" s="35"/>
      <c r="C781" s="35"/>
    </row>
    <row r="782" spans="2:3" x14ac:dyDescent="0.25">
      <c r="B782" s="35"/>
      <c r="C782" s="35"/>
    </row>
    <row r="783" spans="2:3" x14ac:dyDescent="0.25">
      <c r="B783" s="35"/>
      <c r="C783" s="35"/>
    </row>
    <row r="784" spans="2:3" x14ac:dyDescent="0.25">
      <c r="B784" s="35"/>
      <c r="C784" s="35"/>
    </row>
    <row r="785" spans="2:3" x14ac:dyDescent="0.25">
      <c r="B785" s="35"/>
      <c r="C785" s="35"/>
    </row>
    <row r="786" spans="2:3" x14ac:dyDescent="0.25">
      <c r="B786" s="35"/>
      <c r="C786" s="35"/>
    </row>
    <row r="787" spans="2:3" x14ac:dyDescent="0.25">
      <c r="B787" s="35"/>
      <c r="C787" s="35"/>
    </row>
    <row r="788" spans="2:3" x14ac:dyDescent="0.25">
      <c r="B788" s="35"/>
      <c r="C788" s="35"/>
    </row>
    <row r="789" spans="2:3" x14ac:dyDescent="0.25">
      <c r="B789" s="35"/>
      <c r="C789" s="35"/>
    </row>
    <row r="790" spans="2:3" x14ac:dyDescent="0.25">
      <c r="B790" s="35"/>
      <c r="C790" s="35"/>
    </row>
    <row r="791" spans="2:3" x14ac:dyDescent="0.25">
      <c r="B791" s="35"/>
      <c r="C791" s="35"/>
    </row>
    <row r="792" spans="2:3" x14ac:dyDescent="0.25">
      <c r="B792" s="35"/>
      <c r="C792" s="35"/>
    </row>
    <row r="793" spans="2:3" x14ac:dyDescent="0.25">
      <c r="B793" s="35"/>
      <c r="C793" s="35"/>
    </row>
    <row r="794" spans="2:3" x14ac:dyDescent="0.25">
      <c r="B794" s="35"/>
      <c r="C794" s="35"/>
    </row>
    <row r="795" spans="2:3" x14ac:dyDescent="0.25">
      <c r="B795" s="35"/>
      <c r="C795" s="35"/>
    </row>
    <row r="796" spans="2:3" x14ac:dyDescent="0.25">
      <c r="B796" s="35"/>
      <c r="C796" s="35"/>
    </row>
    <row r="797" spans="2:3" x14ac:dyDescent="0.25">
      <c r="B797" s="35"/>
      <c r="C797" s="35"/>
    </row>
    <row r="798" spans="2:3" x14ac:dyDescent="0.25">
      <c r="B798" s="35"/>
      <c r="C798" s="35"/>
    </row>
    <row r="799" spans="2:3" x14ac:dyDescent="0.25">
      <c r="B799" s="35"/>
      <c r="C799" s="35"/>
    </row>
    <row r="800" spans="2:3" x14ac:dyDescent="0.25">
      <c r="B800" s="35"/>
      <c r="C800" s="35"/>
    </row>
    <row r="801" spans="2:3" x14ac:dyDescent="0.25">
      <c r="B801" s="35"/>
      <c r="C801" s="35"/>
    </row>
    <row r="802" spans="2:3" x14ac:dyDescent="0.25">
      <c r="B802" s="35"/>
      <c r="C802" s="35"/>
    </row>
    <row r="803" spans="2:3" x14ac:dyDescent="0.25">
      <c r="B803" s="35"/>
      <c r="C803" s="35"/>
    </row>
    <row r="804" spans="2:3" x14ac:dyDescent="0.25">
      <c r="B804" s="35"/>
      <c r="C804" s="35"/>
    </row>
    <row r="805" spans="2:3" x14ac:dyDescent="0.25">
      <c r="B805" s="35"/>
      <c r="C805" s="35"/>
    </row>
    <row r="806" spans="2:3" x14ac:dyDescent="0.25">
      <c r="B806" s="35"/>
      <c r="C806" s="35"/>
    </row>
    <row r="807" spans="2:3" x14ac:dyDescent="0.25">
      <c r="B807" s="35"/>
      <c r="C807" s="35"/>
    </row>
    <row r="808" spans="2:3" x14ac:dyDescent="0.25">
      <c r="B808" s="35"/>
      <c r="C808" s="35"/>
    </row>
    <row r="809" spans="2:3" x14ac:dyDescent="0.25">
      <c r="B809" s="35"/>
      <c r="C809" s="35"/>
    </row>
    <row r="810" spans="2:3" x14ac:dyDescent="0.25">
      <c r="B810" s="35"/>
      <c r="C810" s="35"/>
    </row>
    <row r="811" spans="2:3" x14ac:dyDescent="0.25">
      <c r="B811" s="35"/>
      <c r="C811" s="35"/>
    </row>
    <row r="812" spans="2:3" x14ac:dyDescent="0.25">
      <c r="B812" s="35"/>
      <c r="C812" s="35"/>
    </row>
    <row r="813" spans="2:3" x14ac:dyDescent="0.25">
      <c r="B813" s="35"/>
      <c r="C813" s="35"/>
    </row>
    <row r="814" spans="2:3" x14ac:dyDescent="0.25">
      <c r="B814" s="35"/>
      <c r="C814" s="35"/>
    </row>
    <row r="815" spans="2:3" x14ac:dyDescent="0.25">
      <c r="B815" s="35"/>
      <c r="C815" s="35"/>
    </row>
    <row r="816" spans="2:3" x14ac:dyDescent="0.25">
      <c r="B816" s="35"/>
      <c r="C816" s="35"/>
    </row>
    <row r="817" spans="2:3" x14ac:dyDescent="0.25">
      <c r="B817" s="35"/>
      <c r="C817" s="35"/>
    </row>
    <row r="818" spans="2:3" x14ac:dyDescent="0.25">
      <c r="B818" s="35"/>
      <c r="C818" s="35"/>
    </row>
    <row r="819" spans="2:3" x14ac:dyDescent="0.25">
      <c r="B819" s="35"/>
      <c r="C819" s="35"/>
    </row>
    <row r="820" spans="2:3" x14ac:dyDescent="0.25">
      <c r="B820" s="35"/>
      <c r="C820" s="35"/>
    </row>
    <row r="821" spans="2:3" x14ac:dyDescent="0.25">
      <c r="B821" s="35"/>
      <c r="C821" s="35"/>
    </row>
    <row r="822" spans="2:3" x14ac:dyDescent="0.25">
      <c r="B822" s="35"/>
      <c r="C822" s="35"/>
    </row>
    <row r="823" spans="2:3" x14ac:dyDescent="0.25">
      <c r="B823" s="35"/>
      <c r="C823" s="35"/>
    </row>
    <row r="824" spans="2:3" x14ac:dyDescent="0.25">
      <c r="B824" s="35"/>
      <c r="C824" s="35"/>
    </row>
    <row r="825" spans="2:3" x14ac:dyDescent="0.25">
      <c r="B825" s="35"/>
      <c r="C825" s="35"/>
    </row>
    <row r="826" spans="2:3" x14ac:dyDescent="0.25">
      <c r="B826" s="35"/>
      <c r="C826" s="35"/>
    </row>
    <row r="827" spans="2:3" x14ac:dyDescent="0.25">
      <c r="B827" s="35"/>
      <c r="C827" s="35"/>
    </row>
    <row r="828" spans="2:3" x14ac:dyDescent="0.25">
      <c r="B828" s="35"/>
      <c r="C828" s="35"/>
    </row>
    <row r="829" spans="2:3" x14ac:dyDescent="0.25">
      <c r="B829" s="35"/>
      <c r="C829" s="35"/>
    </row>
    <row r="830" spans="2:3" x14ac:dyDescent="0.25">
      <c r="B830" s="35"/>
      <c r="C830" s="35"/>
    </row>
    <row r="831" spans="2:3" x14ac:dyDescent="0.25">
      <c r="B831" s="35"/>
      <c r="C831" s="35"/>
    </row>
    <row r="832" spans="2:3" x14ac:dyDescent="0.25">
      <c r="B832" s="35"/>
      <c r="C832" s="35"/>
    </row>
    <row r="833" spans="2:3" x14ac:dyDescent="0.25">
      <c r="B833" s="35"/>
      <c r="C833" s="35"/>
    </row>
    <row r="834" spans="2:3" x14ac:dyDescent="0.25">
      <c r="B834" s="35"/>
      <c r="C834" s="35"/>
    </row>
    <row r="835" spans="2:3" x14ac:dyDescent="0.25">
      <c r="B835" s="35"/>
      <c r="C835" s="35"/>
    </row>
    <row r="836" spans="2:3" x14ac:dyDescent="0.25">
      <c r="B836" s="35"/>
      <c r="C836" s="35"/>
    </row>
    <row r="837" spans="2:3" x14ac:dyDescent="0.25">
      <c r="B837" s="35"/>
      <c r="C837" s="35"/>
    </row>
    <row r="838" spans="2:3" x14ac:dyDescent="0.25">
      <c r="B838" s="35"/>
      <c r="C838" s="35"/>
    </row>
    <row r="839" spans="2:3" x14ac:dyDescent="0.25">
      <c r="B839" s="35"/>
      <c r="C839" s="35"/>
    </row>
    <row r="840" spans="2:3" x14ac:dyDescent="0.25">
      <c r="B840" s="35"/>
      <c r="C840" s="35"/>
    </row>
    <row r="841" spans="2:3" x14ac:dyDescent="0.25">
      <c r="B841" s="35"/>
      <c r="C841" s="35"/>
    </row>
    <row r="842" spans="2:3" x14ac:dyDescent="0.25">
      <c r="B842" s="35"/>
      <c r="C842" s="35"/>
    </row>
    <row r="843" spans="2:3" x14ac:dyDescent="0.25">
      <c r="B843" s="35"/>
      <c r="C843" s="35"/>
    </row>
    <row r="844" spans="2:3" x14ac:dyDescent="0.25">
      <c r="B844" s="35"/>
      <c r="C844" s="35"/>
    </row>
    <row r="845" spans="2:3" x14ac:dyDescent="0.25">
      <c r="B845" s="35"/>
      <c r="C845" s="35"/>
    </row>
    <row r="846" spans="2:3" x14ac:dyDescent="0.25">
      <c r="B846" s="35"/>
      <c r="C846" s="35"/>
    </row>
    <row r="847" spans="2:3" x14ac:dyDescent="0.25">
      <c r="B847" s="35"/>
      <c r="C847" s="35"/>
    </row>
    <row r="848" spans="2:3" x14ac:dyDescent="0.25">
      <c r="B848" s="35"/>
      <c r="C848" s="35"/>
    </row>
    <row r="849" spans="2:3" x14ac:dyDescent="0.25">
      <c r="B849" s="35"/>
      <c r="C849" s="35"/>
    </row>
    <row r="850" spans="2:3" x14ac:dyDescent="0.25">
      <c r="B850" s="35"/>
      <c r="C850" s="35"/>
    </row>
    <row r="851" spans="2:3" x14ac:dyDescent="0.25">
      <c r="B851" s="35"/>
      <c r="C851" s="35"/>
    </row>
    <row r="852" spans="2:3" x14ac:dyDescent="0.25">
      <c r="B852" s="35"/>
      <c r="C852" s="35"/>
    </row>
    <row r="853" spans="2:3" x14ac:dyDescent="0.25">
      <c r="B853" s="35"/>
      <c r="C853" s="35"/>
    </row>
    <row r="854" spans="2:3" x14ac:dyDescent="0.25">
      <c r="B854" s="35"/>
      <c r="C854" s="35"/>
    </row>
    <row r="855" spans="2:3" x14ac:dyDescent="0.25">
      <c r="B855" s="35"/>
      <c r="C855" s="35"/>
    </row>
    <row r="856" spans="2:3" x14ac:dyDescent="0.25">
      <c r="B856" s="35"/>
      <c r="C856" s="35"/>
    </row>
    <row r="857" spans="2:3" x14ac:dyDescent="0.25">
      <c r="B857" s="35"/>
      <c r="C857" s="35"/>
    </row>
    <row r="858" spans="2:3" x14ac:dyDescent="0.25">
      <c r="B858" s="35"/>
      <c r="C858" s="35"/>
    </row>
    <row r="859" spans="2:3" x14ac:dyDescent="0.25">
      <c r="B859" s="35"/>
      <c r="C859" s="35"/>
    </row>
    <row r="860" spans="2:3" x14ac:dyDescent="0.25">
      <c r="B860" s="35"/>
      <c r="C860" s="35"/>
    </row>
    <row r="861" spans="2:3" x14ac:dyDescent="0.25">
      <c r="B861" s="35"/>
      <c r="C861" s="35"/>
    </row>
    <row r="862" spans="2:3" x14ac:dyDescent="0.25">
      <c r="B862" s="35"/>
      <c r="C862" s="35"/>
    </row>
    <row r="863" spans="2:3" x14ac:dyDescent="0.25">
      <c r="B863" s="35"/>
      <c r="C863" s="35"/>
    </row>
    <row r="864" spans="2:3" x14ac:dyDescent="0.25">
      <c r="B864" s="35"/>
      <c r="C864" s="35"/>
    </row>
    <row r="865" spans="2:3" x14ac:dyDescent="0.25">
      <c r="B865" s="35"/>
      <c r="C865" s="35"/>
    </row>
    <row r="866" spans="2:3" x14ac:dyDescent="0.25">
      <c r="B866" s="35"/>
      <c r="C866" s="35"/>
    </row>
    <row r="867" spans="2:3" x14ac:dyDescent="0.25">
      <c r="B867" s="35"/>
      <c r="C867" s="35"/>
    </row>
    <row r="868" spans="2:3" x14ac:dyDescent="0.25">
      <c r="B868" s="35"/>
      <c r="C868" s="35"/>
    </row>
    <row r="869" spans="2:3" x14ac:dyDescent="0.25">
      <c r="B869" s="35"/>
      <c r="C869" s="35"/>
    </row>
    <row r="870" spans="2:3" x14ac:dyDescent="0.25">
      <c r="B870" s="35"/>
      <c r="C870" s="35"/>
    </row>
    <row r="871" spans="2:3" x14ac:dyDescent="0.25">
      <c r="B871" s="35"/>
      <c r="C871" s="35"/>
    </row>
    <row r="872" spans="2:3" x14ac:dyDescent="0.25">
      <c r="B872" s="35"/>
      <c r="C872" s="35"/>
    </row>
    <row r="873" spans="2:3" x14ac:dyDescent="0.25">
      <c r="B873" s="35"/>
      <c r="C873" s="35"/>
    </row>
    <row r="874" spans="2:3" x14ac:dyDescent="0.25">
      <c r="B874" s="35"/>
      <c r="C874" s="35"/>
    </row>
    <row r="875" spans="2:3" x14ac:dyDescent="0.25">
      <c r="B875" s="35"/>
      <c r="C875" s="35"/>
    </row>
    <row r="876" spans="2:3" x14ac:dyDescent="0.25">
      <c r="B876" s="35"/>
      <c r="C876" s="35"/>
    </row>
    <row r="877" spans="2:3" x14ac:dyDescent="0.25">
      <c r="B877" s="35"/>
      <c r="C877" s="35"/>
    </row>
    <row r="878" spans="2:3" x14ac:dyDescent="0.25">
      <c r="B878" s="35"/>
      <c r="C878" s="35"/>
    </row>
    <row r="879" spans="2:3" x14ac:dyDescent="0.25">
      <c r="B879" s="35"/>
      <c r="C879" s="35"/>
    </row>
    <row r="880" spans="2:3" x14ac:dyDescent="0.25">
      <c r="B880" s="35"/>
      <c r="C880" s="35"/>
    </row>
    <row r="881" spans="2:3" x14ac:dyDescent="0.25">
      <c r="B881" s="35"/>
      <c r="C881" s="35"/>
    </row>
    <row r="882" spans="2:3" x14ac:dyDescent="0.25">
      <c r="B882" s="35"/>
      <c r="C882" s="35"/>
    </row>
    <row r="883" spans="2:3" x14ac:dyDescent="0.25">
      <c r="B883" s="35"/>
      <c r="C883" s="35"/>
    </row>
    <row r="884" spans="2:3" x14ac:dyDescent="0.25">
      <c r="B884" s="35"/>
      <c r="C884" s="35"/>
    </row>
    <row r="885" spans="2:3" x14ac:dyDescent="0.25">
      <c r="B885" s="35"/>
      <c r="C885" s="35"/>
    </row>
    <row r="886" spans="2:3" x14ac:dyDescent="0.25">
      <c r="B886" s="35"/>
      <c r="C886" s="35"/>
    </row>
    <row r="887" spans="2:3" x14ac:dyDescent="0.25">
      <c r="B887" s="35"/>
      <c r="C887" s="35"/>
    </row>
    <row r="888" spans="2:3" x14ac:dyDescent="0.25">
      <c r="B888" s="35"/>
      <c r="C888" s="35"/>
    </row>
    <row r="889" spans="2:3" x14ac:dyDescent="0.25">
      <c r="B889" s="35"/>
      <c r="C889" s="35"/>
    </row>
    <row r="890" spans="2:3" x14ac:dyDescent="0.25">
      <c r="B890" s="35"/>
      <c r="C890" s="35"/>
    </row>
    <row r="891" spans="2:3" x14ac:dyDescent="0.25">
      <c r="B891" s="35"/>
      <c r="C891" s="35"/>
    </row>
    <row r="892" spans="2:3" x14ac:dyDescent="0.25">
      <c r="B892" s="35"/>
      <c r="C892" s="35"/>
    </row>
    <row r="893" spans="2:3" x14ac:dyDescent="0.25">
      <c r="B893" s="35"/>
      <c r="C893" s="35"/>
    </row>
    <row r="894" spans="2:3" x14ac:dyDescent="0.25">
      <c r="B894" s="35"/>
      <c r="C894" s="35"/>
    </row>
    <row r="895" spans="2:3" x14ac:dyDescent="0.25">
      <c r="B895" s="35"/>
      <c r="C895" s="35"/>
    </row>
    <row r="896" spans="2:3" x14ac:dyDescent="0.25">
      <c r="B896" s="35"/>
      <c r="C896" s="35"/>
    </row>
    <row r="897" spans="2:3" x14ac:dyDescent="0.25">
      <c r="B897" s="35"/>
      <c r="C897" s="35"/>
    </row>
    <row r="898" spans="2:3" x14ac:dyDescent="0.25">
      <c r="B898" s="35"/>
      <c r="C898" s="35"/>
    </row>
    <row r="899" spans="2:3" x14ac:dyDescent="0.25">
      <c r="B899" s="35"/>
      <c r="C899" s="35"/>
    </row>
    <row r="900" spans="2:3" x14ac:dyDescent="0.25">
      <c r="B900" s="35"/>
      <c r="C900" s="35"/>
    </row>
    <row r="901" spans="2:3" x14ac:dyDescent="0.25">
      <c r="B901" s="35"/>
      <c r="C901" s="35"/>
    </row>
    <row r="902" spans="2:3" x14ac:dyDescent="0.25">
      <c r="B902" s="35"/>
      <c r="C902" s="35"/>
    </row>
    <row r="903" spans="2:3" x14ac:dyDescent="0.25">
      <c r="B903" s="35"/>
      <c r="C903" s="35"/>
    </row>
    <row r="904" spans="2:3" x14ac:dyDescent="0.25">
      <c r="B904" s="35"/>
      <c r="C904" s="35"/>
    </row>
    <row r="905" spans="2:3" x14ac:dyDescent="0.25">
      <c r="B905" s="35"/>
      <c r="C905" s="35"/>
    </row>
    <row r="906" spans="2:3" x14ac:dyDescent="0.25">
      <c r="B906" s="35"/>
      <c r="C906" s="35"/>
    </row>
    <row r="907" spans="2:3" x14ac:dyDescent="0.25">
      <c r="B907" s="35"/>
      <c r="C907" s="35"/>
    </row>
    <row r="908" spans="2:3" x14ac:dyDescent="0.25">
      <c r="B908" s="35"/>
      <c r="C908" s="35"/>
    </row>
    <row r="909" spans="2:3" x14ac:dyDescent="0.25">
      <c r="B909" s="35"/>
      <c r="C909" s="35"/>
    </row>
    <row r="910" spans="2:3" x14ac:dyDescent="0.25">
      <c r="B910" s="35"/>
      <c r="C910" s="35"/>
    </row>
    <row r="911" spans="2:3" x14ac:dyDescent="0.25">
      <c r="B911" s="35"/>
      <c r="C911" s="35"/>
    </row>
    <row r="912" spans="2:3" x14ac:dyDescent="0.25">
      <c r="B912" s="35"/>
      <c r="C912" s="35"/>
    </row>
    <row r="913" spans="2:3" x14ac:dyDescent="0.25">
      <c r="B913" s="35"/>
      <c r="C913" s="35"/>
    </row>
    <row r="914" spans="2:3" x14ac:dyDescent="0.25">
      <c r="B914" s="35"/>
      <c r="C914" s="35"/>
    </row>
    <row r="915" spans="2:3" x14ac:dyDescent="0.25">
      <c r="B915" s="35"/>
      <c r="C915" s="35"/>
    </row>
    <row r="916" spans="2:3" x14ac:dyDescent="0.25">
      <c r="B916" s="35"/>
      <c r="C916" s="35"/>
    </row>
    <row r="917" spans="2:3" x14ac:dyDescent="0.25">
      <c r="B917" s="35"/>
      <c r="C917" s="35"/>
    </row>
    <row r="918" spans="2:3" x14ac:dyDescent="0.25">
      <c r="B918" s="35"/>
      <c r="C918" s="35"/>
    </row>
    <row r="919" spans="2:3" x14ac:dyDescent="0.25">
      <c r="B919" s="35"/>
      <c r="C919" s="35"/>
    </row>
    <row r="920" spans="2:3" x14ac:dyDescent="0.25">
      <c r="B920" s="35"/>
      <c r="C920" s="35"/>
    </row>
    <row r="921" spans="2:3" x14ac:dyDescent="0.25">
      <c r="B921" s="35"/>
      <c r="C921" s="35"/>
    </row>
    <row r="922" spans="2:3" x14ac:dyDescent="0.25">
      <c r="B922" s="35"/>
      <c r="C922" s="35"/>
    </row>
    <row r="923" spans="2:3" x14ac:dyDescent="0.25">
      <c r="B923" s="35"/>
      <c r="C923" s="35"/>
    </row>
    <row r="924" spans="2:3" x14ac:dyDescent="0.25">
      <c r="B924" s="35"/>
      <c r="C924" s="35"/>
    </row>
    <row r="925" spans="2:3" x14ac:dyDescent="0.25">
      <c r="B925" s="35"/>
      <c r="C925" s="35"/>
    </row>
    <row r="926" spans="2:3" x14ac:dyDescent="0.25">
      <c r="B926" s="35"/>
      <c r="C926" s="35"/>
    </row>
    <row r="927" spans="2:3" x14ac:dyDescent="0.25">
      <c r="B927" s="35"/>
      <c r="C927" s="35"/>
    </row>
    <row r="928" spans="2:3" x14ac:dyDescent="0.25">
      <c r="B928" s="35"/>
      <c r="C928" s="35"/>
    </row>
    <row r="929" spans="2:3" x14ac:dyDescent="0.25">
      <c r="B929" s="35"/>
      <c r="C929" s="35"/>
    </row>
    <row r="930" spans="2:3" x14ac:dyDescent="0.25">
      <c r="B930" s="35"/>
      <c r="C930" s="35"/>
    </row>
    <row r="931" spans="2:3" x14ac:dyDescent="0.25">
      <c r="B931" s="35"/>
      <c r="C931" s="35"/>
    </row>
    <row r="932" spans="2:3" x14ac:dyDescent="0.25">
      <c r="B932" s="35"/>
      <c r="C932" s="35"/>
    </row>
    <row r="933" spans="2:3" x14ac:dyDescent="0.25">
      <c r="B933" s="35"/>
      <c r="C933" s="35"/>
    </row>
    <row r="934" spans="2:3" x14ac:dyDescent="0.25">
      <c r="B934" s="35"/>
      <c r="C934" s="35"/>
    </row>
    <row r="935" spans="2:3" x14ac:dyDescent="0.25">
      <c r="B935" s="35"/>
      <c r="C935" s="35"/>
    </row>
    <row r="936" spans="2:3" x14ac:dyDescent="0.25">
      <c r="B936" s="35"/>
      <c r="C936" s="35"/>
    </row>
    <row r="937" spans="2:3" x14ac:dyDescent="0.25">
      <c r="B937" s="35"/>
      <c r="C937" s="35"/>
    </row>
    <row r="938" spans="2:3" x14ac:dyDescent="0.25">
      <c r="B938" s="35"/>
      <c r="C938" s="35"/>
    </row>
    <row r="939" spans="2:3" x14ac:dyDescent="0.25">
      <c r="B939" s="35"/>
      <c r="C939" s="35"/>
    </row>
    <row r="940" spans="2:3" x14ac:dyDescent="0.25">
      <c r="B940" s="35"/>
      <c r="C940" s="35"/>
    </row>
    <row r="941" spans="2:3" x14ac:dyDescent="0.25">
      <c r="B941" s="35"/>
      <c r="C941" s="35"/>
    </row>
    <row r="942" spans="2:3" x14ac:dyDescent="0.25">
      <c r="B942" s="35"/>
      <c r="C942" s="35"/>
    </row>
    <row r="943" spans="2:3" x14ac:dyDescent="0.25">
      <c r="B943" s="35"/>
      <c r="C943" s="35"/>
    </row>
    <row r="944" spans="2:3" x14ac:dyDescent="0.25">
      <c r="B944" s="35"/>
      <c r="C944" s="35"/>
    </row>
    <row r="945" spans="2:3" x14ac:dyDescent="0.25">
      <c r="B945" s="35"/>
      <c r="C945" s="35"/>
    </row>
    <row r="946" spans="2:3" x14ac:dyDescent="0.25">
      <c r="B946" s="35"/>
      <c r="C946" s="35"/>
    </row>
    <row r="947" spans="2:3" x14ac:dyDescent="0.25">
      <c r="B947" s="35"/>
      <c r="C947" s="35"/>
    </row>
    <row r="948" spans="2:3" x14ac:dyDescent="0.25">
      <c r="B948" s="35"/>
      <c r="C948" s="35"/>
    </row>
    <row r="949" spans="2:3" x14ac:dyDescent="0.25">
      <c r="B949" s="35"/>
      <c r="C949" s="35"/>
    </row>
    <row r="950" spans="2:3" x14ac:dyDescent="0.25">
      <c r="B950" s="35"/>
      <c r="C950" s="35"/>
    </row>
    <row r="951" spans="2:3" x14ac:dyDescent="0.25">
      <c r="B951" s="35"/>
      <c r="C951" s="35"/>
    </row>
    <row r="952" spans="2:3" x14ac:dyDescent="0.25">
      <c r="B952" s="35"/>
      <c r="C952" s="35"/>
    </row>
    <row r="953" spans="2:3" x14ac:dyDescent="0.25">
      <c r="B953" s="35"/>
      <c r="C953" s="35"/>
    </row>
    <row r="954" spans="2:3" x14ac:dyDescent="0.25">
      <c r="B954" s="35"/>
      <c r="C954" s="35"/>
    </row>
    <row r="955" spans="2:3" x14ac:dyDescent="0.25">
      <c r="B955" s="35"/>
      <c r="C955" s="35"/>
    </row>
    <row r="956" spans="2:3" x14ac:dyDescent="0.25">
      <c r="B956" s="35"/>
      <c r="C956" s="35"/>
    </row>
    <row r="957" spans="2:3" x14ac:dyDescent="0.25">
      <c r="B957" s="35"/>
      <c r="C957" s="35"/>
    </row>
    <row r="958" spans="2:3" x14ac:dyDescent="0.25">
      <c r="B958" s="35"/>
      <c r="C958" s="35"/>
    </row>
    <row r="959" spans="2:3" x14ac:dyDescent="0.25">
      <c r="B959" s="35"/>
      <c r="C959" s="35"/>
    </row>
    <row r="960" spans="2:3" x14ac:dyDescent="0.25">
      <c r="B960" s="35"/>
      <c r="C960" s="35"/>
    </row>
    <row r="961" spans="2:3" x14ac:dyDescent="0.25">
      <c r="B961" s="35"/>
      <c r="C961" s="35"/>
    </row>
    <row r="962" spans="2:3" x14ac:dyDescent="0.25">
      <c r="B962" s="35"/>
      <c r="C962" s="35"/>
    </row>
    <row r="963" spans="2:3" x14ac:dyDescent="0.25">
      <c r="B963" s="35"/>
      <c r="C963" s="35"/>
    </row>
    <row r="964" spans="2:3" x14ac:dyDescent="0.25">
      <c r="B964" s="35"/>
      <c r="C964" s="35"/>
    </row>
    <row r="965" spans="2:3" x14ac:dyDescent="0.25">
      <c r="B965" s="35"/>
      <c r="C965" s="35"/>
    </row>
    <row r="966" spans="2:3" x14ac:dyDescent="0.25">
      <c r="B966" s="35"/>
      <c r="C966" s="35"/>
    </row>
    <row r="967" spans="2:3" x14ac:dyDescent="0.25">
      <c r="B967" s="35"/>
      <c r="C967" s="35"/>
    </row>
    <row r="968" spans="2:3" x14ac:dyDescent="0.25">
      <c r="B968" s="35"/>
      <c r="C968" s="35"/>
    </row>
    <row r="969" spans="2:3" x14ac:dyDescent="0.25">
      <c r="B969" s="35"/>
      <c r="C969" s="35"/>
    </row>
    <row r="970" spans="2:3" x14ac:dyDescent="0.25">
      <c r="B970" s="35"/>
      <c r="C970" s="35"/>
    </row>
    <row r="971" spans="2:3" x14ac:dyDescent="0.25">
      <c r="B971" s="35"/>
      <c r="C971" s="35"/>
    </row>
    <row r="972" spans="2:3" x14ac:dyDescent="0.25">
      <c r="B972" s="35"/>
      <c r="C972" s="35"/>
    </row>
    <row r="973" spans="2:3" x14ac:dyDescent="0.25">
      <c r="B973" s="35"/>
      <c r="C973" s="35"/>
    </row>
    <row r="974" spans="2:3" x14ac:dyDescent="0.25">
      <c r="B974" s="35"/>
      <c r="C974" s="35"/>
    </row>
    <row r="975" spans="2:3" x14ac:dyDescent="0.25">
      <c r="B975" s="35"/>
      <c r="C975" s="35"/>
    </row>
    <row r="976" spans="2:3" x14ac:dyDescent="0.25">
      <c r="B976" s="35"/>
      <c r="C976" s="35"/>
    </row>
    <row r="977" spans="2:3" x14ac:dyDescent="0.25">
      <c r="B977" s="35"/>
      <c r="C977" s="35"/>
    </row>
    <row r="978" spans="2:3" x14ac:dyDescent="0.25">
      <c r="B978" s="35"/>
      <c r="C978" s="35"/>
    </row>
    <row r="979" spans="2:3" x14ac:dyDescent="0.25">
      <c r="B979" s="35"/>
      <c r="C979" s="35"/>
    </row>
    <row r="980" spans="2:3" x14ac:dyDescent="0.25">
      <c r="B980" s="35"/>
      <c r="C980" s="35"/>
    </row>
    <row r="981" spans="2:3" x14ac:dyDescent="0.25">
      <c r="B981" s="35"/>
      <c r="C981" s="35"/>
    </row>
    <row r="982" spans="2:3" x14ac:dyDescent="0.25">
      <c r="B982" s="35"/>
      <c r="C982" s="35"/>
    </row>
    <row r="983" spans="2:3" x14ac:dyDescent="0.25">
      <c r="B983" s="35"/>
      <c r="C983" s="35"/>
    </row>
    <row r="984" spans="2:3" x14ac:dyDescent="0.25">
      <c r="B984" s="35"/>
      <c r="C984" s="35"/>
    </row>
    <row r="985" spans="2:3" x14ac:dyDescent="0.25">
      <c r="B985" s="35"/>
      <c r="C985" s="35"/>
    </row>
    <row r="986" spans="2:3" x14ac:dyDescent="0.25">
      <c r="B986" s="35"/>
      <c r="C986" s="35"/>
    </row>
    <row r="987" spans="2:3" x14ac:dyDescent="0.25">
      <c r="B987" s="35"/>
      <c r="C987" s="35"/>
    </row>
    <row r="988" spans="2:3" x14ac:dyDescent="0.25">
      <c r="B988" s="35"/>
      <c r="C988" s="35"/>
    </row>
    <row r="989" spans="2:3" x14ac:dyDescent="0.25">
      <c r="B989" s="35"/>
      <c r="C989" s="35"/>
    </row>
    <row r="990" spans="2:3" x14ac:dyDescent="0.25">
      <c r="B990" s="35"/>
      <c r="C990" s="35"/>
    </row>
    <row r="991" spans="2:3" x14ac:dyDescent="0.25">
      <c r="B991" s="35"/>
      <c r="C991" s="35"/>
    </row>
    <row r="992" spans="2:3" x14ac:dyDescent="0.25">
      <c r="B992" s="35"/>
      <c r="C992" s="35"/>
    </row>
    <row r="993" spans="2:3" x14ac:dyDescent="0.25">
      <c r="B993" s="35"/>
      <c r="C993" s="35"/>
    </row>
    <row r="994" spans="2:3" x14ac:dyDescent="0.25">
      <c r="B994" s="35"/>
      <c r="C994" s="35"/>
    </row>
    <row r="995" spans="2:3" x14ac:dyDescent="0.25">
      <c r="B995" s="35"/>
      <c r="C995" s="35"/>
    </row>
    <row r="996" spans="2:3" x14ac:dyDescent="0.25">
      <c r="B996" s="35"/>
      <c r="C996" s="35"/>
    </row>
    <row r="997" spans="2:3" x14ac:dyDescent="0.25">
      <c r="B997" s="35"/>
      <c r="C997" s="35"/>
    </row>
    <row r="998" spans="2:3" x14ac:dyDescent="0.25">
      <c r="B998" s="35"/>
      <c r="C998" s="35"/>
    </row>
    <row r="999" spans="2:3" x14ac:dyDescent="0.25">
      <c r="B999" s="35"/>
      <c r="C999" s="35"/>
    </row>
    <row r="1000" spans="2:3" x14ac:dyDescent="0.25">
      <c r="B1000" s="35"/>
      <c r="C1000" s="35"/>
    </row>
    <row r="1001" spans="2:3" x14ac:dyDescent="0.25">
      <c r="B1001" s="35"/>
      <c r="C1001" s="35"/>
    </row>
    <row r="1002" spans="2:3" x14ac:dyDescent="0.25">
      <c r="B1002" s="35"/>
      <c r="C1002" s="35"/>
    </row>
    <row r="1003" spans="2:3" x14ac:dyDescent="0.25">
      <c r="B1003" s="35"/>
      <c r="C1003" s="35"/>
    </row>
    <row r="1004" spans="2:3" x14ac:dyDescent="0.25">
      <c r="B1004" s="35"/>
      <c r="C1004" s="35"/>
    </row>
    <row r="1005" spans="2:3" x14ac:dyDescent="0.25">
      <c r="B1005" s="35"/>
      <c r="C1005" s="35"/>
    </row>
    <row r="1006" spans="2:3" x14ac:dyDescent="0.25">
      <c r="B1006" s="35"/>
      <c r="C1006" s="35"/>
    </row>
    <row r="1007" spans="2:3" x14ac:dyDescent="0.25">
      <c r="B1007" s="35"/>
      <c r="C1007" s="35"/>
    </row>
    <row r="1008" spans="2:3" x14ac:dyDescent="0.25">
      <c r="B1008" s="35"/>
      <c r="C1008" s="35"/>
    </row>
    <row r="1009" spans="2:3" x14ac:dyDescent="0.25">
      <c r="B1009" s="35"/>
      <c r="C1009" s="35"/>
    </row>
    <row r="1010" spans="2:3" x14ac:dyDescent="0.25">
      <c r="B1010" s="35"/>
      <c r="C1010" s="35"/>
    </row>
    <row r="1011" spans="2:3" x14ac:dyDescent="0.25">
      <c r="B1011" s="35"/>
      <c r="C1011" s="35"/>
    </row>
    <row r="1012" spans="2:3" x14ac:dyDescent="0.25">
      <c r="B1012" s="35"/>
      <c r="C1012" s="35"/>
    </row>
    <row r="1013" spans="2:3" x14ac:dyDescent="0.25">
      <c r="B1013" s="35"/>
      <c r="C1013" s="35"/>
    </row>
    <row r="1014" spans="2:3" x14ac:dyDescent="0.25">
      <c r="B1014" s="35"/>
      <c r="C1014" s="35"/>
    </row>
    <row r="1015" spans="2:3" x14ac:dyDescent="0.25">
      <c r="B1015" s="35"/>
      <c r="C1015" s="35"/>
    </row>
    <row r="1016" spans="2:3" x14ac:dyDescent="0.25">
      <c r="B1016" s="35"/>
      <c r="C1016" s="35"/>
    </row>
    <row r="1017" spans="2:3" x14ac:dyDescent="0.25">
      <c r="B1017" s="35"/>
      <c r="C1017" s="35"/>
    </row>
    <row r="1018" spans="2:3" x14ac:dyDescent="0.25">
      <c r="B1018" s="35"/>
      <c r="C1018" s="35"/>
    </row>
    <row r="1019" spans="2:3" x14ac:dyDescent="0.25">
      <c r="B1019" s="35"/>
      <c r="C1019" s="35"/>
    </row>
    <row r="1020" spans="2:3" x14ac:dyDescent="0.25">
      <c r="B1020" s="35"/>
      <c r="C1020" s="35"/>
    </row>
    <row r="1021" spans="2:3" x14ac:dyDescent="0.25">
      <c r="B1021" s="35"/>
      <c r="C1021" s="35"/>
    </row>
    <row r="1022" spans="2:3" x14ac:dyDescent="0.25">
      <c r="B1022" s="35"/>
      <c r="C1022" s="35"/>
    </row>
    <row r="1023" spans="2:3" x14ac:dyDescent="0.25">
      <c r="B1023" s="35"/>
      <c r="C1023" s="35"/>
    </row>
    <row r="1024" spans="2:3" x14ac:dyDescent="0.25">
      <c r="B1024" s="35"/>
      <c r="C1024" s="35"/>
    </row>
    <row r="1025" spans="2:3" x14ac:dyDescent="0.25">
      <c r="B1025" s="35"/>
      <c r="C1025" s="35"/>
    </row>
    <row r="1026" spans="2:3" x14ac:dyDescent="0.25">
      <c r="B1026" s="35"/>
      <c r="C1026" s="35"/>
    </row>
    <row r="1027" spans="2:3" x14ac:dyDescent="0.25">
      <c r="B1027" s="35"/>
      <c r="C1027" s="35"/>
    </row>
    <row r="1028" spans="2:3" x14ac:dyDescent="0.25">
      <c r="B1028" s="35"/>
      <c r="C1028" s="35"/>
    </row>
    <row r="1029" spans="2:3" x14ac:dyDescent="0.25">
      <c r="B1029" s="35"/>
      <c r="C1029" s="35"/>
    </row>
    <row r="1030" spans="2:3" x14ac:dyDescent="0.25">
      <c r="B1030" s="35"/>
      <c r="C1030" s="35"/>
    </row>
    <row r="1031" spans="2:3" x14ac:dyDescent="0.25">
      <c r="B1031" s="35"/>
      <c r="C1031" s="35"/>
    </row>
    <row r="1032" spans="2:3" x14ac:dyDescent="0.25">
      <c r="B1032" s="35"/>
      <c r="C1032" s="35"/>
    </row>
    <row r="1033" spans="2:3" x14ac:dyDescent="0.25">
      <c r="B1033" s="35"/>
      <c r="C1033" s="35"/>
    </row>
    <row r="1034" spans="2:3" x14ac:dyDescent="0.25">
      <c r="B1034" s="35"/>
      <c r="C1034" s="35"/>
    </row>
    <row r="1035" spans="2:3" x14ac:dyDescent="0.25">
      <c r="B1035" s="35"/>
      <c r="C1035" s="35"/>
    </row>
    <row r="1036" spans="2:3" x14ac:dyDescent="0.25">
      <c r="B1036" s="35"/>
      <c r="C1036" s="35"/>
    </row>
    <row r="1037" spans="2:3" x14ac:dyDescent="0.25">
      <c r="B1037" s="35"/>
      <c r="C1037" s="35"/>
    </row>
    <row r="1038" spans="2:3" x14ac:dyDescent="0.25">
      <c r="B1038" s="35"/>
      <c r="C1038" s="35"/>
    </row>
  </sheetData>
  <sheetProtection algorithmName="SHA-512" hashValue="bDWCoGAe7OZkuxw0f1BpInwjVPdMrcy6Qu6+pk0lWIcTzPVF6HBc7nLCUhN43UYF1Ar/M5vv2H8QTurzjpiGqg==" saltValue="CMUtmcpJNqzA16ul/hE0nQ==" spinCount="100000" sheet="1" objects="1" scenarios="1"/>
  <mergeCells count="67">
    <mergeCell ref="F9:G9"/>
    <mergeCell ref="F8:G8"/>
    <mergeCell ref="B1:G1"/>
    <mergeCell ref="B2:G2"/>
    <mergeCell ref="B3:G3"/>
    <mergeCell ref="B4:G4"/>
    <mergeCell ref="A5:G5"/>
    <mergeCell ref="B8:C8"/>
    <mergeCell ref="B7:G7"/>
    <mergeCell ref="A166:A167"/>
    <mergeCell ref="A15:G15"/>
    <mergeCell ref="A155:G155"/>
    <mergeCell ref="A157:G157"/>
    <mergeCell ref="A159:G159"/>
    <mergeCell ref="A161:G161"/>
    <mergeCell ref="A144:G144"/>
    <mergeCell ref="A148:G148"/>
    <mergeCell ref="A151:G151"/>
    <mergeCell ref="A153:G153"/>
    <mergeCell ref="B138:G138"/>
    <mergeCell ref="A140:G140"/>
    <mergeCell ref="A142:G142"/>
    <mergeCell ref="B132:G132"/>
    <mergeCell ref="B135:G135"/>
    <mergeCell ref="A136:A137"/>
    <mergeCell ref="A113:G113"/>
    <mergeCell ref="A114:A121"/>
    <mergeCell ref="A122:A124"/>
    <mergeCell ref="A61:G61"/>
    <mergeCell ref="A62:A63"/>
    <mergeCell ref="A65:G65"/>
    <mergeCell ref="A66:A73"/>
    <mergeCell ref="A80:G80"/>
    <mergeCell ref="A81:A82"/>
    <mergeCell ref="A96:A98"/>
    <mergeCell ref="B178:C178"/>
    <mergeCell ref="B179:C179"/>
    <mergeCell ref="A11:G11"/>
    <mergeCell ref="A13:G13"/>
    <mergeCell ref="A55:A58"/>
    <mergeCell ref="A59:A60"/>
    <mergeCell ref="A84:G84"/>
    <mergeCell ref="A85:A89"/>
    <mergeCell ref="A95:G95"/>
    <mergeCell ref="A16:A17"/>
    <mergeCell ref="A21:G21"/>
    <mergeCell ref="A23:A24"/>
    <mergeCell ref="A25:G25"/>
    <mergeCell ref="A125:G125"/>
    <mergeCell ref="A127:A128"/>
    <mergeCell ref="A129:G129"/>
    <mergeCell ref="B176:C176"/>
    <mergeCell ref="B177:C177"/>
    <mergeCell ref="A26:A27"/>
    <mergeCell ref="A28:G28"/>
    <mergeCell ref="A52:G52"/>
    <mergeCell ref="A30:G30"/>
    <mergeCell ref="A32:G32"/>
    <mergeCell ref="A34:A36"/>
    <mergeCell ref="A39:G39"/>
    <mergeCell ref="A44:A47"/>
    <mergeCell ref="A48:A49"/>
    <mergeCell ref="A100:A102"/>
    <mergeCell ref="A103:A104"/>
    <mergeCell ref="A130:A131"/>
    <mergeCell ref="A50:A51"/>
    <mergeCell ref="A106:A107"/>
  </mergeCells>
  <pageMargins left="0.23622047244094491" right="0.23622047244094491" top="0.74803149606299213" bottom="0.74803149606299213" header="0.31496062992125984" footer="0.31496062992125984"/>
  <pageSetup paperSize="8" scale="24" fitToHeight="3" orientation="portrait" r:id="rId1"/>
  <headerFooter>
    <oddFooter>Page &amp;P of &amp;N</oddFooter>
  </headerFooter>
  <rowBreaks count="1" manualBreakCount="1">
    <brk id="131" max="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pageSetUpPr fitToPage="1"/>
  </sheetPr>
  <dimension ref="A1:K100"/>
  <sheetViews>
    <sheetView zoomScale="90" zoomScaleNormal="90" workbookViewId="0">
      <selection activeCell="F26" sqref="F26"/>
    </sheetView>
  </sheetViews>
  <sheetFormatPr defaultColWidth="9.109375" defaultRowHeight="15" x14ac:dyDescent="0.25"/>
  <cols>
    <col min="1" max="1" width="29.33203125" style="4" customWidth="1"/>
    <col min="2" max="2" width="19.5546875" style="4" customWidth="1"/>
    <col min="3" max="3" width="51.5546875" style="75" customWidth="1"/>
    <col min="4" max="4" width="20.5546875" style="66" customWidth="1"/>
    <col min="5" max="5" width="17.44140625" style="4" customWidth="1"/>
    <col min="6" max="6" width="19.88671875" style="66" customWidth="1"/>
    <col min="7" max="7" width="17.44140625" style="70" customWidth="1"/>
    <col min="8" max="8" width="17.44140625" style="122" customWidth="1"/>
    <col min="9" max="9" width="4.88671875" style="4" customWidth="1"/>
    <col min="10" max="16384" width="9.109375" style="4"/>
  </cols>
  <sheetData>
    <row r="1" spans="1:11" ht="16.2" thickBot="1" x14ac:dyDescent="0.35">
      <c r="A1" s="3" t="s">
        <v>104</v>
      </c>
      <c r="B1" s="156" t="s">
        <v>367</v>
      </c>
      <c r="C1" s="156"/>
      <c r="D1" s="156"/>
      <c r="E1" s="156"/>
      <c r="F1" s="156"/>
      <c r="G1" s="156"/>
      <c r="H1" s="156"/>
    </row>
    <row r="2" spans="1:11" ht="32.25" customHeight="1" thickBot="1" x14ac:dyDescent="0.35">
      <c r="A2" s="3" t="s">
        <v>105</v>
      </c>
      <c r="B2" s="157" t="s">
        <v>109</v>
      </c>
      <c r="C2" s="157"/>
      <c r="D2" s="157"/>
      <c r="E2" s="157"/>
      <c r="F2" s="157"/>
      <c r="G2" s="157"/>
      <c r="H2" s="157"/>
    </row>
    <row r="3" spans="1:11" ht="16.2" thickBot="1" x14ac:dyDescent="0.35">
      <c r="A3" s="3" t="s">
        <v>106</v>
      </c>
      <c r="B3" s="157" t="s">
        <v>214</v>
      </c>
      <c r="C3" s="157"/>
      <c r="D3" s="157"/>
      <c r="E3" s="157"/>
      <c r="F3" s="157"/>
      <c r="G3" s="157"/>
      <c r="H3" s="157"/>
    </row>
    <row r="4" spans="1:11" ht="18" customHeight="1" thickBot="1" x14ac:dyDescent="0.35">
      <c r="A4" s="3" t="s">
        <v>107</v>
      </c>
      <c r="B4" s="158">
        <f>Notes!B4</f>
        <v>0</v>
      </c>
      <c r="C4" s="158"/>
      <c r="D4" s="158"/>
      <c r="E4" s="158"/>
      <c r="F4" s="158"/>
      <c r="G4" s="158"/>
      <c r="H4" s="158"/>
    </row>
    <row r="5" spans="1:11" ht="16.5" customHeight="1" thickBot="1" x14ac:dyDescent="0.35">
      <c r="A5" s="159" t="s">
        <v>129</v>
      </c>
      <c r="B5" s="160"/>
      <c r="C5" s="160"/>
      <c r="D5" s="160"/>
      <c r="E5" s="160"/>
      <c r="F5" s="160"/>
      <c r="G5" s="160"/>
      <c r="H5" s="161"/>
    </row>
    <row r="7" spans="1:11" ht="16.2" thickBot="1" x14ac:dyDescent="0.35">
      <c r="B7" s="141" t="s">
        <v>117</v>
      </c>
      <c r="C7" s="141"/>
      <c r="D7" s="141"/>
      <c r="E7" s="141"/>
      <c r="F7" s="141"/>
      <c r="G7" s="141"/>
      <c r="H7" s="141"/>
    </row>
    <row r="8" spans="1:11" ht="16.2" thickBot="1" x14ac:dyDescent="0.35">
      <c r="B8" s="142" t="s">
        <v>211</v>
      </c>
      <c r="C8" s="142"/>
      <c r="D8" s="39" t="s">
        <v>119</v>
      </c>
      <c r="E8" s="40" t="s">
        <v>120</v>
      </c>
      <c r="F8" s="163" t="s">
        <v>121</v>
      </c>
      <c r="G8" s="164"/>
      <c r="H8" s="165"/>
    </row>
    <row r="9" spans="1:11" ht="15.6" thickBot="1" x14ac:dyDescent="0.3">
      <c r="B9" s="146" t="s">
        <v>102</v>
      </c>
      <c r="C9" s="147"/>
      <c r="D9" s="112"/>
      <c r="E9" s="112"/>
      <c r="F9" s="145"/>
      <c r="G9" s="145"/>
      <c r="H9" s="145"/>
    </row>
    <row r="10" spans="1:11" ht="15.6" thickBot="1" x14ac:dyDescent="0.3"/>
    <row r="11" spans="1:11" ht="16.2" thickBot="1" x14ac:dyDescent="0.35">
      <c r="A11" s="4" t="s">
        <v>123</v>
      </c>
      <c r="B11" s="162"/>
      <c r="C11" s="162"/>
      <c r="D11" s="162"/>
      <c r="E11" s="162"/>
      <c r="F11" s="162"/>
      <c r="G11" s="162"/>
      <c r="H11" s="162"/>
      <c r="K11" s="71"/>
    </row>
    <row r="12" spans="1:11" ht="16.2" thickBot="1" x14ac:dyDescent="0.35">
      <c r="B12" s="37"/>
      <c r="C12" s="73"/>
      <c r="D12" s="37"/>
      <c r="E12" s="37"/>
      <c r="F12" s="74"/>
      <c r="G12" s="78"/>
      <c r="H12" s="123"/>
      <c r="K12" s="71"/>
    </row>
    <row r="13" spans="1:11" ht="31.5" customHeight="1" thickBot="1" x14ac:dyDescent="0.3">
      <c r="A13" s="152" t="s">
        <v>158</v>
      </c>
      <c r="B13" s="153"/>
      <c r="C13" s="153"/>
      <c r="D13" s="153"/>
      <c r="E13" s="153"/>
      <c r="F13" s="153"/>
      <c r="G13" s="153"/>
      <c r="H13" s="154"/>
    </row>
    <row r="14" spans="1:11" s="66" customFormat="1" ht="60" customHeight="1" thickBot="1" x14ac:dyDescent="0.3">
      <c r="A14" s="46" t="s">
        <v>32</v>
      </c>
      <c r="B14" s="46" t="s">
        <v>1</v>
      </c>
      <c r="C14" s="56" t="s">
        <v>211</v>
      </c>
      <c r="D14" s="46" t="s">
        <v>159</v>
      </c>
      <c r="E14" s="46" t="s">
        <v>112</v>
      </c>
      <c r="F14" s="46" t="s">
        <v>113</v>
      </c>
      <c r="G14" s="48" t="s">
        <v>111</v>
      </c>
      <c r="H14" s="48" t="s">
        <v>154</v>
      </c>
    </row>
    <row r="15" spans="1:11" ht="16.2" thickBot="1" x14ac:dyDescent="0.3">
      <c r="A15" s="148" t="s">
        <v>212</v>
      </c>
      <c r="B15" s="148"/>
      <c r="C15" s="148"/>
      <c r="D15" s="148"/>
      <c r="E15" s="148"/>
      <c r="F15" s="148"/>
      <c r="G15" s="148"/>
      <c r="H15" s="148"/>
    </row>
    <row r="16" spans="1:11" ht="83.25" customHeight="1" thickBot="1" x14ac:dyDescent="0.3">
      <c r="A16" s="57"/>
      <c r="B16" s="113"/>
      <c r="C16" s="76" t="s">
        <v>143</v>
      </c>
      <c r="D16" s="59" t="s">
        <v>178</v>
      </c>
      <c r="E16" s="18" t="s">
        <v>2</v>
      </c>
      <c r="F16" s="59">
        <v>2</v>
      </c>
      <c r="G16" s="114"/>
      <c r="H16" s="107">
        <f>F16*G16</f>
        <v>0</v>
      </c>
    </row>
    <row r="17" spans="1:8" ht="66.75" customHeight="1" thickBot="1" x14ac:dyDescent="0.3">
      <c r="A17" s="57" t="e" vm="61">
        <v>#VALUE!</v>
      </c>
      <c r="B17" s="113"/>
      <c r="C17" s="76" t="s">
        <v>98</v>
      </c>
      <c r="D17" s="18" t="s">
        <v>18</v>
      </c>
      <c r="E17" s="18" t="s">
        <v>2</v>
      </c>
      <c r="F17" s="59">
        <v>30</v>
      </c>
      <c r="G17" s="114"/>
      <c r="H17" s="107">
        <f t="shared" ref="H17:H80" si="0">F17*G17</f>
        <v>0</v>
      </c>
    </row>
    <row r="18" spans="1:8" ht="71.25" customHeight="1" thickBot="1" x14ac:dyDescent="0.3">
      <c r="A18" s="15"/>
      <c r="B18" s="125"/>
      <c r="C18" s="61" t="s">
        <v>134</v>
      </c>
      <c r="D18" s="18" t="s">
        <v>18</v>
      </c>
      <c r="E18" s="18" t="s">
        <v>2</v>
      </c>
      <c r="F18" s="18">
        <v>15</v>
      </c>
      <c r="G18" s="114"/>
      <c r="H18" s="107">
        <f t="shared" si="0"/>
        <v>0</v>
      </c>
    </row>
    <row r="19" spans="1:8" ht="69" customHeight="1" thickBot="1" x14ac:dyDescent="0.3">
      <c r="A19" s="15"/>
      <c r="B19" s="119"/>
      <c r="C19" s="61" t="s">
        <v>135</v>
      </c>
      <c r="D19" s="18" t="s">
        <v>18</v>
      </c>
      <c r="E19" s="18" t="s">
        <v>2</v>
      </c>
      <c r="F19" s="18">
        <v>180</v>
      </c>
      <c r="G19" s="114"/>
      <c r="H19" s="107">
        <f t="shared" si="0"/>
        <v>0</v>
      </c>
    </row>
    <row r="20" spans="1:8" ht="54.75" customHeight="1" thickBot="1" x14ac:dyDescent="0.3">
      <c r="A20" s="15"/>
      <c r="B20" s="126"/>
      <c r="C20" s="61" t="s">
        <v>136</v>
      </c>
      <c r="D20" s="18" t="s">
        <v>20</v>
      </c>
      <c r="E20" s="18" t="s">
        <v>2</v>
      </c>
      <c r="F20" s="18">
        <v>15</v>
      </c>
      <c r="G20" s="114"/>
      <c r="H20" s="107">
        <f t="shared" si="0"/>
        <v>0</v>
      </c>
    </row>
    <row r="21" spans="1:8" ht="57" customHeight="1" thickBot="1" x14ac:dyDescent="0.3">
      <c r="A21" s="15"/>
      <c r="B21" s="125"/>
      <c r="C21" s="61" t="s">
        <v>144</v>
      </c>
      <c r="D21" s="62" t="s">
        <v>18</v>
      </c>
      <c r="E21" s="18" t="s">
        <v>2</v>
      </c>
      <c r="F21" s="62">
        <v>320</v>
      </c>
      <c r="G21" s="127"/>
      <c r="H21" s="107">
        <f t="shared" si="0"/>
        <v>0</v>
      </c>
    </row>
    <row r="22" spans="1:8" ht="48" customHeight="1" thickBot="1" x14ac:dyDescent="0.3">
      <c r="A22" s="15"/>
      <c r="B22" s="126"/>
      <c r="C22" s="61" t="s">
        <v>137</v>
      </c>
      <c r="D22" s="18" t="s">
        <v>21</v>
      </c>
      <c r="E22" s="18" t="s">
        <v>2</v>
      </c>
      <c r="F22" s="18">
        <v>60</v>
      </c>
      <c r="G22" s="114"/>
      <c r="H22" s="107">
        <f t="shared" si="0"/>
        <v>0</v>
      </c>
    </row>
    <row r="23" spans="1:8" ht="16.2" thickBot="1" x14ac:dyDescent="0.3">
      <c r="A23" s="148" t="s">
        <v>348</v>
      </c>
      <c r="B23" s="148"/>
      <c r="C23" s="148"/>
      <c r="D23" s="148"/>
      <c r="E23" s="148"/>
      <c r="F23" s="148"/>
      <c r="G23" s="148"/>
      <c r="H23" s="148"/>
    </row>
    <row r="24" spans="1:8" ht="24.9" customHeight="1" thickBot="1" x14ac:dyDescent="0.3">
      <c r="A24" s="15"/>
      <c r="B24" s="125"/>
      <c r="C24" s="61" t="s">
        <v>369</v>
      </c>
      <c r="D24" s="33" t="s">
        <v>138</v>
      </c>
      <c r="E24" s="18" t="s">
        <v>2</v>
      </c>
      <c r="F24" s="33">
        <v>150</v>
      </c>
      <c r="G24" s="128"/>
      <c r="H24" s="107">
        <f t="shared" si="0"/>
        <v>0</v>
      </c>
    </row>
    <row r="25" spans="1:8" ht="24.9" customHeight="1" thickBot="1" x14ac:dyDescent="0.3">
      <c r="A25" s="15"/>
      <c r="B25" s="125"/>
      <c r="C25" s="61" t="s">
        <v>145</v>
      </c>
      <c r="D25" s="18" t="s">
        <v>18</v>
      </c>
      <c r="E25" s="18" t="s">
        <v>2</v>
      </c>
      <c r="F25" s="18">
        <v>300</v>
      </c>
      <c r="G25" s="114"/>
      <c r="H25" s="107">
        <f t="shared" si="0"/>
        <v>0</v>
      </c>
    </row>
    <row r="26" spans="1:8" ht="50.1" customHeight="1" thickBot="1" x14ac:dyDescent="0.3">
      <c r="A26" s="15"/>
      <c r="B26" s="126"/>
      <c r="C26" s="61" t="s">
        <v>28</v>
      </c>
      <c r="D26" s="18" t="s">
        <v>22</v>
      </c>
      <c r="E26" s="18" t="s">
        <v>2</v>
      </c>
      <c r="F26" s="18">
        <v>15</v>
      </c>
      <c r="G26" s="114"/>
      <c r="H26" s="107">
        <f t="shared" si="0"/>
        <v>0</v>
      </c>
    </row>
    <row r="27" spans="1:8" ht="56.25" customHeight="1" thickBot="1" x14ac:dyDescent="0.3">
      <c r="A27" s="15"/>
      <c r="B27" s="125"/>
      <c r="C27" s="61" t="s">
        <v>146</v>
      </c>
      <c r="D27" s="18" t="s">
        <v>18</v>
      </c>
      <c r="E27" s="18" t="s">
        <v>2</v>
      </c>
      <c r="F27" s="18">
        <v>55</v>
      </c>
      <c r="G27" s="114"/>
      <c r="H27" s="107">
        <f t="shared" si="0"/>
        <v>0</v>
      </c>
    </row>
    <row r="28" spans="1:8" ht="47.25" customHeight="1" thickBot="1" x14ac:dyDescent="0.3">
      <c r="A28" s="15"/>
      <c r="B28" s="125"/>
      <c r="C28" s="61" t="s">
        <v>147</v>
      </c>
      <c r="D28" s="18" t="s">
        <v>23</v>
      </c>
      <c r="E28" s="18" t="s">
        <v>2</v>
      </c>
      <c r="F28" s="18">
        <v>30</v>
      </c>
      <c r="G28" s="114"/>
      <c r="H28" s="107">
        <f t="shared" si="0"/>
        <v>0</v>
      </c>
    </row>
    <row r="29" spans="1:8" ht="57" customHeight="1" thickBot="1" x14ac:dyDescent="0.3">
      <c r="A29" s="15"/>
      <c r="B29" s="125"/>
      <c r="C29" s="61" t="s">
        <v>139</v>
      </c>
      <c r="D29" s="18" t="s">
        <v>23</v>
      </c>
      <c r="E29" s="18" t="s">
        <v>2</v>
      </c>
      <c r="F29" s="18">
        <v>80</v>
      </c>
      <c r="G29" s="114"/>
      <c r="H29" s="107">
        <f t="shared" si="0"/>
        <v>0</v>
      </c>
    </row>
    <row r="30" spans="1:8" ht="16.2" thickBot="1" x14ac:dyDescent="0.3">
      <c r="A30" s="148" t="s">
        <v>173</v>
      </c>
      <c r="B30" s="148"/>
      <c r="C30" s="148"/>
      <c r="D30" s="148"/>
      <c r="E30" s="148"/>
      <c r="F30" s="148"/>
      <c r="G30" s="148"/>
      <c r="H30" s="148"/>
    </row>
    <row r="31" spans="1:8" ht="54.9" customHeight="1" thickBot="1" x14ac:dyDescent="0.3">
      <c r="A31" s="15"/>
      <c r="B31" s="126"/>
      <c r="C31" s="61" t="s">
        <v>148</v>
      </c>
      <c r="D31" s="18" t="s">
        <v>24</v>
      </c>
      <c r="E31" s="18" t="s">
        <v>2</v>
      </c>
      <c r="F31" s="22">
        <v>50</v>
      </c>
      <c r="G31" s="115"/>
      <c r="H31" s="107">
        <f t="shared" si="0"/>
        <v>0</v>
      </c>
    </row>
    <row r="32" spans="1:8" ht="57" customHeight="1" thickBot="1" x14ac:dyDescent="0.3">
      <c r="A32" s="15"/>
      <c r="B32" s="126"/>
      <c r="C32" s="61" t="s">
        <v>29</v>
      </c>
      <c r="D32" s="18" t="s">
        <v>18</v>
      </c>
      <c r="E32" s="18" t="s">
        <v>2</v>
      </c>
      <c r="F32" s="22">
        <v>70</v>
      </c>
      <c r="G32" s="115"/>
      <c r="H32" s="107">
        <f t="shared" si="0"/>
        <v>0</v>
      </c>
    </row>
    <row r="33" spans="1:8" ht="60" customHeight="1" thickBot="1" x14ac:dyDescent="0.3">
      <c r="A33" s="29"/>
      <c r="B33" s="119"/>
      <c r="C33" s="61" t="s">
        <v>350</v>
      </c>
      <c r="D33" s="63" t="s">
        <v>39</v>
      </c>
      <c r="E33" s="18" t="s">
        <v>2</v>
      </c>
      <c r="F33" s="22">
        <v>220</v>
      </c>
      <c r="G33" s="129"/>
      <c r="H33" s="107">
        <f t="shared" si="0"/>
        <v>0</v>
      </c>
    </row>
    <row r="34" spans="1:8" ht="60" customHeight="1" thickBot="1" x14ac:dyDescent="0.3">
      <c r="A34" s="29"/>
      <c r="B34" s="119"/>
      <c r="C34" s="61" t="s">
        <v>351</v>
      </c>
      <c r="D34" s="63" t="s">
        <v>87</v>
      </c>
      <c r="E34" s="18" t="s">
        <v>2</v>
      </c>
      <c r="F34" s="22">
        <v>100</v>
      </c>
      <c r="G34" s="129"/>
      <c r="H34" s="107">
        <f t="shared" si="0"/>
        <v>0</v>
      </c>
    </row>
    <row r="35" spans="1:8" ht="60" customHeight="1" thickBot="1" x14ac:dyDescent="0.3">
      <c r="A35" s="29"/>
      <c r="B35" s="119"/>
      <c r="C35" s="61" t="s">
        <v>352</v>
      </c>
      <c r="D35" s="63" t="s">
        <v>83</v>
      </c>
      <c r="E35" s="18" t="s">
        <v>2</v>
      </c>
      <c r="F35" s="22">
        <v>200</v>
      </c>
      <c r="G35" s="129"/>
      <c r="H35" s="107">
        <f t="shared" si="0"/>
        <v>0</v>
      </c>
    </row>
    <row r="36" spans="1:8" ht="60" customHeight="1" thickBot="1" x14ac:dyDescent="0.3">
      <c r="A36" s="29"/>
      <c r="B36" s="119"/>
      <c r="C36" s="61" t="s">
        <v>353</v>
      </c>
      <c r="D36" s="63" t="s">
        <v>88</v>
      </c>
      <c r="E36" s="18" t="s">
        <v>2</v>
      </c>
      <c r="F36" s="22">
        <v>20</v>
      </c>
      <c r="G36" s="129"/>
      <c r="H36" s="107">
        <f t="shared" si="0"/>
        <v>0</v>
      </c>
    </row>
    <row r="37" spans="1:8" ht="60" customHeight="1" thickBot="1" x14ac:dyDescent="0.3">
      <c r="A37" s="29"/>
      <c r="B37" s="119"/>
      <c r="C37" s="61" t="s">
        <v>354</v>
      </c>
      <c r="D37" s="63" t="s">
        <v>57</v>
      </c>
      <c r="E37" s="18" t="s">
        <v>2</v>
      </c>
      <c r="F37" s="22">
        <v>300</v>
      </c>
      <c r="G37" s="129"/>
      <c r="H37" s="107">
        <f t="shared" si="0"/>
        <v>0</v>
      </c>
    </row>
    <row r="38" spans="1:8" ht="60" customHeight="1" thickBot="1" x14ac:dyDescent="0.3">
      <c r="A38" s="29"/>
      <c r="B38" s="119"/>
      <c r="C38" s="61" t="s">
        <v>355</v>
      </c>
      <c r="D38" s="64" t="s">
        <v>89</v>
      </c>
      <c r="E38" s="18" t="s">
        <v>5</v>
      </c>
      <c r="F38" s="22">
        <v>300</v>
      </c>
      <c r="G38" s="130"/>
      <c r="H38" s="107">
        <f t="shared" si="0"/>
        <v>0</v>
      </c>
    </row>
    <row r="39" spans="1:8" ht="16.2" thickBot="1" x14ac:dyDescent="0.3">
      <c r="A39" s="148" t="s">
        <v>349</v>
      </c>
      <c r="B39" s="148"/>
      <c r="C39" s="148"/>
      <c r="D39" s="148"/>
      <c r="E39" s="148"/>
      <c r="F39" s="148"/>
      <c r="G39" s="148"/>
      <c r="H39" s="148"/>
    </row>
    <row r="40" spans="1:8" ht="50.25" customHeight="1" thickBot="1" x14ac:dyDescent="0.3">
      <c r="A40" s="155"/>
      <c r="B40" s="131"/>
      <c r="C40" s="61" t="s">
        <v>140</v>
      </c>
      <c r="D40" s="59" t="s">
        <v>18</v>
      </c>
      <c r="E40" s="18" t="s">
        <v>2</v>
      </c>
      <c r="F40" s="18">
        <v>75</v>
      </c>
      <c r="G40" s="115"/>
      <c r="H40" s="107">
        <f t="shared" si="0"/>
        <v>0</v>
      </c>
    </row>
    <row r="41" spans="1:8" ht="39" customHeight="1" thickBot="1" x14ac:dyDescent="0.3">
      <c r="A41" s="155"/>
      <c r="B41" s="131"/>
      <c r="C41" s="61" t="s">
        <v>140</v>
      </c>
      <c r="D41" s="18" t="s">
        <v>19</v>
      </c>
      <c r="E41" s="18" t="s">
        <v>2</v>
      </c>
      <c r="F41" s="18">
        <v>75</v>
      </c>
      <c r="G41" s="115"/>
      <c r="H41" s="107">
        <f t="shared" si="0"/>
        <v>0</v>
      </c>
    </row>
    <row r="42" spans="1:8" ht="42.75" customHeight="1" thickBot="1" x14ac:dyDescent="0.3">
      <c r="A42" s="15"/>
      <c r="B42" s="131"/>
      <c r="C42" s="61" t="s">
        <v>141</v>
      </c>
      <c r="D42" s="18" t="s">
        <v>18</v>
      </c>
      <c r="E42" s="18" t="s">
        <v>2</v>
      </c>
      <c r="F42" s="18">
        <v>45</v>
      </c>
      <c r="G42" s="115"/>
      <c r="H42" s="107">
        <f t="shared" si="0"/>
        <v>0</v>
      </c>
    </row>
    <row r="43" spans="1:8" ht="45" customHeight="1" thickBot="1" x14ac:dyDescent="0.3">
      <c r="A43" s="15"/>
      <c r="B43" s="125"/>
      <c r="C43" s="61" t="s">
        <v>356</v>
      </c>
      <c r="D43" s="18" t="s">
        <v>18</v>
      </c>
      <c r="E43" s="18" t="s">
        <v>2</v>
      </c>
      <c r="F43" s="18">
        <v>20</v>
      </c>
      <c r="G43" s="115"/>
      <c r="H43" s="107">
        <f t="shared" si="0"/>
        <v>0</v>
      </c>
    </row>
    <row r="44" spans="1:8" ht="43.5" customHeight="1" thickBot="1" x14ac:dyDescent="0.3">
      <c r="A44" s="15"/>
      <c r="B44" s="131"/>
      <c r="C44" s="61" t="s">
        <v>357</v>
      </c>
      <c r="D44" s="33" t="s">
        <v>18</v>
      </c>
      <c r="E44" s="18" t="s">
        <v>2</v>
      </c>
      <c r="F44" s="33">
        <v>30</v>
      </c>
      <c r="G44" s="132"/>
      <c r="H44" s="107">
        <f t="shared" si="0"/>
        <v>0</v>
      </c>
    </row>
    <row r="45" spans="1:8" ht="54.75" customHeight="1" thickBot="1" x14ac:dyDescent="0.3">
      <c r="A45" s="15"/>
      <c r="B45" s="125"/>
      <c r="C45" s="61" t="s">
        <v>358</v>
      </c>
      <c r="D45" s="62" t="s">
        <v>18</v>
      </c>
      <c r="E45" s="18" t="s">
        <v>2</v>
      </c>
      <c r="F45" s="62">
        <v>20</v>
      </c>
      <c r="G45" s="133"/>
      <c r="H45" s="107">
        <f t="shared" si="0"/>
        <v>0</v>
      </c>
    </row>
    <row r="46" spans="1:8" ht="69.900000000000006" customHeight="1" thickBot="1" x14ac:dyDescent="0.3">
      <c r="A46" s="15"/>
      <c r="B46" s="131"/>
      <c r="C46" s="61" t="s">
        <v>359</v>
      </c>
      <c r="D46" s="18" t="s">
        <v>19</v>
      </c>
      <c r="E46" s="18" t="s">
        <v>2</v>
      </c>
      <c r="F46" s="18">
        <v>30</v>
      </c>
      <c r="G46" s="115"/>
      <c r="H46" s="107">
        <f t="shared" si="0"/>
        <v>0</v>
      </c>
    </row>
    <row r="47" spans="1:8" ht="50.1" customHeight="1" thickBot="1" x14ac:dyDescent="0.3">
      <c r="A47" s="15"/>
      <c r="B47" s="126"/>
      <c r="C47" s="61" t="s">
        <v>30</v>
      </c>
      <c r="D47" s="18" t="s">
        <v>19</v>
      </c>
      <c r="E47" s="18" t="s">
        <v>2</v>
      </c>
      <c r="F47" s="18">
        <v>10</v>
      </c>
      <c r="G47" s="115"/>
      <c r="H47" s="107">
        <f t="shared" si="0"/>
        <v>0</v>
      </c>
    </row>
    <row r="48" spans="1:8" ht="66.900000000000006" customHeight="1" thickBot="1" x14ac:dyDescent="0.3">
      <c r="A48" s="50"/>
      <c r="B48" s="119"/>
      <c r="C48" s="61" t="s">
        <v>33</v>
      </c>
      <c r="D48" s="18" t="s">
        <v>34</v>
      </c>
      <c r="E48" s="18" t="s">
        <v>2</v>
      </c>
      <c r="F48" s="18">
        <v>15</v>
      </c>
      <c r="G48" s="115"/>
      <c r="H48" s="107">
        <f t="shared" si="0"/>
        <v>0</v>
      </c>
    </row>
    <row r="49" spans="1:8" ht="86.4" customHeight="1" thickBot="1" x14ac:dyDescent="0.3">
      <c r="A49" s="50"/>
      <c r="B49" s="119"/>
      <c r="C49" s="61" t="s">
        <v>35</v>
      </c>
      <c r="D49" s="18" t="s">
        <v>36</v>
      </c>
      <c r="E49" s="18" t="s">
        <v>2</v>
      </c>
      <c r="F49" s="18">
        <v>20</v>
      </c>
      <c r="G49" s="115"/>
      <c r="H49" s="107">
        <f t="shared" si="0"/>
        <v>0</v>
      </c>
    </row>
    <row r="50" spans="1:8" ht="60" customHeight="1" thickBot="1" x14ac:dyDescent="0.3">
      <c r="A50" s="50"/>
      <c r="B50" s="119"/>
      <c r="C50" s="61" t="s">
        <v>37</v>
      </c>
      <c r="D50" s="18" t="s">
        <v>360</v>
      </c>
      <c r="E50" s="18" t="s">
        <v>2</v>
      </c>
      <c r="F50" s="18">
        <v>25</v>
      </c>
      <c r="G50" s="115"/>
      <c r="H50" s="107">
        <f t="shared" si="0"/>
        <v>0</v>
      </c>
    </row>
    <row r="51" spans="1:8" ht="65.099999999999994" customHeight="1" thickBot="1" x14ac:dyDescent="0.3">
      <c r="A51" s="50"/>
      <c r="B51" s="119"/>
      <c r="C51" s="61" t="s">
        <v>41</v>
      </c>
      <c r="D51" s="18" t="s">
        <v>38</v>
      </c>
      <c r="E51" s="18" t="s">
        <v>5</v>
      </c>
      <c r="F51" s="18">
        <v>5</v>
      </c>
      <c r="G51" s="115"/>
      <c r="H51" s="107">
        <f t="shared" si="0"/>
        <v>0</v>
      </c>
    </row>
    <row r="52" spans="1:8" ht="65.099999999999994" customHeight="1" thickBot="1" x14ac:dyDescent="0.3">
      <c r="A52" s="50"/>
      <c r="B52" s="119"/>
      <c r="C52" s="61" t="s">
        <v>40</v>
      </c>
      <c r="D52" s="18" t="s">
        <v>38</v>
      </c>
      <c r="E52" s="18" t="s">
        <v>5</v>
      </c>
      <c r="F52" s="18">
        <v>5</v>
      </c>
      <c r="G52" s="115"/>
      <c r="H52" s="107">
        <f t="shared" si="0"/>
        <v>0</v>
      </c>
    </row>
    <row r="53" spans="1:8" ht="75" customHeight="1" thickBot="1" x14ac:dyDescent="0.3">
      <c r="A53" s="50"/>
      <c r="B53" s="119"/>
      <c r="C53" s="61" t="s">
        <v>40</v>
      </c>
      <c r="D53" s="18" t="s">
        <v>87</v>
      </c>
      <c r="E53" s="18" t="s">
        <v>2</v>
      </c>
      <c r="F53" s="18">
        <v>5</v>
      </c>
      <c r="G53" s="115"/>
      <c r="H53" s="107">
        <f t="shared" si="0"/>
        <v>0</v>
      </c>
    </row>
    <row r="54" spans="1:8" ht="16.2" thickBot="1" x14ac:dyDescent="0.3">
      <c r="A54" s="148" t="s">
        <v>174</v>
      </c>
      <c r="B54" s="148"/>
      <c r="C54" s="148"/>
      <c r="D54" s="148"/>
      <c r="E54" s="148"/>
      <c r="F54" s="148"/>
      <c r="G54" s="148"/>
      <c r="H54" s="148"/>
    </row>
    <row r="55" spans="1:8" ht="80.099999999999994" customHeight="1" thickBot="1" x14ac:dyDescent="0.3">
      <c r="A55" s="15" t="e" vm="62">
        <v>#VALUE!</v>
      </c>
      <c r="B55" s="126"/>
      <c r="C55" s="61" t="s">
        <v>42</v>
      </c>
      <c r="D55" s="18" t="s">
        <v>39</v>
      </c>
      <c r="E55" s="18" t="s">
        <v>2</v>
      </c>
      <c r="F55" s="18">
        <v>30</v>
      </c>
      <c r="G55" s="115"/>
      <c r="H55" s="107">
        <f t="shared" si="0"/>
        <v>0</v>
      </c>
    </row>
    <row r="56" spans="1:8" ht="65.099999999999994" customHeight="1" thickBot="1" x14ac:dyDescent="0.3">
      <c r="A56" s="15" t="e" vm="63">
        <v>#VALUE!</v>
      </c>
      <c r="B56" s="126"/>
      <c r="C56" s="61" t="s">
        <v>43</v>
      </c>
      <c r="D56" s="18" t="s">
        <v>39</v>
      </c>
      <c r="E56" s="18" t="s">
        <v>2</v>
      </c>
      <c r="F56" s="18">
        <v>170</v>
      </c>
      <c r="G56" s="115"/>
      <c r="H56" s="107">
        <f t="shared" si="0"/>
        <v>0</v>
      </c>
    </row>
    <row r="57" spans="1:8" ht="65.099999999999994" customHeight="1" thickBot="1" x14ac:dyDescent="0.3">
      <c r="A57" s="15" t="e" vm="64">
        <v>#VALUE!</v>
      </c>
      <c r="B57" s="126"/>
      <c r="C57" s="61" t="s">
        <v>43</v>
      </c>
      <c r="D57" s="18" t="s">
        <v>88</v>
      </c>
      <c r="E57" s="18" t="s">
        <v>2</v>
      </c>
      <c r="F57" s="18">
        <v>5</v>
      </c>
      <c r="G57" s="115"/>
      <c r="H57" s="107">
        <f t="shared" si="0"/>
        <v>0</v>
      </c>
    </row>
    <row r="58" spans="1:8" ht="65.099999999999994" customHeight="1" thickBot="1" x14ac:dyDescent="0.3">
      <c r="A58" s="15" t="e" vm="65">
        <v>#VALUE!</v>
      </c>
      <c r="B58" s="126"/>
      <c r="C58" s="61" t="s">
        <v>44</v>
      </c>
      <c r="D58" s="18" t="s">
        <v>39</v>
      </c>
      <c r="E58" s="18" t="s">
        <v>2</v>
      </c>
      <c r="F58" s="18">
        <v>20</v>
      </c>
      <c r="G58" s="115"/>
      <c r="H58" s="107">
        <f t="shared" si="0"/>
        <v>0</v>
      </c>
    </row>
    <row r="59" spans="1:8" ht="65.099999999999994" customHeight="1" thickBot="1" x14ac:dyDescent="0.3">
      <c r="A59" s="65" t="e" vm="66">
        <v>#VALUE!</v>
      </c>
      <c r="B59" s="119"/>
      <c r="C59" s="61" t="s">
        <v>45</v>
      </c>
      <c r="D59" s="18" t="s">
        <v>39</v>
      </c>
      <c r="E59" s="18" t="s">
        <v>2</v>
      </c>
      <c r="F59" s="18">
        <v>10</v>
      </c>
      <c r="G59" s="115"/>
      <c r="H59" s="107">
        <f t="shared" si="0"/>
        <v>0</v>
      </c>
    </row>
    <row r="60" spans="1:8" ht="65.099999999999994" customHeight="1" thickBot="1" x14ac:dyDescent="0.3">
      <c r="A60" s="50" t="e" vm="67">
        <v>#VALUE!</v>
      </c>
      <c r="B60" s="119"/>
      <c r="C60" s="61" t="s">
        <v>142</v>
      </c>
      <c r="D60" s="18" t="s">
        <v>39</v>
      </c>
      <c r="E60" s="18" t="s">
        <v>2</v>
      </c>
      <c r="F60" s="18">
        <v>5</v>
      </c>
      <c r="G60" s="115"/>
      <c r="H60" s="107">
        <f t="shared" si="0"/>
        <v>0</v>
      </c>
    </row>
    <row r="61" spans="1:8" ht="65.099999999999994" customHeight="1" thickBot="1" x14ac:dyDescent="0.3">
      <c r="A61" s="50" t="e" vm="68">
        <v>#VALUE!</v>
      </c>
      <c r="B61" s="119"/>
      <c r="C61" s="61" t="s">
        <v>46</v>
      </c>
      <c r="D61" s="18" t="s">
        <v>39</v>
      </c>
      <c r="E61" s="18" t="s">
        <v>2</v>
      </c>
      <c r="F61" s="18">
        <v>5</v>
      </c>
      <c r="G61" s="115"/>
      <c r="H61" s="107">
        <f t="shared" si="0"/>
        <v>0</v>
      </c>
    </row>
    <row r="62" spans="1:8" ht="65.099999999999994" customHeight="1" thickBot="1" x14ac:dyDescent="0.3">
      <c r="A62" s="50" t="e" vm="69">
        <v>#VALUE!</v>
      </c>
      <c r="B62" s="119"/>
      <c r="C62" s="61" t="s">
        <v>48</v>
      </c>
      <c r="D62" s="18" t="s">
        <v>39</v>
      </c>
      <c r="E62" s="18" t="s">
        <v>2</v>
      </c>
      <c r="F62" s="18">
        <v>50</v>
      </c>
      <c r="G62" s="115"/>
      <c r="H62" s="107">
        <f t="shared" si="0"/>
        <v>0</v>
      </c>
    </row>
    <row r="63" spans="1:8" ht="16.2" thickBot="1" x14ac:dyDescent="0.3">
      <c r="A63" s="148" t="s">
        <v>175</v>
      </c>
      <c r="B63" s="148"/>
      <c r="C63" s="148"/>
      <c r="D63" s="148"/>
      <c r="E63" s="148"/>
      <c r="F63" s="148"/>
      <c r="G63" s="148"/>
      <c r="H63" s="148"/>
    </row>
    <row r="64" spans="1:8" ht="60" customHeight="1" thickBot="1" x14ac:dyDescent="0.3">
      <c r="A64" s="15" t="e" vm="70">
        <v>#VALUE!</v>
      </c>
      <c r="B64" s="126"/>
      <c r="C64" s="61" t="s">
        <v>51</v>
      </c>
      <c r="D64" s="18" t="s">
        <v>39</v>
      </c>
      <c r="E64" s="18" t="s">
        <v>2</v>
      </c>
      <c r="F64" s="18">
        <v>2</v>
      </c>
      <c r="G64" s="115"/>
      <c r="H64" s="107">
        <f t="shared" si="0"/>
        <v>0</v>
      </c>
    </row>
    <row r="65" spans="1:8" ht="60" customHeight="1" thickBot="1" x14ac:dyDescent="0.3">
      <c r="A65" s="50" t="e" vm="71">
        <v>#VALUE!</v>
      </c>
      <c r="B65" s="119"/>
      <c r="C65" s="61" t="s">
        <v>52</v>
      </c>
      <c r="D65" s="18" t="s">
        <v>39</v>
      </c>
      <c r="E65" s="18" t="s">
        <v>2</v>
      </c>
      <c r="F65" s="18">
        <v>7</v>
      </c>
      <c r="G65" s="115"/>
      <c r="H65" s="107">
        <f t="shared" si="0"/>
        <v>0</v>
      </c>
    </row>
    <row r="66" spans="1:8" ht="16.2" thickBot="1" x14ac:dyDescent="0.3">
      <c r="A66" s="148" t="s">
        <v>176</v>
      </c>
      <c r="B66" s="148"/>
      <c r="C66" s="148"/>
      <c r="D66" s="148"/>
      <c r="E66" s="148"/>
      <c r="F66" s="148"/>
      <c r="G66" s="148"/>
      <c r="H66" s="148"/>
    </row>
    <row r="67" spans="1:8" ht="60" customHeight="1" thickBot="1" x14ac:dyDescent="0.3">
      <c r="A67" s="15" t="e" vm="72">
        <v>#VALUE!</v>
      </c>
      <c r="B67" s="119"/>
      <c r="C67" s="61" t="s">
        <v>47</v>
      </c>
      <c r="D67" s="18" t="s">
        <v>39</v>
      </c>
      <c r="E67" s="18" t="s">
        <v>2</v>
      </c>
      <c r="F67" s="18">
        <v>10</v>
      </c>
      <c r="G67" s="115"/>
      <c r="H67" s="107">
        <f t="shared" si="0"/>
        <v>0</v>
      </c>
    </row>
    <row r="68" spans="1:8" ht="60" customHeight="1" thickBot="1" x14ac:dyDescent="0.3">
      <c r="A68" s="15" t="e" vm="73">
        <v>#VALUE!</v>
      </c>
      <c r="B68" s="131"/>
      <c r="C68" s="61" t="s">
        <v>49</v>
      </c>
      <c r="D68" s="18" t="s">
        <v>39</v>
      </c>
      <c r="E68" s="18" t="s">
        <v>2</v>
      </c>
      <c r="F68" s="18">
        <v>5</v>
      </c>
      <c r="G68" s="115"/>
      <c r="H68" s="107">
        <f t="shared" si="0"/>
        <v>0</v>
      </c>
    </row>
    <row r="69" spans="1:8" ht="60" customHeight="1" thickBot="1" x14ac:dyDescent="0.3">
      <c r="A69" s="15" t="e" vm="74">
        <v>#VALUE!</v>
      </c>
      <c r="B69" s="126"/>
      <c r="C69" s="61" t="s">
        <v>50</v>
      </c>
      <c r="D69" s="18" t="s">
        <v>39</v>
      </c>
      <c r="E69" s="18" t="s">
        <v>2</v>
      </c>
      <c r="F69" s="18">
        <v>5</v>
      </c>
      <c r="G69" s="115"/>
      <c r="H69" s="107">
        <f t="shared" si="0"/>
        <v>0</v>
      </c>
    </row>
    <row r="70" spans="1:8" ht="60" customHeight="1" thickBot="1" x14ac:dyDescent="0.3">
      <c r="A70" s="50" t="e" vm="75">
        <v>#VALUE!</v>
      </c>
      <c r="B70" s="119"/>
      <c r="C70" s="61" t="s">
        <v>53</v>
      </c>
      <c r="D70" s="18" t="s">
        <v>38</v>
      </c>
      <c r="E70" s="18" t="s">
        <v>5</v>
      </c>
      <c r="F70" s="18">
        <v>50</v>
      </c>
      <c r="G70" s="115"/>
      <c r="H70" s="107">
        <f t="shared" si="0"/>
        <v>0</v>
      </c>
    </row>
    <row r="71" spans="1:8" ht="60" customHeight="1" thickBot="1" x14ac:dyDescent="0.3">
      <c r="A71" s="50" t="e" vm="76">
        <v>#VALUE!</v>
      </c>
      <c r="B71" s="119"/>
      <c r="C71" s="61" t="s">
        <v>54</v>
      </c>
      <c r="D71" s="18" t="s">
        <v>38</v>
      </c>
      <c r="E71" s="18" t="s">
        <v>5</v>
      </c>
      <c r="F71" s="18">
        <v>5</v>
      </c>
      <c r="G71" s="115"/>
      <c r="H71" s="107">
        <f t="shared" si="0"/>
        <v>0</v>
      </c>
    </row>
    <row r="72" spans="1:8" ht="16.2" thickBot="1" x14ac:dyDescent="0.3">
      <c r="A72" s="148" t="s">
        <v>177</v>
      </c>
      <c r="B72" s="148"/>
      <c r="C72" s="148"/>
      <c r="D72" s="148"/>
      <c r="E72" s="148"/>
      <c r="F72" s="148"/>
      <c r="G72" s="148"/>
      <c r="H72" s="148"/>
    </row>
    <row r="73" spans="1:8" ht="60" customHeight="1" thickBot="1" x14ac:dyDescent="0.3">
      <c r="A73" s="15"/>
      <c r="B73" s="126"/>
      <c r="C73" s="61" t="s">
        <v>55</v>
      </c>
      <c r="D73" s="18" t="s">
        <v>39</v>
      </c>
      <c r="E73" s="18" t="s">
        <v>2</v>
      </c>
      <c r="F73" s="18">
        <v>15</v>
      </c>
      <c r="G73" s="114"/>
      <c r="H73" s="107">
        <f t="shared" si="0"/>
        <v>0</v>
      </c>
    </row>
    <row r="74" spans="1:8" ht="60" customHeight="1" thickBot="1" x14ac:dyDescent="0.3">
      <c r="A74" s="15"/>
      <c r="B74" s="126"/>
      <c r="C74" s="61" t="s">
        <v>56</v>
      </c>
      <c r="D74" s="18" t="s">
        <v>57</v>
      </c>
      <c r="E74" s="18" t="s">
        <v>2</v>
      </c>
      <c r="F74" s="18">
        <v>5</v>
      </c>
      <c r="G74" s="114"/>
      <c r="H74" s="107">
        <f t="shared" si="0"/>
        <v>0</v>
      </c>
    </row>
    <row r="75" spans="1:8" ht="60" customHeight="1" thickBot="1" x14ac:dyDescent="0.3">
      <c r="A75" s="15"/>
      <c r="B75" s="126"/>
      <c r="C75" s="61" t="s">
        <v>58</v>
      </c>
      <c r="D75" s="18" t="s">
        <v>39</v>
      </c>
      <c r="E75" s="18" t="s">
        <v>2</v>
      </c>
      <c r="F75" s="18">
        <v>5</v>
      </c>
      <c r="G75" s="114"/>
      <c r="H75" s="107">
        <f t="shared" si="0"/>
        <v>0</v>
      </c>
    </row>
    <row r="76" spans="1:8" ht="60" customHeight="1" thickBot="1" x14ac:dyDescent="0.3">
      <c r="A76" s="65"/>
      <c r="B76" s="119"/>
      <c r="C76" s="61" t="s">
        <v>58</v>
      </c>
      <c r="D76" s="18" t="s">
        <v>38</v>
      </c>
      <c r="E76" s="18" t="s">
        <v>5</v>
      </c>
      <c r="F76" s="18">
        <v>5</v>
      </c>
      <c r="G76" s="114"/>
      <c r="H76" s="107">
        <f t="shared" si="0"/>
        <v>0</v>
      </c>
    </row>
    <row r="77" spans="1:8" ht="60" customHeight="1" thickBot="1" x14ac:dyDescent="0.3">
      <c r="A77" s="50"/>
      <c r="B77" s="119"/>
      <c r="C77" s="61" t="s">
        <v>59</v>
      </c>
      <c r="D77" s="18" t="s">
        <v>39</v>
      </c>
      <c r="E77" s="18" t="s">
        <v>2</v>
      </c>
      <c r="F77" s="18">
        <v>15</v>
      </c>
      <c r="G77" s="114"/>
      <c r="H77" s="107">
        <f t="shared" si="0"/>
        <v>0</v>
      </c>
    </row>
    <row r="78" spans="1:8" ht="60" customHeight="1" thickBot="1" x14ac:dyDescent="0.3">
      <c r="A78" s="50" t="e" vm="77">
        <v>#VALUE!</v>
      </c>
      <c r="B78" s="119"/>
      <c r="C78" s="61" t="s">
        <v>60</v>
      </c>
      <c r="D78" s="18" t="s">
        <v>39</v>
      </c>
      <c r="E78" s="18" t="s">
        <v>2</v>
      </c>
      <c r="F78" s="18">
        <v>5</v>
      </c>
      <c r="G78" s="114"/>
      <c r="H78" s="107">
        <f t="shared" si="0"/>
        <v>0</v>
      </c>
    </row>
    <row r="79" spans="1:8" ht="60" customHeight="1" thickBot="1" x14ac:dyDescent="0.3">
      <c r="A79" s="50" t="e" vm="78">
        <v>#VALUE!</v>
      </c>
      <c r="B79" s="119"/>
      <c r="C79" s="61" t="s">
        <v>60</v>
      </c>
      <c r="D79" s="18" t="s">
        <v>38</v>
      </c>
      <c r="E79" s="18" t="s">
        <v>5</v>
      </c>
      <c r="F79" s="18">
        <v>5</v>
      </c>
      <c r="G79" s="114"/>
      <c r="H79" s="107">
        <f t="shared" si="0"/>
        <v>0</v>
      </c>
    </row>
    <row r="80" spans="1:8" ht="60" customHeight="1" thickBot="1" x14ac:dyDescent="0.3">
      <c r="A80" s="50" t="e" vm="79">
        <v>#VALUE!</v>
      </c>
      <c r="B80" s="119"/>
      <c r="C80" s="61" t="s">
        <v>61</v>
      </c>
      <c r="D80" s="18" t="s">
        <v>39</v>
      </c>
      <c r="E80" s="18" t="s">
        <v>2</v>
      </c>
      <c r="F80" s="18">
        <v>5</v>
      </c>
      <c r="G80" s="114"/>
      <c r="H80" s="107">
        <f t="shared" si="0"/>
        <v>0</v>
      </c>
    </row>
    <row r="81" spans="1:11" ht="60" customHeight="1" thickBot="1" x14ac:dyDescent="0.3">
      <c r="A81" s="50" t="e" vm="80">
        <v>#VALUE!</v>
      </c>
      <c r="B81" s="119"/>
      <c r="C81" s="61" t="s">
        <v>61</v>
      </c>
      <c r="D81" s="18" t="s">
        <v>38</v>
      </c>
      <c r="E81" s="18" t="s">
        <v>5</v>
      </c>
      <c r="F81" s="18">
        <v>5</v>
      </c>
      <c r="G81" s="114"/>
      <c r="H81" s="107">
        <f t="shared" ref="H81:H94" si="1">F81*G81</f>
        <v>0</v>
      </c>
    </row>
    <row r="82" spans="1:11" ht="60" customHeight="1" thickBot="1" x14ac:dyDescent="0.3">
      <c r="A82" s="50" t="e" vm="81">
        <v>#VALUE!</v>
      </c>
      <c r="B82" s="119"/>
      <c r="C82" s="61" t="s">
        <v>62</v>
      </c>
      <c r="D82" s="18" t="s">
        <v>39</v>
      </c>
      <c r="E82" s="18" t="s">
        <v>2</v>
      </c>
      <c r="F82" s="18">
        <v>51</v>
      </c>
      <c r="G82" s="114"/>
      <c r="H82" s="107">
        <f t="shared" si="1"/>
        <v>0</v>
      </c>
    </row>
    <row r="83" spans="1:11" ht="60" customHeight="1" thickBot="1" x14ac:dyDescent="0.3">
      <c r="A83" s="65"/>
      <c r="B83" s="119"/>
      <c r="C83" s="61" t="s">
        <v>62</v>
      </c>
      <c r="D83" s="18" t="s">
        <v>38</v>
      </c>
      <c r="E83" s="18" t="s">
        <v>5</v>
      </c>
      <c r="F83" s="18">
        <v>5</v>
      </c>
      <c r="G83" s="114"/>
      <c r="H83" s="107">
        <f t="shared" si="1"/>
        <v>0</v>
      </c>
    </row>
    <row r="84" spans="1:11" ht="60" customHeight="1" thickBot="1" x14ac:dyDescent="0.3">
      <c r="A84" s="50"/>
      <c r="B84" s="119"/>
      <c r="C84" s="61" t="s">
        <v>63</v>
      </c>
      <c r="D84" s="18" t="s">
        <v>39</v>
      </c>
      <c r="E84" s="18" t="s">
        <v>2</v>
      </c>
      <c r="F84" s="18">
        <v>5</v>
      </c>
      <c r="G84" s="114"/>
      <c r="H84" s="107">
        <f t="shared" si="1"/>
        <v>0</v>
      </c>
    </row>
    <row r="85" spans="1:11" ht="60" customHeight="1" thickBot="1" x14ac:dyDescent="0.3">
      <c r="A85" s="50"/>
      <c r="B85" s="119"/>
      <c r="C85" s="61" t="s">
        <v>64</v>
      </c>
      <c r="D85" s="18" t="s">
        <v>39</v>
      </c>
      <c r="E85" s="18" t="s">
        <v>2</v>
      </c>
      <c r="F85" s="18">
        <v>5</v>
      </c>
      <c r="G85" s="114"/>
      <c r="H85" s="107">
        <f t="shared" si="1"/>
        <v>0</v>
      </c>
    </row>
    <row r="86" spans="1:11" ht="60" customHeight="1" thickBot="1" x14ac:dyDescent="0.3">
      <c r="A86" s="50" t="e" vm="82">
        <v>#VALUE!</v>
      </c>
      <c r="B86" s="119"/>
      <c r="C86" s="61" t="s">
        <v>64</v>
      </c>
      <c r="D86" s="18" t="s">
        <v>38</v>
      </c>
      <c r="E86" s="18" t="s">
        <v>5</v>
      </c>
      <c r="F86" s="18">
        <v>5</v>
      </c>
      <c r="G86" s="114"/>
      <c r="H86" s="107">
        <f t="shared" si="1"/>
        <v>0</v>
      </c>
    </row>
    <row r="87" spans="1:11" ht="60" customHeight="1" thickBot="1" x14ac:dyDescent="0.3">
      <c r="A87" s="50" t="e" vm="83">
        <v>#VALUE!</v>
      </c>
      <c r="B87" s="119"/>
      <c r="C87" s="61" t="s">
        <v>65</v>
      </c>
      <c r="D87" s="18" t="s">
        <v>39</v>
      </c>
      <c r="E87" s="18" t="s">
        <v>2</v>
      </c>
      <c r="F87" s="18">
        <v>1</v>
      </c>
      <c r="G87" s="114"/>
      <c r="H87" s="107">
        <f t="shared" si="1"/>
        <v>0</v>
      </c>
    </row>
    <row r="88" spans="1:11" ht="60" customHeight="1" thickBot="1" x14ac:dyDescent="0.3">
      <c r="A88" s="50" t="e" vm="84">
        <v>#VALUE!</v>
      </c>
      <c r="B88" s="119"/>
      <c r="C88" s="61" t="s">
        <v>66</v>
      </c>
      <c r="D88" s="18" t="s">
        <v>39</v>
      </c>
      <c r="E88" s="18" t="s">
        <v>2</v>
      </c>
      <c r="F88" s="18">
        <v>40</v>
      </c>
      <c r="G88" s="114"/>
      <c r="H88" s="107">
        <f t="shared" si="1"/>
        <v>0</v>
      </c>
    </row>
    <row r="89" spans="1:11" ht="60" customHeight="1" thickBot="1" x14ac:dyDescent="0.3">
      <c r="A89" s="50" t="e" vm="85">
        <v>#VALUE!</v>
      </c>
      <c r="B89" s="119"/>
      <c r="C89" s="61" t="s">
        <v>67</v>
      </c>
      <c r="D89" s="18" t="s">
        <v>68</v>
      </c>
      <c r="E89" s="18" t="s">
        <v>5</v>
      </c>
      <c r="F89" s="18">
        <v>30</v>
      </c>
      <c r="G89" s="114"/>
      <c r="H89" s="107">
        <f t="shared" si="1"/>
        <v>0</v>
      </c>
    </row>
    <row r="90" spans="1:11" ht="75.599999999999994" thickBot="1" x14ac:dyDescent="0.3">
      <c r="A90" s="50" t="e" vm="86">
        <v>#VALUE!</v>
      </c>
      <c r="B90" s="119"/>
      <c r="C90" s="61" t="s">
        <v>84</v>
      </c>
      <c r="D90" s="18" t="s">
        <v>83</v>
      </c>
      <c r="E90" s="18" t="s">
        <v>2</v>
      </c>
      <c r="F90" s="18">
        <v>400</v>
      </c>
      <c r="G90" s="114"/>
      <c r="H90" s="107">
        <f t="shared" si="1"/>
        <v>0</v>
      </c>
    </row>
    <row r="91" spans="1:11" ht="72" customHeight="1" thickBot="1" x14ac:dyDescent="0.3">
      <c r="A91" s="50"/>
      <c r="B91" s="119"/>
      <c r="C91" s="61" t="s">
        <v>85</v>
      </c>
      <c r="D91" s="18" t="s">
        <v>86</v>
      </c>
      <c r="E91" s="18" t="s">
        <v>2</v>
      </c>
      <c r="F91" s="18">
        <v>300</v>
      </c>
      <c r="G91" s="114"/>
      <c r="H91" s="107">
        <f t="shared" si="1"/>
        <v>0</v>
      </c>
    </row>
    <row r="92" spans="1:11" ht="160.35" customHeight="1" thickBot="1" x14ac:dyDescent="0.3">
      <c r="A92" s="50"/>
      <c r="B92" s="119"/>
      <c r="C92" s="61" t="s">
        <v>82</v>
      </c>
      <c r="D92" s="18" t="s">
        <v>83</v>
      </c>
      <c r="E92" s="18" t="s">
        <v>2</v>
      </c>
      <c r="F92" s="18">
        <v>50</v>
      </c>
      <c r="G92" s="114"/>
      <c r="H92" s="107">
        <f t="shared" si="1"/>
        <v>0</v>
      </c>
    </row>
    <row r="93" spans="1:11" ht="81.75" customHeight="1" thickBot="1" x14ac:dyDescent="0.3">
      <c r="A93" s="50" t="e" vm="87">
        <v>#VALUE!</v>
      </c>
      <c r="B93" s="119"/>
      <c r="C93" s="61" t="s">
        <v>215</v>
      </c>
      <c r="D93" s="62" t="s">
        <v>39</v>
      </c>
      <c r="E93" s="18" t="s">
        <v>2</v>
      </c>
      <c r="F93" s="62">
        <v>500</v>
      </c>
      <c r="G93" s="127"/>
      <c r="H93" s="107">
        <f t="shared" si="1"/>
        <v>0</v>
      </c>
    </row>
    <row r="94" spans="1:11" ht="84.75" customHeight="1" thickBot="1" x14ac:dyDescent="0.3">
      <c r="A94" s="50"/>
      <c r="B94" s="119"/>
      <c r="C94" s="61" t="s">
        <v>216</v>
      </c>
      <c r="D94" s="62" t="s">
        <v>39</v>
      </c>
      <c r="E94" s="18" t="s">
        <v>2</v>
      </c>
      <c r="F94" s="62">
        <v>320</v>
      </c>
      <c r="G94" s="127"/>
      <c r="H94" s="107">
        <f t="shared" si="1"/>
        <v>0</v>
      </c>
    </row>
    <row r="95" spans="1:11" ht="15.6" thickBot="1" x14ac:dyDescent="0.3">
      <c r="H95" s="109">
        <f>SUM(H16:H94)</f>
        <v>0</v>
      </c>
    </row>
    <row r="96" spans="1:11" ht="16.2" thickBot="1" x14ac:dyDescent="0.35">
      <c r="B96" s="149" t="s">
        <v>122</v>
      </c>
      <c r="C96" s="150"/>
      <c r="D96" s="151"/>
      <c r="E96" s="10"/>
      <c r="F96" s="10"/>
      <c r="G96" s="79"/>
      <c r="H96" s="124"/>
      <c r="J96" s="66"/>
      <c r="K96" s="67"/>
    </row>
    <row r="97" spans="2:6" ht="16.2" thickBot="1" x14ac:dyDescent="0.3">
      <c r="B97" s="143" t="s">
        <v>155</v>
      </c>
      <c r="C97" s="144"/>
      <c r="D97" s="68">
        <f>H95</f>
        <v>0</v>
      </c>
      <c r="E97" s="8"/>
      <c r="F97" s="69"/>
    </row>
    <row r="98" spans="2:6" ht="16.2" thickBot="1" x14ac:dyDescent="0.3">
      <c r="B98" s="143" t="s">
        <v>156</v>
      </c>
      <c r="C98" s="144"/>
      <c r="D98" s="68">
        <f>D97+(D97*D9)</f>
        <v>0</v>
      </c>
      <c r="E98" s="8"/>
      <c r="F98" s="69"/>
    </row>
    <row r="99" spans="2:6" ht="16.2" thickBot="1" x14ac:dyDescent="0.3">
      <c r="B99" s="143" t="s">
        <v>157</v>
      </c>
      <c r="C99" s="144"/>
      <c r="D99" s="68">
        <f>D98+(D98*E9)</f>
        <v>0</v>
      </c>
      <c r="E99" s="8"/>
      <c r="F99" s="69"/>
    </row>
    <row r="100" spans="2:6" ht="16.2" thickBot="1" x14ac:dyDescent="0.3">
      <c r="B100" s="139" t="s">
        <v>103</v>
      </c>
      <c r="C100" s="140"/>
      <c r="D100" s="68">
        <f>SUM(D97:D99)</f>
        <v>0</v>
      </c>
      <c r="E100" s="8"/>
      <c r="F100" s="69"/>
    </row>
  </sheetData>
  <sheetProtection algorithmName="SHA-512" hashValue="B8/o44k7odDMgXZY+RQAvqHNnneutQ63UktNKwvc/14APYRY54ipEEzvL/vDpDhhwG1s62k+ObyjS1LYXym/3Q==" saltValue="ZLyJV+G2jpK8NMFgu8FcyA==" spinCount="100000" sheet="1" objects="1" scenarios="1"/>
  <mergeCells count="26">
    <mergeCell ref="A40:A41"/>
    <mergeCell ref="A30:H30"/>
    <mergeCell ref="A23:H23"/>
    <mergeCell ref="B1:H1"/>
    <mergeCell ref="B2:H2"/>
    <mergeCell ref="B3:H3"/>
    <mergeCell ref="B4:H4"/>
    <mergeCell ref="A5:H5"/>
    <mergeCell ref="B11:H11"/>
    <mergeCell ref="F8:H8"/>
    <mergeCell ref="B100:C100"/>
    <mergeCell ref="B7:H7"/>
    <mergeCell ref="B8:C8"/>
    <mergeCell ref="B97:C97"/>
    <mergeCell ref="F9:H9"/>
    <mergeCell ref="B9:C9"/>
    <mergeCell ref="A15:H15"/>
    <mergeCell ref="A54:H54"/>
    <mergeCell ref="B98:C98"/>
    <mergeCell ref="B99:C99"/>
    <mergeCell ref="B96:D96"/>
    <mergeCell ref="A13:H13"/>
    <mergeCell ref="A72:H72"/>
    <mergeCell ref="A63:H63"/>
    <mergeCell ref="A66:H66"/>
    <mergeCell ref="A39:H39"/>
  </mergeCells>
  <phoneticPr fontId="4" type="noConversion"/>
  <pageMargins left="0.23622047244094491" right="0.23622047244094491" top="0.74803149606299213" bottom="0.74803149606299213" header="0.31496062992125984" footer="0.31496062992125984"/>
  <pageSetup paperSize="8" scale="73" fitToHeight="5" orientation="landscape" r:id="rId1"/>
  <headerFooter>
    <oddFooter>Page &amp;P of &amp;N</oddFooter>
  </headerFooter>
  <colBreaks count="1" manualBreakCount="1">
    <brk id="9" min="5" max="13"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pageSetUpPr fitToPage="1"/>
  </sheetPr>
  <dimension ref="A1:KB52"/>
  <sheetViews>
    <sheetView view="pageBreakPreview" zoomScale="80" zoomScaleNormal="80" zoomScaleSheetLayoutView="80" zoomScalePageLayoutView="75" workbookViewId="0">
      <selection activeCell="A13" sqref="A13"/>
    </sheetView>
  </sheetViews>
  <sheetFormatPr defaultColWidth="9.109375" defaultRowHeight="15" x14ac:dyDescent="0.25"/>
  <cols>
    <col min="1" max="1" width="30.109375" style="4" customWidth="1"/>
    <col min="2" max="2" width="28.88671875" style="4" customWidth="1"/>
    <col min="3" max="3" width="50.33203125" style="72" customWidth="1"/>
    <col min="4" max="4" width="22.6640625" style="4" customWidth="1"/>
    <col min="5" max="5" width="25.5546875" style="4" customWidth="1"/>
    <col min="6" max="6" width="20.6640625" style="4" customWidth="1"/>
    <col min="7" max="7" width="31.6640625" style="4" customWidth="1"/>
    <col min="8" max="8" width="19.44140625" style="66" customWidth="1"/>
    <col min="9" max="9" width="19.44140625" style="69" customWidth="1"/>
    <col min="10" max="10" width="21.109375" style="70" customWidth="1"/>
    <col min="11" max="16384" width="9.109375" style="4"/>
  </cols>
  <sheetData>
    <row r="1" spans="1:10" ht="16.2" thickBot="1" x14ac:dyDescent="0.35">
      <c r="A1" s="94" t="s">
        <v>104</v>
      </c>
      <c r="B1" s="156" t="s">
        <v>367</v>
      </c>
      <c r="C1" s="156"/>
      <c r="D1" s="156"/>
      <c r="E1" s="156"/>
      <c r="F1" s="156"/>
      <c r="G1" s="156"/>
      <c r="H1" s="156"/>
      <c r="I1" s="156"/>
      <c r="J1" s="156"/>
    </row>
    <row r="2" spans="1:10" ht="60" customHeight="1" thickBot="1" x14ac:dyDescent="0.35">
      <c r="A2" s="94" t="s">
        <v>105</v>
      </c>
      <c r="B2" s="219" t="s">
        <v>109</v>
      </c>
      <c r="C2" s="219"/>
      <c r="D2" s="219"/>
      <c r="E2" s="219"/>
      <c r="F2" s="219"/>
      <c r="G2" s="219"/>
      <c r="H2" s="219"/>
      <c r="I2" s="219"/>
      <c r="J2" s="219"/>
    </row>
    <row r="3" spans="1:10" ht="16.5" customHeight="1" thickBot="1" x14ac:dyDescent="0.35">
      <c r="A3" s="94" t="s">
        <v>106</v>
      </c>
      <c r="B3" s="219" t="s">
        <v>214</v>
      </c>
      <c r="C3" s="219"/>
      <c r="D3" s="219"/>
      <c r="E3" s="219"/>
      <c r="F3" s="219"/>
      <c r="G3" s="219"/>
      <c r="H3" s="219"/>
      <c r="I3" s="219"/>
      <c r="J3" s="219"/>
    </row>
    <row r="4" spans="1:10" ht="16.2" thickBot="1" x14ac:dyDescent="0.35">
      <c r="A4" s="95" t="s">
        <v>107</v>
      </c>
      <c r="B4" s="158">
        <f>Notes!B4</f>
        <v>0</v>
      </c>
      <c r="C4" s="158"/>
      <c r="D4" s="158"/>
      <c r="E4" s="158"/>
      <c r="F4" s="158"/>
      <c r="G4" s="158"/>
      <c r="H4" s="158"/>
      <c r="I4" s="158"/>
      <c r="J4" s="158"/>
    </row>
    <row r="5" spans="1:10" ht="21" customHeight="1" thickBot="1" x14ac:dyDescent="0.35">
      <c r="A5" s="159" t="s">
        <v>130</v>
      </c>
      <c r="B5" s="217"/>
      <c r="C5" s="217"/>
      <c r="D5" s="217"/>
      <c r="E5" s="217"/>
      <c r="F5" s="217"/>
      <c r="G5" s="217"/>
      <c r="H5" s="217"/>
      <c r="I5" s="217"/>
      <c r="J5" s="218"/>
    </row>
    <row r="6" spans="1:10" ht="21" customHeight="1" thickBot="1" x14ac:dyDescent="0.35">
      <c r="A6" s="2"/>
      <c r="B6" s="2"/>
      <c r="C6" s="80"/>
      <c r="D6" s="2"/>
      <c r="E6" s="2"/>
      <c r="F6" s="2"/>
      <c r="G6" s="2"/>
      <c r="H6" s="2"/>
      <c r="I6" s="81"/>
      <c r="J6" s="81"/>
    </row>
    <row r="7" spans="1:10" ht="16.2" thickBot="1" x14ac:dyDescent="0.35">
      <c r="B7" s="203" t="s">
        <v>117</v>
      </c>
      <c r="C7" s="204"/>
      <c r="D7" s="204"/>
      <c r="E7" s="204"/>
      <c r="F7" s="204"/>
      <c r="G7" s="205"/>
      <c r="H7" s="4"/>
      <c r="I7" s="8"/>
      <c r="J7" s="93"/>
    </row>
    <row r="8" spans="1:10" ht="16.2" thickBot="1" x14ac:dyDescent="0.35">
      <c r="B8" s="201" t="s">
        <v>101</v>
      </c>
      <c r="C8" s="202"/>
      <c r="D8" s="39" t="s">
        <v>119</v>
      </c>
      <c r="E8" s="40" t="s">
        <v>120</v>
      </c>
      <c r="F8" s="163" t="s">
        <v>121</v>
      </c>
      <c r="G8" s="165"/>
      <c r="H8" s="4"/>
      <c r="I8" s="8"/>
      <c r="J8" s="93"/>
    </row>
    <row r="9" spans="1:10" ht="16.5" customHeight="1" thickBot="1" x14ac:dyDescent="0.3">
      <c r="B9" s="213" t="s">
        <v>102</v>
      </c>
      <c r="C9" s="214"/>
      <c r="D9" s="112"/>
      <c r="E9" s="112"/>
      <c r="F9" s="215"/>
      <c r="G9" s="216"/>
      <c r="H9" s="4"/>
      <c r="I9" s="8"/>
      <c r="J9" s="93"/>
    </row>
    <row r="10" spans="1:10" x14ac:dyDescent="0.25">
      <c r="H10" s="4"/>
      <c r="I10" s="8"/>
      <c r="J10" s="93"/>
    </row>
    <row r="11" spans="1:10" ht="16.2" thickBot="1" x14ac:dyDescent="0.35">
      <c r="B11" s="212" t="s">
        <v>124</v>
      </c>
      <c r="C11" s="212"/>
      <c r="D11" s="212"/>
      <c r="E11" s="212"/>
      <c r="F11" s="212"/>
      <c r="G11" s="212"/>
      <c r="H11" s="4"/>
      <c r="I11" s="8"/>
      <c r="J11" s="93"/>
    </row>
    <row r="12" spans="1:10" s="72" customFormat="1" ht="16.2" thickBot="1" x14ac:dyDescent="0.3">
      <c r="A12" s="206" t="s">
        <v>125</v>
      </c>
      <c r="B12" s="207"/>
      <c r="C12" s="207"/>
      <c r="D12" s="207"/>
      <c r="E12" s="207"/>
      <c r="F12" s="207"/>
      <c r="G12" s="207"/>
      <c r="H12" s="207"/>
      <c r="I12" s="207"/>
      <c r="J12" s="208"/>
    </row>
    <row r="13" spans="1:10" ht="75.75" customHeight="1" thickBot="1" x14ac:dyDescent="0.3">
      <c r="A13" s="46" t="s">
        <v>0</v>
      </c>
      <c r="B13" s="46" t="s">
        <v>1</v>
      </c>
      <c r="C13" s="47" t="s">
        <v>211</v>
      </c>
      <c r="D13" s="82" t="s">
        <v>112</v>
      </c>
      <c r="E13" s="82" t="s">
        <v>25</v>
      </c>
      <c r="F13" s="82" t="s">
        <v>26</v>
      </c>
      <c r="G13" s="82" t="s">
        <v>114</v>
      </c>
      <c r="H13" s="56" t="s">
        <v>113</v>
      </c>
      <c r="I13" s="83" t="s">
        <v>115</v>
      </c>
      <c r="J13" s="84" t="s">
        <v>100</v>
      </c>
    </row>
    <row r="14" spans="1:10" ht="16.5" customHeight="1" thickBot="1" x14ac:dyDescent="0.3">
      <c r="A14" s="195" t="s">
        <v>31</v>
      </c>
      <c r="B14" s="195"/>
      <c r="C14" s="195"/>
      <c r="D14" s="195"/>
      <c r="E14" s="195"/>
      <c r="F14" s="195"/>
      <c r="G14" s="195"/>
      <c r="H14" s="195"/>
      <c r="I14" s="195"/>
      <c r="J14" s="195"/>
    </row>
    <row r="15" spans="1:10" ht="80.099999999999994" customHeight="1" thickBot="1" x14ac:dyDescent="0.3">
      <c r="A15" s="19" t="e" vm="88">
        <v>#VALUE!</v>
      </c>
      <c r="B15" s="113"/>
      <c r="C15" s="60" t="s">
        <v>97</v>
      </c>
      <c r="D15" s="18" t="s">
        <v>2</v>
      </c>
      <c r="E15" s="135"/>
      <c r="F15" s="135"/>
      <c r="G15" s="117"/>
      <c r="H15" s="59">
        <v>10</v>
      </c>
      <c r="I15" s="136"/>
      <c r="J15" s="137">
        <f>H15*I15</f>
        <v>0</v>
      </c>
    </row>
    <row r="16" spans="1:10" ht="80.099999999999994" customHeight="1" thickBot="1" x14ac:dyDescent="0.3">
      <c r="A16" s="19"/>
      <c r="B16" s="113"/>
      <c r="C16" s="60" t="s">
        <v>149</v>
      </c>
      <c r="D16" s="18" t="s">
        <v>2</v>
      </c>
      <c r="E16" s="135"/>
      <c r="F16" s="135"/>
      <c r="G16" s="117"/>
      <c r="H16" s="59">
        <v>2</v>
      </c>
      <c r="I16" s="136"/>
      <c r="J16" s="137">
        <f t="shared" ref="J16:J45" si="0">H16*I16</f>
        <v>0</v>
      </c>
    </row>
    <row r="17" spans="1:288" ht="95.1" customHeight="1" thickBot="1" x14ac:dyDescent="0.3">
      <c r="A17" s="19"/>
      <c r="B17" s="113"/>
      <c r="C17" s="60" t="s">
        <v>92</v>
      </c>
      <c r="D17" s="18" t="s">
        <v>2</v>
      </c>
      <c r="E17" s="135"/>
      <c r="F17" s="135"/>
      <c r="G17" s="117"/>
      <c r="H17" s="59">
        <v>2</v>
      </c>
      <c r="I17" s="136"/>
      <c r="J17" s="137">
        <f t="shared" si="0"/>
        <v>0</v>
      </c>
    </row>
    <row r="18" spans="1:288" ht="80.099999999999994" customHeight="1" thickBot="1" x14ac:dyDescent="0.3">
      <c r="A18" s="19"/>
      <c r="B18" s="113"/>
      <c r="C18" s="60" t="s">
        <v>93</v>
      </c>
      <c r="D18" s="18" t="s">
        <v>2</v>
      </c>
      <c r="E18" s="135"/>
      <c r="F18" s="135"/>
      <c r="G18" s="117"/>
      <c r="H18" s="59">
        <v>4</v>
      </c>
      <c r="I18" s="136"/>
      <c r="J18" s="137">
        <f t="shared" si="0"/>
        <v>0</v>
      </c>
    </row>
    <row r="19" spans="1:288" s="87" customFormat="1" ht="80.099999999999994" customHeight="1" thickBot="1" x14ac:dyDescent="0.3">
      <c r="A19" s="85"/>
      <c r="B19" s="113"/>
      <c r="C19" s="86" t="s">
        <v>150</v>
      </c>
      <c r="D19" s="18" t="s">
        <v>2</v>
      </c>
      <c r="E19" s="135"/>
      <c r="F19" s="135"/>
      <c r="G19" s="117"/>
      <c r="H19" s="59">
        <v>20</v>
      </c>
      <c r="I19" s="136"/>
      <c r="J19" s="137">
        <f t="shared" si="0"/>
        <v>0</v>
      </c>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row>
    <row r="20" spans="1:288" ht="80.099999999999994" customHeight="1" thickBot="1" x14ac:dyDescent="0.3">
      <c r="A20" s="15"/>
      <c r="B20" s="113"/>
      <c r="C20" s="88" t="s">
        <v>361</v>
      </c>
      <c r="D20" s="18" t="s">
        <v>2</v>
      </c>
      <c r="E20" s="135"/>
      <c r="F20" s="135"/>
      <c r="G20" s="117"/>
      <c r="H20" s="59">
        <v>25</v>
      </c>
      <c r="I20" s="136"/>
      <c r="J20" s="137">
        <f t="shared" si="0"/>
        <v>0</v>
      </c>
    </row>
    <row r="21" spans="1:288" ht="80.099999999999994" customHeight="1" thickBot="1" x14ac:dyDescent="0.3">
      <c r="A21" s="15"/>
      <c r="B21" s="113"/>
      <c r="C21" s="88" t="s">
        <v>362</v>
      </c>
      <c r="D21" s="18" t="s">
        <v>2</v>
      </c>
      <c r="E21" s="135"/>
      <c r="F21" s="135"/>
      <c r="G21" s="117"/>
      <c r="H21" s="59">
        <v>30</v>
      </c>
      <c r="I21" s="136"/>
      <c r="J21" s="137">
        <f t="shared" si="0"/>
        <v>0</v>
      </c>
    </row>
    <row r="22" spans="1:288" ht="80.099999999999994" customHeight="1" thickBot="1" x14ac:dyDescent="0.3">
      <c r="A22" s="15"/>
      <c r="B22" s="113"/>
      <c r="C22" s="88" t="s">
        <v>363</v>
      </c>
      <c r="D22" s="18" t="s">
        <v>2</v>
      </c>
      <c r="E22" s="135"/>
      <c r="F22" s="135"/>
      <c r="G22" s="117"/>
      <c r="H22" s="59">
        <v>5</v>
      </c>
      <c r="I22" s="136"/>
      <c r="J22" s="137">
        <f t="shared" si="0"/>
        <v>0</v>
      </c>
    </row>
    <row r="23" spans="1:288" ht="102" customHeight="1" thickBot="1" x14ac:dyDescent="0.3">
      <c r="A23" s="15"/>
      <c r="B23" s="113"/>
      <c r="C23" s="89" t="s">
        <v>364</v>
      </c>
      <c r="D23" s="18" t="s">
        <v>2</v>
      </c>
      <c r="E23" s="135"/>
      <c r="F23" s="135"/>
      <c r="G23" s="117"/>
      <c r="H23" s="59">
        <v>3</v>
      </c>
      <c r="I23" s="136"/>
      <c r="J23" s="137">
        <f t="shared" si="0"/>
        <v>0</v>
      </c>
    </row>
    <row r="24" spans="1:288" s="87" customFormat="1" ht="80.099999999999994" customHeight="1" thickBot="1" x14ac:dyDescent="0.3">
      <c r="A24" s="85"/>
      <c r="B24" s="113"/>
      <c r="C24" s="86" t="s">
        <v>96</v>
      </c>
      <c r="D24" s="18" t="s">
        <v>2</v>
      </c>
      <c r="E24" s="135"/>
      <c r="F24" s="135"/>
      <c r="G24" s="117"/>
      <c r="H24" s="59">
        <v>5</v>
      </c>
      <c r="I24" s="136"/>
      <c r="J24" s="137">
        <f t="shared" si="0"/>
        <v>0</v>
      </c>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row>
    <row r="25" spans="1:288" ht="111.75" customHeight="1" thickBot="1" x14ac:dyDescent="0.3">
      <c r="A25" s="15"/>
      <c r="B25" s="113"/>
      <c r="C25" s="60" t="s">
        <v>151</v>
      </c>
      <c r="D25" s="18" t="s">
        <v>2</v>
      </c>
      <c r="E25" s="135"/>
      <c r="F25" s="135"/>
      <c r="G25" s="117"/>
      <c r="H25" s="59">
        <v>5</v>
      </c>
      <c r="I25" s="136"/>
      <c r="J25" s="137">
        <f t="shared" si="0"/>
        <v>0</v>
      </c>
    </row>
    <row r="26" spans="1:288" ht="80.099999999999994" customHeight="1" thickBot="1" x14ac:dyDescent="0.3">
      <c r="A26" s="155"/>
      <c r="B26" s="113"/>
      <c r="C26" s="60" t="s">
        <v>365</v>
      </c>
      <c r="D26" s="18" t="s">
        <v>2</v>
      </c>
      <c r="E26" s="135"/>
      <c r="F26" s="135"/>
      <c r="G26" s="117"/>
      <c r="H26" s="59">
        <v>5</v>
      </c>
      <c r="I26" s="136"/>
      <c r="J26" s="137">
        <f t="shared" si="0"/>
        <v>0</v>
      </c>
    </row>
    <row r="27" spans="1:288" ht="80.099999999999994" customHeight="1" thickBot="1" x14ac:dyDescent="0.3">
      <c r="A27" s="155"/>
      <c r="B27" s="113"/>
      <c r="C27" s="90" t="s">
        <v>366</v>
      </c>
      <c r="D27" s="18" t="s">
        <v>2</v>
      </c>
      <c r="E27" s="135"/>
      <c r="F27" s="135"/>
      <c r="G27" s="117"/>
      <c r="H27" s="59">
        <v>5</v>
      </c>
      <c r="I27" s="136"/>
      <c r="J27" s="137">
        <f t="shared" si="0"/>
        <v>0</v>
      </c>
    </row>
    <row r="28" spans="1:288" ht="80.099999999999994" customHeight="1" thickBot="1" x14ac:dyDescent="0.3">
      <c r="A28" s="15"/>
      <c r="B28" s="113"/>
      <c r="C28" s="60" t="s">
        <v>3</v>
      </c>
      <c r="D28" s="18" t="s">
        <v>2</v>
      </c>
      <c r="E28" s="135"/>
      <c r="F28" s="135"/>
      <c r="G28" s="117"/>
      <c r="H28" s="59">
        <v>5</v>
      </c>
      <c r="I28" s="136"/>
      <c r="J28" s="137">
        <f t="shared" si="0"/>
        <v>0</v>
      </c>
    </row>
    <row r="29" spans="1:288" ht="80.099999999999994" customHeight="1" thickBot="1" x14ac:dyDescent="0.3">
      <c r="A29" s="15"/>
      <c r="B29" s="113"/>
      <c r="C29" s="60" t="s">
        <v>4</v>
      </c>
      <c r="D29" s="18" t="s">
        <v>2</v>
      </c>
      <c r="E29" s="135"/>
      <c r="F29" s="135"/>
      <c r="G29" s="117"/>
      <c r="H29" s="59">
        <v>5</v>
      </c>
      <c r="I29" s="136"/>
      <c r="J29" s="137">
        <f t="shared" si="0"/>
        <v>0</v>
      </c>
    </row>
    <row r="30" spans="1:288" ht="80.099999999999994" customHeight="1" thickBot="1" x14ac:dyDescent="0.3">
      <c r="A30" s="50"/>
      <c r="B30" s="119"/>
      <c r="C30" s="60" t="s">
        <v>70</v>
      </c>
      <c r="D30" s="18" t="s">
        <v>2</v>
      </c>
      <c r="E30" s="135"/>
      <c r="F30" s="135"/>
      <c r="G30" s="117"/>
      <c r="H30" s="59">
        <v>5</v>
      </c>
      <c r="I30" s="136"/>
      <c r="J30" s="137">
        <f t="shared" si="0"/>
        <v>0</v>
      </c>
    </row>
    <row r="31" spans="1:288" ht="80.099999999999994" customHeight="1" thickBot="1" x14ac:dyDescent="0.3">
      <c r="A31" s="50"/>
      <c r="B31" s="119"/>
      <c r="C31" s="61" t="s">
        <v>71</v>
      </c>
      <c r="D31" s="18" t="s">
        <v>2</v>
      </c>
      <c r="E31" s="135"/>
      <c r="F31" s="135"/>
      <c r="G31" s="117"/>
      <c r="H31" s="59">
        <v>5</v>
      </c>
      <c r="I31" s="136"/>
      <c r="J31" s="137">
        <f t="shared" si="0"/>
        <v>0</v>
      </c>
    </row>
    <row r="32" spans="1:288" ht="80.099999999999994" customHeight="1" thickBot="1" x14ac:dyDescent="0.3">
      <c r="A32" s="15"/>
      <c r="B32" s="113"/>
      <c r="C32" s="61" t="s">
        <v>72</v>
      </c>
      <c r="D32" s="18" t="s">
        <v>2</v>
      </c>
      <c r="E32" s="135"/>
      <c r="F32" s="135"/>
      <c r="G32" s="117"/>
      <c r="H32" s="59">
        <v>2</v>
      </c>
      <c r="I32" s="136"/>
      <c r="J32" s="137">
        <f t="shared" si="0"/>
        <v>0</v>
      </c>
    </row>
    <row r="33" spans="1:10" ht="78.75" customHeight="1" thickBot="1" x14ac:dyDescent="0.3">
      <c r="A33" s="15"/>
      <c r="B33" s="16"/>
      <c r="C33" s="61" t="s">
        <v>73</v>
      </c>
      <c r="D33" s="18" t="s">
        <v>2</v>
      </c>
      <c r="E33" s="135"/>
      <c r="F33" s="135"/>
      <c r="G33" s="117"/>
      <c r="H33" s="59">
        <v>2</v>
      </c>
      <c r="I33" s="136"/>
      <c r="J33" s="137">
        <f t="shared" si="0"/>
        <v>0</v>
      </c>
    </row>
    <row r="34" spans="1:10" ht="87.75" customHeight="1" thickBot="1" x14ac:dyDescent="0.3">
      <c r="A34" s="15"/>
      <c r="B34" s="113"/>
      <c r="C34" s="61" t="s">
        <v>74</v>
      </c>
      <c r="D34" s="18" t="s">
        <v>2</v>
      </c>
      <c r="E34" s="135"/>
      <c r="F34" s="135"/>
      <c r="G34" s="117"/>
      <c r="H34" s="59">
        <v>5</v>
      </c>
      <c r="I34" s="136"/>
      <c r="J34" s="137">
        <f t="shared" si="0"/>
        <v>0</v>
      </c>
    </row>
    <row r="35" spans="1:10" ht="80.099999999999994" customHeight="1" thickBot="1" x14ac:dyDescent="0.3">
      <c r="A35" s="15"/>
      <c r="B35" s="113"/>
      <c r="C35" s="61" t="s">
        <v>213</v>
      </c>
      <c r="D35" s="18" t="s">
        <v>2</v>
      </c>
      <c r="E35" s="135"/>
      <c r="F35" s="135"/>
      <c r="G35" s="117"/>
      <c r="H35" s="59">
        <v>2</v>
      </c>
      <c r="I35" s="136"/>
      <c r="J35" s="137">
        <f t="shared" si="0"/>
        <v>0</v>
      </c>
    </row>
    <row r="36" spans="1:10" ht="80.099999999999994" customHeight="1" thickBot="1" x14ac:dyDescent="0.3">
      <c r="A36" s="15"/>
      <c r="B36" s="113"/>
      <c r="C36" s="76" t="s">
        <v>75</v>
      </c>
      <c r="D36" s="18" t="s">
        <v>2</v>
      </c>
      <c r="E36" s="135"/>
      <c r="F36" s="135"/>
      <c r="G36" s="117"/>
      <c r="H36" s="58">
        <v>2</v>
      </c>
      <c r="I36" s="136"/>
      <c r="J36" s="137">
        <f t="shared" si="0"/>
        <v>0</v>
      </c>
    </row>
    <row r="37" spans="1:10" ht="80.099999999999994" customHeight="1" thickBot="1" x14ac:dyDescent="0.3">
      <c r="A37" s="29"/>
      <c r="B37" s="119"/>
      <c r="C37" s="76" t="s">
        <v>76</v>
      </c>
      <c r="D37" s="18" t="s">
        <v>2</v>
      </c>
      <c r="E37" s="135"/>
      <c r="F37" s="135"/>
      <c r="G37" s="117"/>
      <c r="H37" s="22">
        <v>2</v>
      </c>
      <c r="I37" s="136"/>
      <c r="J37" s="137">
        <f t="shared" si="0"/>
        <v>0</v>
      </c>
    </row>
    <row r="38" spans="1:10" ht="80.099999999999994" customHeight="1" thickBot="1" x14ac:dyDescent="0.3">
      <c r="A38" s="29"/>
      <c r="B38" s="119"/>
      <c r="C38" s="76" t="s">
        <v>77</v>
      </c>
      <c r="D38" s="18" t="s">
        <v>2</v>
      </c>
      <c r="E38" s="135"/>
      <c r="F38" s="135"/>
      <c r="G38" s="117"/>
      <c r="H38" s="22">
        <v>2</v>
      </c>
      <c r="I38" s="136"/>
      <c r="J38" s="137">
        <f t="shared" si="0"/>
        <v>0</v>
      </c>
    </row>
    <row r="39" spans="1:10" ht="80.099999999999994" customHeight="1" thickBot="1" x14ac:dyDescent="0.3">
      <c r="A39" s="29"/>
      <c r="B39" s="119"/>
      <c r="C39" s="76" t="s">
        <v>152</v>
      </c>
      <c r="D39" s="18" t="s">
        <v>2</v>
      </c>
      <c r="E39" s="135"/>
      <c r="F39" s="135"/>
      <c r="G39" s="117"/>
      <c r="H39" s="22">
        <v>10</v>
      </c>
      <c r="I39" s="136"/>
      <c r="J39" s="137">
        <f t="shared" si="0"/>
        <v>0</v>
      </c>
    </row>
    <row r="40" spans="1:10" ht="80.099999999999994" customHeight="1" thickBot="1" x14ac:dyDescent="0.3">
      <c r="A40" s="29"/>
      <c r="B40" s="119"/>
      <c r="C40" s="76" t="s">
        <v>78</v>
      </c>
      <c r="D40" s="18" t="s">
        <v>2</v>
      </c>
      <c r="E40" s="135"/>
      <c r="F40" s="135"/>
      <c r="G40" s="117"/>
      <c r="H40" s="22">
        <v>5</v>
      </c>
      <c r="I40" s="136"/>
      <c r="J40" s="137">
        <f t="shared" si="0"/>
        <v>0</v>
      </c>
    </row>
    <row r="41" spans="1:10" ht="80.099999999999994" customHeight="1" thickBot="1" x14ac:dyDescent="0.3">
      <c r="A41" s="29"/>
      <c r="B41" s="119"/>
      <c r="C41" s="76" t="s">
        <v>79</v>
      </c>
      <c r="D41" s="18" t="s">
        <v>2</v>
      </c>
      <c r="E41" s="135"/>
      <c r="F41" s="135"/>
      <c r="G41" s="117"/>
      <c r="H41" s="59">
        <v>5</v>
      </c>
      <c r="I41" s="136"/>
      <c r="J41" s="137">
        <f t="shared" si="0"/>
        <v>0</v>
      </c>
    </row>
    <row r="42" spans="1:10" ht="80.099999999999994" customHeight="1" thickBot="1" x14ac:dyDescent="0.3">
      <c r="A42" s="29"/>
      <c r="B42" s="119"/>
      <c r="C42" s="60" t="s">
        <v>95</v>
      </c>
      <c r="D42" s="18" t="s">
        <v>2</v>
      </c>
      <c r="E42" s="135"/>
      <c r="F42" s="135"/>
      <c r="G42" s="117"/>
      <c r="H42" s="22">
        <v>5</v>
      </c>
      <c r="I42" s="136"/>
      <c r="J42" s="137">
        <f t="shared" si="0"/>
        <v>0</v>
      </c>
    </row>
    <row r="43" spans="1:10" ht="80.099999999999994" customHeight="1" thickBot="1" x14ac:dyDescent="0.3">
      <c r="A43" s="29"/>
      <c r="B43" s="119"/>
      <c r="C43" s="76" t="s">
        <v>80</v>
      </c>
      <c r="D43" s="18" t="s">
        <v>2</v>
      </c>
      <c r="E43" s="135"/>
      <c r="F43" s="135"/>
      <c r="G43" s="117"/>
      <c r="H43" s="22">
        <v>15</v>
      </c>
      <c r="I43" s="136"/>
      <c r="J43" s="137">
        <f t="shared" si="0"/>
        <v>0</v>
      </c>
    </row>
    <row r="44" spans="1:10" ht="80.099999999999994" customHeight="1" thickBot="1" x14ac:dyDescent="0.3">
      <c r="A44" s="58"/>
      <c r="B44" s="119"/>
      <c r="C44" s="60" t="s">
        <v>153</v>
      </c>
      <c r="D44" s="18" t="s">
        <v>2</v>
      </c>
      <c r="E44" s="135"/>
      <c r="F44" s="135"/>
      <c r="G44" s="117"/>
      <c r="H44" s="22">
        <v>5</v>
      </c>
      <c r="I44" s="136"/>
      <c r="J44" s="137">
        <f t="shared" si="0"/>
        <v>0</v>
      </c>
    </row>
    <row r="45" spans="1:10" ht="80.099999999999994" customHeight="1" thickBot="1" x14ac:dyDescent="0.3">
      <c r="A45" s="58"/>
      <c r="B45" s="119"/>
      <c r="C45" s="60" t="s">
        <v>94</v>
      </c>
      <c r="D45" s="18" t="s">
        <v>2</v>
      </c>
      <c r="E45" s="135"/>
      <c r="F45" s="135"/>
      <c r="G45" s="117"/>
      <c r="H45" s="22">
        <v>3</v>
      </c>
      <c r="I45" s="136"/>
      <c r="J45" s="137">
        <f t="shared" si="0"/>
        <v>0</v>
      </c>
    </row>
    <row r="46" spans="1:10" ht="29.25" customHeight="1" thickBot="1" x14ac:dyDescent="0.35">
      <c r="A46" s="91"/>
      <c r="J46" s="92">
        <f>SUM(J15:J45)</f>
        <v>0</v>
      </c>
    </row>
    <row r="47" spans="1:10" ht="16.8" thickTop="1" thickBot="1" x14ac:dyDescent="0.35">
      <c r="B47" s="209" t="s">
        <v>122</v>
      </c>
      <c r="C47" s="210"/>
      <c r="D47" s="211"/>
    </row>
    <row r="48" spans="1:10" ht="16.2" thickBot="1" x14ac:dyDescent="0.3">
      <c r="B48" s="143" t="s">
        <v>155</v>
      </c>
      <c r="C48" s="144"/>
      <c r="D48" s="34">
        <f>J46</f>
        <v>0</v>
      </c>
      <c r="E48" s="8"/>
      <c r="H48" s="4"/>
      <c r="I48" s="8"/>
      <c r="J48" s="8"/>
    </row>
    <row r="49" spans="2:10" ht="16.2" thickBot="1" x14ac:dyDescent="0.3">
      <c r="B49" s="143" t="s">
        <v>156</v>
      </c>
      <c r="C49" s="144"/>
      <c r="D49" s="34">
        <f>D48+(D48*D9)</f>
        <v>0</v>
      </c>
      <c r="E49" s="8"/>
      <c r="H49" s="4"/>
      <c r="I49" s="8"/>
      <c r="J49" s="8"/>
    </row>
    <row r="50" spans="2:10" ht="16.2" thickBot="1" x14ac:dyDescent="0.3">
      <c r="B50" s="143" t="s">
        <v>157</v>
      </c>
      <c r="C50" s="144"/>
      <c r="D50" s="34">
        <f>D49+(D49*E9)</f>
        <v>0</v>
      </c>
      <c r="E50" s="8"/>
      <c r="H50" s="4"/>
      <c r="I50" s="8"/>
      <c r="J50" s="8"/>
    </row>
    <row r="51" spans="2:10" ht="16.2" thickBot="1" x14ac:dyDescent="0.3">
      <c r="B51" s="139" t="s">
        <v>103</v>
      </c>
      <c r="C51" s="140"/>
      <c r="D51" s="34">
        <f>SUM(D48:D50)</f>
        <v>0</v>
      </c>
      <c r="E51" s="8"/>
      <c r="H51" s="4"/>
      <c r="I51" s="8"/>
      <c r="J51" s="8"/>
    </row>
    <row r="52" spans="2:10" x14ac:dyDescent="0.25">
      <c r="H52" s="4"/>
      <c r="I52" s="8"/>
      <c r="J52" s="8"/>
    </row>
  </sheetData>
  <sheetProtection algorithmName="SHA-512" hashValue="KxPKi48cjqwG/17NlUDZ6iaeErxQJsiE/Y/rzpAcOFHEI9CRfd0x61MJSvj4AVtBo0Cfmo0IS3/33I//7lgNpA==" saltValue="7IuDd1/Yf48/GlR3VZ1jFw==" spinCount="100000" sheet="1" objects="1" scenarios="1"/>
  <mergeCells count="19">
    <mergeCell ref="A5:J5"/>
    <mergeCell ref="B1:J1"/>
    <mergeCell ref="B2:J2"/>
    <mergeCell ref="B3:J3"/>
    <mergeCell ref="B4:J4"/>
    <mergeCell ref="B7:G7"/>
    <mergeCell ref="B8:C8"/>
    <mergeCell ref="B50:C50"/>
    <mergeCell ref="B51:C51"/>
    <mergeCell ref="A12:J12"/>
    <mergeCell ref="B47:D47"/>
    <mergeCell ref="B11:G11"/>
    <mergeCell ref="A14:J14"/>
    <mergeCell ref="B48:C48"/>
    <mergeCell ref="B49:C49"/>
    <mergeCell ref="A26:A27"/>
    <mergeCell ref="B9:C9"/>
    <mergeCell ref="F8:G8"/>
    <mergeCell ref="F9:G9"/>
  </mergeCells>
  <pageMargins left="0.23622047244094491" right="0.23622047244094491" top="0.74803149606299213" bottom="0.74803149606299213" header="0.31496062992125984" footer="0.31496062992125984"/>
  <pageSetup paperSize="8" scale="70" fitToHeight="3" orientation="landscape" r:id="rId1"/>
  <headerFoot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39997558519241921"/>
  </sheetPr>
  <dimension ref="A1:K25"/>
  <sheetViews>
    <sheetView view="pageBreakPreview" zoomScale="70" zoomScaleNormal="100" zoomScaleSheetLayoutView="70" workbookViewId="0">
      <selection activeCell="A10" sqref="A10"/>
    </sheetView>
  </sheetViews>
  <sheetFormatPr defaultColWidth="37.44140625" defaultRowHeight="15" x14ac:dyDescent="0.25"/>
  <cols>
    <col min="1" max="1" width="41.33203125" style="4" customWidth="1"/>
    <col min="2" max="2" width="44.6640625" style="4" customWidth="1"/>
    <col min="3" max="3" width="37.44140625" style="4"/>
    <col min="4" max="4" width="46" style="4" customWidth="1"/>
    <col min="5" max="5" width="10" style="4" customWidth="1"/>
    <col min="6" max="16384" width="37.44140625" style="4"/>
  </cols>
  <sheetData>
    <row r="1" spans="1:11" ht="16.2" thickBot="1" x14ac:dyDescent="0.35">
      <c r="A1" s="3" t="s">
        <v>104</v>
      </c>
      <c r="B1" s="156" t="s">
        <v>367</v>
      </c>
      <c r="C1" s="156"/>
      <c r="D1" s="156"/>
      <c r="E1" s="43"/>
      <c r="F1" s="43"/>
      <c r="G1" s="43"/>
      <c r="H1" s="43"/>
      <c r="I1" s="43"/>
    </row>
    <row r="2" spans="1:11" ht="67.5" customHeight="1" thickBot="1" x14ac:dyDescent="0.35">
      <c r="A2" s="3" t="s">
        <v>105</v>
      </c>
      <c r="B2" s="157" t="s">
        <v>109</v>
      </c>
      <c r="C2" s="157"/>
      <c r="D2" s="157"/>
      <c r="E2" s="43"/>
      <c r="F2" s="43"/>
      <c r="G2" s="43"/>
      <c r="H2" s="43"/>
      <c r="I2" s="43"/>
    </row>
    <row r="3" spans="1:11" ht="15.75" customHeight="1" thickBot="1" x14ac:dyDescent="0.35">
      <c r="A3" s="3" t="s">
        <v>106</v>
      </c>
      <c r="B3" s="157" t="s">
        <v>214</v>
      </c>
      <c r="C3" s="157"/>
      <c r="D3" s="157"/>
      <c r="E3" s="43"/>
      <c r="F3" s="43"/>
      <c r="G3" s="43"/>
      <c r="H3" s="43"/>
      <c r="I3" s="43"/>
    </row>
    <row r="4" spans="1:11" ht="16.2" thickBot="1" x14ac:dyDescent="0.35">
      <c r="A4" s="3" t="s">
        <v>107</v>
      </c>
      <c r="B4" s="158">
        <f>Notes!B4</f>
        <v>0</v>
      </c>
      <c r="C4" s="158"/>
      <c r="D4" s="158"/>
      <c r="F4" s="43"/>
      <c r="G4" s="43"/>
      <c r="H4" s="43"/>
      <c r="I4" s="43"/>
    </row>
    <row r="5" spans="1:11" ht="18.75" customHeight="1" thickBot="1" x14ac:dyDescent="0.35">
      <c r="A5" s="232" t="s">
        <v>131</v>
      </c>
      <c r="B5" s="232"/>
      <c r="C5" s="232"/>
      <c r="D5" s="232"/>
      <c r="F5" s="43"/>
      <c r="G5" s="43"/>
      <c r="H5" s="43"/>
      <c r="I5" s="43"/>
      <c r="J5" s="43"/>
      <c r="K5" s="43"/>
    </row>
    <row r="6" spans="1:11" ht="15.6" x14ac:dyDescent="0.3">
      <c r="A6" s="96"/>
      <c r="B6" s="43"/>
      <c r="C6" s="43"/>
      <c r="D6" s="43"/>
      <c r="G6" s="43"/>
      <c r="H6" s="43"/>
      <c r="I6" s="43"/>
      <c r="J6" s="43"/>
      <c r="K6" s="43"/>
    </row>
    <row r="7" spans="1:11" ht="16.2" thickBot="1" x14ac:dyDescent="0.35">
      <c r="A7" s="37" t="s">
        <v>117</v>
      </c>
      <c r="B7" s="37"/>
      <c r="C7" s="37"/>
      <c r="D7" s="37"/>
      <c r="J7" s="71"/>
    </row>
    <row r="8" spans="1:11" ht="16.2" thickBot="1" x14ac:dyDescent="0.35">
      <c r="A8" s="38" t="s">
        <v>211</v>
      </c>
      <c r="B8" s="39" t="s">
        <v>119</v>
      </c>
      <c r="C8" s="40" t="s">
        <v>120</v>
      </c>
      <c r="D8" s="77" t="s">
        <v>121</v>
      </c>
      <c r="H8" s="71"/>
    </row>
    <row r="9" spans="1:11" ht="15.6" thickBot="1" x14ac:dyDescent="0.3">
      <c r="A9" s="97" t="s">
        <v>102</v>
      </c>
      <c r="B9" s="112"/>
      <c r="C9" s="112"/>
      <c r="D9" s="134"/>
      <c r="H9" s="71"/>
    </row>
    <row r="10" spans="1:11" x14ac:dyDescent="0.25">
      <c r="J10" s="71"/>
    </row>
    <row r="11" spans="1:11" ht="16.2" thickBot="1" x14ac:dyDescent="0.35">
      <c r="B11" s="212" t="s">
        <v>180</v>
      </c>
      <c r="C11" s="212"/>
      <c r="D11" s="212"/>
      <c r="E11" s="212"/>
      <c r="F11" s="212"/>
      <c r="G11" s="212"/>
      <c r="J11" s="71"/>
    </row>
    <row r="12" spans="1:11" ht="20.7" customHeight="1" thickBot="1" x14ac:dyDescent="0.3">
      <c r="A12" s="229" t="s">
        <v>91</v>
      </c>
      <c r="B12" s="229"/>
      <c r="C12" s="229"/>
      <c r="D12" s="229"/>
      <c r="F12" s="98"/>
      <c r="G12" s="98"/>
      <c r="H12" s="98"/>
      <c r="I12" s="98"/>
      <c r="J12" s="98"/>
      <c r="K12" s="98"/>
    </row>
    <row r="13" spans="1:11" ht="47.25" customHeight="1" thickBot="1" x14ac:dyDescent="0.3">
      <c r="A13" s="39" t="s">
        <v>211</v>
      </c>
      <c r="B13" s="56" t="s">
        <v>217</v>
      </c>
      <c r="C13" s="230" t="s">
        <v>182</v>
      </c>
      <c r="D13" s="231"/>
    </row>
    <row r="14" spans="1:11" ht="55.5" customHeight="1" thickBot="1" x14ac:dyDescent="0.3">
      <c r="A14" s="76" t="s">
        <v>181</v>
      </c>
      <c r="B14" s="23">
        <v>20</v>
      </c>
      <c r="C14" s="224"/>
      <c r="D14" s="225"/>
    </row>
    <row r="15" spans="1:11" ht="63" customHeight="1" thickBot="1" x14ac:dyDescent="0.3">
      <c r="A15" s="99" t="s">
        <v>183</v>
      </c>
      <c r="B15" s="23">
        <v>25</v>
      </c>
      <c r="C15" s="224"/>
      <c r="D15" s="225"/>
    </row>
    <row r="16" spans="1:11" ht="16.2" thickBot="1" x14ac:dyDescent="0.3">
      <c r="A16" s="223" t="s">
        <v>187</v>
      </c>
      <c r="B16" s="223"/>
      <c r="C16" s="223"/>
      <c r="D16" s="34">
        <f>SUM(C14:D15)</f>
        <v>0</v>
      </c>
    </row>
    <row r="18" spans="1:10" ht="16.2" thickBot="1" x14ac:dyDescent="0.35">
      <c r="B18" s="212" t="s">
        <v>179</v>
      </c>
      <c r="C18" s="212"/>
      <c r="D18" s="212"/>
      <c r="E18" s="212"/>
      <c r="F18" s="212"/>
      <c r="G18" s="212"/>
      <c r="J18" s="71"/>
    </row>
    <row r="19" spans="1:10" ht="15.75" customHeight="1" thickBot="1" x14ac:dyDescent="0.3">
      <c r="A19" s="226" t="s">
        <v>99</v>
      </c>
      <c r="B19" s="227" t="s">
        <v>185</v>
      </c>
      <c r="C19" s="227" t="s">
        <v>205</v>
      </c>
      <c r="D19" s="227" t="s">
        <v>206</v>
      </c>
    </row>
    <row r="20" spans="1:10" ht="15.75" customHeight="1" thickBot="1" x14ac:dyDescent="0.3">
      <c r="A20" s="226"/>
      <c r="B20" s="228"/>
      <c r="C20" s="228"/>
      <c r="D20" s="228"/>
    </row>
    <row r="21" spans="1:10" ht="77.25" customHeight="1" thickBot="1" x14ac:dyDescent="0.3">
      <c r="A21" s="99" t="s">
        <v>184</v>
      </c>
      <c r="B21" s="100">
        <v>25</v>
      </c>
      <c r="C21" s="138"/>
      <c r="D21" s="101">
        <f>B21*C21</f>
        <v>0</v>
      </c>
    </row>
    <row r="22" spans="1:10" ht="16.2" thickBot="1" x14ac:dyDescent="0.3">
      <c r="A22" s="223" t="s">
        <v>187</v>
      </c>
      <c r="B22" s="223"/>
      <c r="C22" s="223"/>
      <c r="D22" s="102">
        <f>SUM(D21)</f>
        <v>0</v>
      </c>
    </row>
    <row r="24" spans="1:10" ht="15.6" thickBot="1" x14ac:dyDescent="0.3"/>
    <row r="25" spans="1:10" ht="16.2" thickBot="1" x14ac:dyDescent="0.3">
      <c r="A25" s="220" t="s">
        <v>186</v>
      </c>
      <c r="B25" s="221"/>
      <c r="C25" s="222"/>
      <c r="D25" s="103">
        <f>D22+D16</f>
        <v>0</v>
      </c>
    </row>
  </sheetData>
  <sheetProtection algorithmName="SHA-512" hashValue="WG/ChgXLiPNNRgqFNGbvpQKtGCDgXe3II3WJfDHHgsDDQ+8cWTv/i9h988z7WW6CGLbyv8uygsiQRiicuhMLZA==" saltValue="S6s6QEjHQlXa/BKM0R8aQA==" spinCount="100000" sheet="1" objects="1" scenarios="1"/>
  <mergeCells count="18">
    <mergeCell ref="B1:D1"/>
    <mergeCell ref="B2:D2"/>
    <mergeCell ref="B3:D3"/>
    <mergeCell ref="B4:D4"/>
    <mergeCell ref="A5:D5"/>
    <mergeCell ref="B11:G11"/>
    <mergeCell ref="A25:C25"/>
    <mergeCell ref="A22:C22"/>
    <mergeCell ref="B18:G18"/>
    <mergeCell ref="C15:D15"/>
    <mergeCell ref="A19:A20"/>
    <mergeCell ref="B19:B20"/>
    <mergeCell ref="A16:C16"/>
    <mergeCell ref="A12:D12"/>
    <mergeCell ref="C13:D13"/>
    <mergeCell ref="C14:D14"/>
    <mergeCell ref="C19:C20"/>
    <mergeCell ref="D19:D20"/>
  </mergeCells>
  <pageMargins left="0.23622047244094491" right="0.23622047244094491" top="0.74803149606299213" bottom="0.74803149606299213" header="0.31496062992125984" footer="0.31496062992125984"/>
  <pageSetup paperSize="8" scale="114" orientation="landscape" r:id="rId1"/>
  <colBreaks count="2" manualBreakCount="2">
    <brk id="5" max="1048575" man="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Notes</vt:lpstr>
      <vt:lpstr>Consumables </vt:lpstr>
      <vt:lpstr>Chemicals</vt:lpstr>
      <vt:lpstr>Equipment </vt:lpstr>
      <vt:lpstr> Training &amp; Printing</vt:lpstr>
      <vt:lpstr>' Training &amp; Printing'!Print_Area</vt:lpstr>
      <vt:lpstr>Chemicals!Print_Area</vt:lpstr>
      <vt:lpstr>'Consumables '!Print_Area</vt:lpstr>
      <vt:lpstr>'Equipment '!Print_Area</vt:lpstr>
      <vt:lpstr>Notes!Print_Area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Theuns Heymans;Xaviar La Cante</dc:creator>
  <cp:lastModifiedBy>Nqobile Sbusisiwe Makhubu</cp:lastModifiedBy>
  <cp:lastPrinted>2026-09-14T13:22:31Z</cp:lastPrinted>
  <dcterms:created xsi:type="dcterms:W3CDTF">2021-02-22T11:34:24Z</dcterms:created>
  <dcterms:modified xsi:type="dcterms:W3CDTF">2026-09-18T11:58:14Z</dcterms:modified>
</cp:coreProperties>
</file>