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mihlanna\Documents\9. Andiswa\office Furniture\Rev 1\"/>
    </mc:Choice>
  </mc:AlternateContent>
  <xr:revisionPtr revIDLastSave="0" documentId="13_ncr:1_{2E85B9BC-56E5-438E-82BF-6DDC4D1CA7B8}" xr6:coauthVersionLast="47" xr6:coauthVersionMax="47" xr10:uidLastSave="{00000000-0000-0000-0000-000000000000}"/>
  <workbookProtection workbookAlgorithmName="SHA-512" workbookHashValue="k9oWw9f29X2NouaFqYdONOsv1k2xK3otQtJNZVTEgwdDbBWgmRyodOKGu/5c1XqDRq5e5OCSFwpbwl1qW9TU9w==" workbookSaltValue="HEM8fZwBLSzCjXZZbBc98w==" workbookSpinCount="100000" lockStructure="1"/>
  <bookViews>
    <workbookView xWindow="-110" yWindow="-110" windowWidth="19420" windowHeight="10300" xr2:uid="{00000000-000D-0000-FFFF-FFFF00000000}"/>
  </bookViews>
  <sheets>
    <sheet name="Office Furniture BoQ " sheetId="2" r:id="rId1"/>
    <sheet name="Establishment Comparison (2)" sheetId="4" state="hidden" r:id="rId2"/>
    <sheet name="Sheet3" sheetId="6" state="hidden" r:id="rId3"/>
  </sheets>
  <externalReferences>
    <externalReference r:id="rId4"/>
  </externalReferences>
  <definedNames>
    <definedName name="CallYear">[1]Values!$G$14</definedName>
    <definedName name="CostBasis">[1]Values!$O$15:$O$16</definedName>
    <definedName name="Country">[1]Values!$I$2:$I$35</definedName>
    <definedName name="Gender">[1]Values!$G$2:$G$3</definedName>
    <definedName name="LegalStatus">[1]Values!$O$2:$O$8</definedName>
    <definedName name="_xlnm.Print_Area" localSheetId="1">'Establishment Comparison (2)'!$A$1:$L$27</definedName>
    <definedName name="_xlnm.Print_Area" localSheetId="0">'Office Furniture BoQ '!$A$1:$I$51</definedName>
    <definedName name="_xlnm.Print_Titles" localSheetId="0">'Office Furniture BoQ '!$2:$4</definedName>
    <definedName name="ProgramName">[1]Values!$G$11</definedName>
    <definedName name="wrn.test_report." localSheetId="0" hidden="1">{"test",#N/A,TRUE,"I.1 - CO only"}</definedName>
    <definedName name="wrn.test_report." hidden="1">{"test",#N/A,TRUE,"I.1 - CO only"}</definedName>
    <definedName name="wrn.test_reportCPF" localSheetId="0" hidden="1">{"test",#N/A,TRUE,"I.1 - CO only"}</definedName>
    <definedName name="wrn.test_reportCPF" hidden="1">{"test",#N/A,TRUE,"I.1 - CO only"}</definedName>
    <definedName name="Year2">[1]Values!$M$13:$M$15</definedName>
    <definedName name="YesNo">[1]Values!$G$6:$G$7</definedName>
    <definedName name="YesNo2">[1]Values!$G$31:$G$33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6" l="1"/>
  <c r="G7" i="6"/>
  <c r="E7" i="6"/>
  <c r="E5" i="6"/>
  <c r="E4" i="6"/>
  <c r="E3" i="6"/>
  <c r="E2" i="6"/>
  <c r="E11" i="4"/>
  <c r="E23" i="4" s="1"/>
  <c r="F23" i="4" s="1"/>
  <c r="E10" i="4"/>
  <c r="E22" i="4" s="1"/>
  <c r="F22" i="4" s="1"/>
  <c r="E9" i="4"/>
  <c r="E21" i="4" s="1"/>
  <c r="F21" i="4" s="1"/>
  <c r="E8" i="4"/>
  <c r="E20" i="4" s="1"/>
  <c r="F20" i="4" s="1"/>
  <c r="F24" i="4" s="1"/>
  <c r="C48" i="2"/>
  <c r="F8" i="4" l="1"/>
  <c r="F12" i="4" s="1"/>
  <c r="F26" i="4" s="1"/>
  <c r="F10" i="4"/>
  <c r="F9" i="4"/>
  <c r="F11" i="4"/>
</calcChain>
</file>

<file path=xl/sharedStrings.xml><?xml version="1.0" encoding="utf-8"?>
<sst xmlns="http://schemas.openxmlformats.org/spreadsheetml/2006/main" count="145" uniqueCount="98">
  <si>
    <t>SUMMARY</t>
  </si>
  <si>
    <t>ITEM NO</t>
  </si>
  <si>
    <t>DESCRIPTION</t>
  </si>
  <si>
    <t>UNIT</t>
  </si>
  <si>
    <t>QUANTITY</t>
  </si>
  <si>
    <t>AMOUNT</t>
  </si>
  <si>
    <t>QTY</t>
  </si>
  <si>
    <t>RATE</t>
  </si>
  <si>
    <t>ITEM 1</t>
  </si>
  <si>
    <t>Final Summary Total</t>
  </si>
  <si>
    <t>ITEM</t>
  </si>
  <si>
    <t>ONCE-OFF ESTALISHMENT FOR ALL UNITS/ ESTABLISHMENT PER UNIT</t>
  </si>
  <si>
    <t>OPTION A - ESTABLISH AND DE-ESTABLISH AS PER OUTAGE PERIOD</t>
  </si>
  <si>
    <t>RATE PER MONTH</t>
  </si>
  <si>
    <t>TOTAL</t>
  </si>
  <si>
    <t>Establishment</t>
  </si>
  <si>
    <t>No</t>
  </si>
  <si>
    <t>De-establishment</t>
  </si>
  <si>
    <t>Parkhome</t>
  </si>
  <si>
    <t>Months</t>
  </si>
  <si>
    <t>Storage</t>
  </si>
  <si>
    <t>TOTAL (A)</t>
  </si>
  <si>
    <t>OPTION B - ONCE OFF ESTABLISHMENT TRHOUGHOUT THE OUTAGE PERIOD</t>
  </si>
  <si>
    <t>TOTAL (B)</t>
  </si>
  <si>
    <t>VARIANCE</t>
  </si>
  <si>
    <t>NO.OFF</t>
  </si>
  <si>
    <t>OFFICE FURNITURE</t>
  </si>
  <si>
    <t>Once-Off</t>
  </si>
  <si>
    <t>Delivery Charge/ Fee</t>
  </si>
  <si>
    <t>Coat and Hat stand (20 Off Per Year)</t>
  </si>
  <si>
    <t xml:space="preserve">Per/Year </t>
  </si>
  <si>
    <t>Office Chair (Figure 5) (300 Off Per Year)</t>
  </si>
  <si>
    <t>Lounge Chair - 1 seater ( Figure 22) (20 Off Per Year)</t>
  </si>
  <si>
    <t>Tea Room Chair ( Figure 14) (50 Off Per Year)</t>
  </si>
  <si>
    <t>Executive Office Chair ( Figure 19) (30 Off Per Year)</t>
  </si>
  <si>
    <t>Monthly</t>
  </si>
  <si>
    <t>Small Meeting Room Table ( Figure 4) (20 Off Once-Off)</t>
  </si>
  <si>
    <t>Boardroom Table 1 - Large ( Figure 11) (2 Off Once-Off)</t>
  </si>
  <si>
    <t>Boardroom Table 2 - Small ( Figure 12) (4 Off Once-Off)</t>
  </si>
  <si>
    <t>Classroom Table  (100 Off Once-Off)</t>
  </si>
  <si>
    <t>Tea Room Table ( Figure 15) (20 Off Once-Off)</t>
  </si>
  <si>
    <t>Executive Small Round Meeting Table ( Figure 31) (5 Off Once-Off)</t>
  </si>
  <si>
    <t>Small Boardroom Table - Maple Venner Finish ( Figure 12) (2 Off Once-Off)</t>
  </si>
  <si>
    <t>Filing Cabinets - Option 1 ( Figure 3) (5 Off Once-Off)</t>
  </si>
  <si>
    <t>Executive Server Unit ( Figure 30) (4 Off Once-Off)</t>
  </si>
  <si>
    <t>Pamphlet Shelf/ Library Catalogue Shelves ( Figure 25) (2 Off Per Year)</t>
  </si>
  <si>
    <t>Library Workstation ( Figure 26) (4 Off Per Year)</t>
  </si>
  <si>
    <t>Library Shelves ( Figure 27) (4 Off Per Year)</t>
  </si>
  <si>
    <t>Couch - L-shape Corner Unit  (5 Off Per Year)</t>
  </si>
  <si>
    <t>Executive Couch - 1 seater ( Figure 23) (10 Off Once-Off)</t>
  </si>
  <si>
    <t>Dustbins - Desk Side ( Figure 16) (50 Off Once-Off)</t>
  </si>
  <si>
    <t>Kitchen/ Domestic Dustbins  (10 Off Once-Off)</t>
  </si>
  <si>
    <t>Sub-total Item 1 (Office Furniture) carried to Summary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</si>
  <si>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</si>
  <si>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</si>
  <si>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</si>
  <si>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</si>
  <si>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</si>
  <si>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</si>
  <si>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</si>
  <si>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</si>
  <si>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</si>
  <si>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</si>
  <si>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</si>
  <si>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</si>
  <si>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</si>
  <si>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</si>
  <si>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</si>
  <si>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</si>
  <si>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</si>
  <si>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</si>
  <si>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</si>
  <si>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</si>
  <si>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</si>
  <si>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</si>
  <si>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</si>
  <si>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</si>
  <si>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</si>
  <si>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</si>
  <si>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</si>
  <si>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</si>
  <si>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</si>
  <si>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</si>
  <si>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</si>
  <si>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</si>
  <si>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</si>
  <si>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L-Shaped - Padenza on Left ( Figure 1) (25 Off Once-Off)</t>
  </si>
  <si>
    <t>L-Shaped - Padenza on Right Figure 1) (25 Off Once-Off)</t>
  </si>
  <si>
    <t>Visitor Chair ( Figure 6) (50 Off Per Year)</t>
  </si>
  <si>
    <t>Filing Cabinets - Option 2 ( Figure 2) (38 Off Per Year)</t>
  </si>
  <si>
    <t>Boardroom Chair - Option 1 ( Figure 7) (25 Off Per Year)</t>
  </si>
  <si>
    <t>Boardroom Chair - Option 2 ( Figure 8) (25 Off Per Year)</t>
  </si>
  <si>
    <t>Classroom Chair ( Figure 32) (150 Off Per Year)</t>
  </si>
  <si>
    <t>Couch - 2 Seater ( Figure 21) (15 Off Per Year)</t>
  </si>
  <si>
    <t>Couch - 1 Seater ( Figure 20) (15 Off Once-Off)</t>
  </si>
  <si>
    <t>Executive Desk - Padenza on Left ( Figure 29) (5 Off Once-Off)</t>
  </si>
  <si>
    <t>Executive Desk - Padenza on Right ( Figure 29) (5 Off Once-Off)</t>
  </si>
  <si>
    <t>PROJECT: SUPPLY AND DELIVERY OF OFFICE FURNITURE FOR A PERIOD OF TWO (2) YEARS AT KUSILE POWER STATION , ECAS ON AN AS AND WHEN REQUIRED BASIS REV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</si>
</sst>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[$-1C09]dd\ mmmm\ yyyy;@"/>
  </numFmts>
  <fonts count="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  <font>
      <b/>
      <u/>
      <sz val="8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double">
        <color auto="1"/>
      </left>
      <right style="medium">
        <color indexed="64"/>
      </right>
      <top/>
      <bottom/>
      <diagonal/>
    </border>
    <border>
      <left style="double">
        <color auto="1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double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0" fontId="5" fillId="0" borderId="0"/>
    <xf numFmtId="0" fontId="4" fillId="0" borderId="0"/>
    <xf numFmtId="0" fontId="12" fillId="0" borderId="0"/>
    <xf numFmtId="44" fontId="5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04">
    <xf numFmtId="0" fontId="0" fillId="0" borderId="0" xfId="0"/>
    <xf numFmtId="43" fontId="0" fillId="0" borderId="0" xfId="1" applyFont="1"/>
    <xf numFmtId="43" fontId="0" fillId="0" borderId="0" xfId="0" applyNumberFormat="1"/>
    <xf numFmtId="0" fontId="2" fillId="2" borderId="0" xfId="0" applyFont="1" applyFill="1"/>
    <xf numFmtId="0" fontId="2" fillId="0" borderId="0" xfId="0" applyFont="1"/>
    <xf numFmtId="43" fontId="2" fillId="0" borderId="0" xfId="1" applyFont="1"/>
    <xf numFmtId="0" fontId="2" fillId="0" borderId="0" xfId="0" applyFont="1" applyAlignment="1">
      <alignment horizontal="center"/>
    </xf>
    <xf numFmtId="43" fontId="3" fillId="0" borderId="0" xfId="1" applyFont="1"/>
    <xf numFmtId="0" fontId="3" fillId="0" borderId="0" xfId="0" applyFont="1"/>
    <xf numFmtId="43" fontId="3" fillId="0" borderId="1" xfId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3" fontId="2" fillId="0" borderId="1" xfId="1" applyFont="1" applyBorder="1"/>
    <xf numFmtId="0" fontId="2" fillId="0" borderId="1" xfId="0" applyFont="1" applyBorder="1" applyAlignment="1">
      <alignment horizontal="center"/>
    </xf>
    <xf numFmtId="43" fontId="2" fillId="0" borderId="1" xfId="1" applyFont="1" applyFill="1" applyBorder="1" applyAlignment="1">
      <alignment horizontal="center"/>
    </xf>
    <xf numFmtId="43" fontId="2" fillId="0" borderId="1" xfId="0" applyNumberFormat="1" applyFont="1" applyBorder="1" applyAlignment="1">
      <alignment horizontal="center"/>
    </xf>
    <xf numFmtId="43" fontId="2" fillId="0" borderId="0" xfId="0" applyNumberFormat="1" applyFont="1"/>
    <xf numFmtId="43" fontId="2" fillId="0" borderId="2" xfId="1" applyFont="1" applyBorder="1"/>
    <xf numFmtId="0" fontId="2" fillId="0" borderId="2" xfId="0" applyFont="1" applyBorder="1" applyAlignment="1">
      <alignment horizontal="center"/>
    </xf>
    <xf numFmtId="43" fontId="2" fillId="0" borderId="2" xfId="1" applyFont="1" applyFill="1" applyBorder="1" applyAlignment="1">
      <alignment horizontal="center"/>
    </xf>
    <xf numFmtId="43" fontId="2" fillId="0" borderId="2" xfId="0" applyNumberFormat="1" applyFont="1" applyBorder="1" applyAlignment="1">
      <alignment horizontal="center"/>
    </xf>
    <xf numFmtId="43" fontId="2" fillId="0" borderId="3" xfId="1" applyFont="1" applyBorder="1"/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3" fillId="0" borderId="4" xfId="0" applyNumberFormat="1" applyFont="1" applyBorder="1" applyAlignment="1">
      <alignment horizontal="center"/>
    </xf>
    <xf numFmtId="43" fontId="3" fillId="2" borderId="0" xfId="1" applyFont="1" applyFill="1"/>
    <xf numFmtId="0" fontId="2" fillId="2" borderId="0" xfId="0" applyFont="1" applyFill="1" applyAlignment="1">
      <alignment horizontal="center"/>
    </xf>
    <xf numFmtId="43" fontId="2" fillId="2" borderId="0" xfId="1" applyFont="1" applyFill="1"/>
    <xf numFmtId="43" fontId="3" fillId="2" borderId="1" xfId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3" fontId="2" fillId="2" borderId="1" xfId="1" applyFont="1" applyFill="1" applyBorder="1"/>
    <xf numFmtId="0" fontId="2" fillId="2" borderId="1" xfId="0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43" fontId="2" fillId="2" borderId="1" xfId="0" applyNumberFormat="1" applyFont="1" applyFill="1" applyBorder="1" applyAlignment="1">
      <alignment horizontal="center"/>
    </xf>
    <xf numFmtId="43" fontId="2" fillId="2" borderId="2" xfId="1" applyFont="1" applyFill="1" applyBorder="1"/>
    <xf numFmtId="0" fontId="2" fillId="2" borderId="2" xfId="0" applyFont="1" applyFill="1" applyBorder="1" applyAlignment="1">
      <alignment horizontal="center"/>
    </xf>
    <xf numFmtId="43" fontId="2" fillId="2" borderId="2" xfId="0" applyNumberFormat="1" applyFont="1" applyFill="1" applyBorder="1" applyAlignment="1">
      <alignment horizontal="center"/>
    </xf>
    <xf numFmtId="43" fontId="2" fillId="2" borderId="3" xfId="1" applyFont="1" applyFill="1" applyBorder="1"/>
    <xf numFmtId="0" fontId="2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3" fontId="3" fillId="2" borderId="4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43" fontId="3" fillId="2" borderId="5" xfId="0" applyNumberFormat="1" applyFont="1" applyFill="1" applyBorder="1" applyAlignment="1">
      <alignment horizontal="center"/>
    </xf>
    <xf numFmtId="0" fontId="6" fillId="0" borderId="9" xfId="0" applyFont="1" applyBorder="1" applyAlignment="1">
      <alignment horizontal="right" vertical="center" indent="1"/>
    </xf>
    <xf numFmtId="0" fontId="6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left" vertical="center" inden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7" fillId="0" borderId="0" xfId="0" applyFont="1"/>
    <xf numFmtId="37" fontId="8" fillId="0" borderId="0" xfId="0" applyNumberFormat="1" applyFont="1" applyAlignment="1">
      <alignment vertical="center"/>
    </xf>
    <xf numFmtId="37" fontId="8" fillId="0" borderId="0" xfId="0" applyNumberFormat="1" applyFont="1" applyAlignment="1">
      <alignment horizontal="left" vertical="center"/>
    </xf>
    <xf numFmtId="37" fontId="10" fillId="0" borderId="0" xfId="0" applyNumberFormat="1" applyFont="1" applyAlignment="1">
      <alignment vertical="center"/>
    </xf>
    <xf numFmtId="37" fontId="8" fillId="0" borderId="0" xfId="0" applyNumberFormat="1" applyFont="1" applyAlignment="1">
      <alignment vertical="center" wrapText="1"/>
    </xf>
    <xf numFmtId="0" fontId="6" fillId="0" borderId="0" xfId="0" applyFont="1" applyAlignment="1">
      <alignment horizontal="left" vertical="center"/>
    </xf>
    <xf numFmtId="164" fontId="7" fillId="0" borderId="0" xfId="0" applyNumberFormat="1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164" fontId="7" fillId="0" borderId="8" xfId="0" applyNumberFormat="1" applyFont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1" xfId="0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164" fontId="7" fillId="0" borderId="12" xfId="0" applyNumberFormat="1" applyFont="1" applyBorder="1" applyAlignment="1">
      <alignment vertical="center"/>
    </xf>
    <xf numFmtId="0" fontId="7" fillId="0" borderId="9" xfId="0" applyFont="1" applyBorder="1" applyAlignment="1">
      <alignment horizontal="left" indent="1"/>
    </xf>
    <xf numFmtId="0" fontId="7" fillId="0" borderId="13" xfId="0" applyFont="1" applyBorder="1" applyAlignment="1">
      <alignment horizontal="center" vertical="center"/>
    </xf>
    <xf numFmtId="165" fontId="6" fillId="0" borderId="0" xfId="0" quotePrefix="1" applyNumberFormat="1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64" fontId="6" fillId="0" borderId="15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64" fontId="7" fillId="0" borderId="15" xfId="0" applyNumberFormat="1" applyFont="1" applyBorder="1" applyAlignment="1">
      <alignment horizontal="center" vertical="center"/>
    </xf>
    <xf numFmtId="164" fontId="7" fillId="0" borderId="16" xfId="0" applyNumberFormat="1" applyFont="1" applyBorder="1" applyAlignment="1">
      <alignment vertical="center"/>
    </xf>
    <xf numFmtId="164" fontId="6" fillId="0" borderId="15" xfId="0" applyNumberFormat="1" applyFont="1" applyBorder="1" applyAlignment="1">
      <alignment vertical="center"/>
    </xf>
    <xf numFmtId="164" fontId="7" fillId="0" borderId="15" xfId="0" applyNumberFormat="1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164" fontId="7" fillId="0" borderId="18" xfId="0" applyNumberFormat="1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64" fontId="6" fillId="0" borderId="21" xfId="0" applyNumberFormat="1" applyFont="1" applyBorder="1" applyAlignment="1">
      <alignment horizontal="center" vertical="center"/>
    </xf>
    <xf numFmtId="164" fontId="6" fillId="0" borderId="22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164" fontId="7" fillId="0" borderId="24" xfId="0" applyNumberFormat="1" applyFont="1" applyBorder="1" applyAlignment="1">
      <alignment vertical="center"/>
    </xf>
    <xf numFmtId="164" fontId="6" fillId="0" borderId="25" xfId="0" applyNumberFormat="1" applyFont="1" applyBorder="1" applyAlignment="1">
      <alignment vertical="center"/>
    </xf>
    <xf numFmtId="0" fontId="7" fillId="0" borderId="10" xfId="0" applyFont="1" applyBorder="1" applyAlignment="1">
      <alignment horizontal="left" vertical="center" indent="1"/>
    </xf>
    <xf numFmtId="0" fontId="7" fillId="0" borderId="6" xfId="0" applyFont="1" applyBorder="1" applyAlignment="1">
      <alignment horizontal="left" vertical="center" indent="1"/>
    </xf>
    <xf numFmtId="164" fontId="7" fillId="0" borderId="8" xfId="7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right" vertical="center" indent="1"/>
    </xf>
    <xf numFmtId="164" fontId="7" fillId="0" borderId="8" xfId="7" applyNumberFormat="1" applyFont="1" applyFill="1" applyBorder="1" applyAlignment="1">
      <alignment horizontal="center" vertical="center"/>
    </xf>
    <xf numFmtId="0" fontId="7" fillId="0" borderId="14" xfId="0" quotePrefix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</cellXfs>
  <cellStyles count="10">
    <cellStyle name="Comma" xfId="1" builtinId="3"/>
    <cellStyle name="Comma 2" xfId="2" xr:uid="{00000000-0005-0000-0000-000031000000}"/>
    <cellStyle name="Currency" xfId="7" builtinId="4"/>
    <cellStyle name="Currency 2" xfId="9" xr:uid="{5E8717F0-1604-4E73-9F43-AD4AF3985854}"/>
    <cellStyle name="Normal" xfId="0" builtinId="0"/>
    <cellStyle name="Normal 2" xfId="3" xr:uid="{00000000-0005-0000-0000-000032000000}"/>
    <cellStyle name="Normal 2 2" xfId="6" xr:uid="{E5ECEE28-5E07-4105-9E6F-8107A2A36C25}"/>
    <cellStyle name="Normal 2 2 3" xfId="4" xr:uid="{00000000-0005-0000-0000-000033000000}"/>
    <cellStyle name="Normal 2 2 5" xfId="5" xr:uid="{00000000-0005-0000-0000-000034000000}"/>
    <cellStyle name="Normal 3" xfId="8" xr:uid="{FFEA5E16-A166-44DA-A80A-869188F5D2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ec.europa.eu\EIE\FORMS%20-%20CPF\Call%20for%20proposals%202003\Application%20forms\Type%201%20-%20SAVE,%20ALTENER,%20STEER\Participant%20profile_SAVE_ALTENER_STEER_HKA%20type1%20unprotected%20with%20signatu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3 - AB SAVE,ALTENER,STEER,HKA"/>
      <sheetName val="Values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50"/>
  <sheetViews>
    <sheetView tabSelected="1" view="pageBreakPreview" topLeftCell="A2" zoomScale="108" zoomScaleNormal="108" zoomScaleSheetLayoutView="108" workbookViewId="0">
      <selection activeCell="G14" sqref="G14"/>
    </sheetView>
  </sheetViews>
  <sheetFormatPr defaultColWidth="8.7265625" defaultRowHeight="12" customHeight="1"/>
  <cols>
    <col min="1" max="1" width="2.453125" style="51" customWidth="1"/>
    <col min="2" max="2" width="10.7265625" style="48" customWidth="1"/>
    <col min="3" max="3" width="85.7265625" style="49" customWidth="1"/>
    <col min="4" max="6" width="10.7265625" style="50" customWidth="1"/>
    <col min="7" max="7" width="14.7265625" style="57" customWidth="1"/>
    <col min="8" max="8" width="20.7265625" style="57" customWidth="1"/>
    <col min="9" max="9" width="2.453125" style="51" customWidth="1"/>
    <col min="10" max="10" width="12.1796875" style="51" bestFit="1" customWidth="1"/>
    <col min="11" max="11" width="9.453125" style="51" customWidth="1"/>
    <col min="12" max="258" width="8.7265625" style="51"/>
    <col min="259" max="259" width="12.453125" style="51" customWidth="1"/>
    <col min="260" max="260" width="79.54296875" style="51" customWidth="1"/>
    <col min="261" max="261" width="14" style="51" customWidth="1"/>
    <col min="262" max="262" width="10.7265625" style="51" customWidth="1"/>
    <col min="263" max="263" width="16.1796875" style="51" customWidth="1"/>
    <col min="264" max="264" width="20" style="51" customWidth="1"/>
    <col min="265" max="265" width="12.1796875" style="51" customWidth="1"/>
    <col min="266" max="266" width="10.81640625" style="51" customWidth="1"/>
    <col min="267" max="267" width="9.453125" style="51" customWidth="1"/>
    <col min="268" max="514" width="8.7265625" style="51"/>
    <col min="515" max="515" width="12.453125" style="51" customWidth="1"/>
    <col min="516" max="516" width="79.54296875" style="51" customWidth="1"/>
    <col min="517" max="517" width="14" style="51" customWidth="1"/>
    <col min="518" max="518" width="10.7265625" style="51" customWidth="1"/>
    <col min="519" max="519" width="16.1796875" style="51" customWidth="1"/>
    <col min="520" max="520" width="20" style="51" customWidth="1"/>
    <col min="521" max="521" width="12.1796875" style="51" customWidth="1"/>
    <col min="522" max="522" width="10.81640625" style="51" customWidth="1"/>
    <col min="523" max="523" width="9.453125" style="51" customWidth="1"/>
    <col min="524" max="770" width="8.7265625" style="51"/>
    <col min="771" max="771" width="12.453125" style="51" customWidth="1"/>
    <col min="772" max="772" width="79.54296875" style="51" customWidth="1"/>
    <col min="773" max="773" width="14" style="51" customWidth="1"/>
    <col min="774" max="774" width="10.7265625" style="51" customWidth="1"/>
    <col min="775" max="775" width="16.1796875" style="51" customWidth="1"/>
    <col min="776" max="776" width="20" style="51" customWidth="1"/>
    <col min="777" max="777" width="12.1796875" style="51" customWidth="1"/>
    <col min="778" max="778" width="10.81640625" style="51" customWidth="1"/>
    <col min="779" max="779" width="9.453125" style="51" customWidth="1"/>
    <col min="780" max="1026" width="8.7265625" style="51"/>
    <col min="1027" max="1027" width="12.453125" style="51" customWidth="1"/>
    <col min="1028" max="1028" width="79.54296875" style="51" customWidth="1"/>
    <col min="1029" max="1029" width="14" style="51" customWidth="1"/>
    <col min="1030" max="1030" width="10.7265625" style="51" customWidth="1"/>
    <col min="1031" max="1031" width="16.1796875" style="51" customWidth="1"/>
    <col min="1032" max="1032" width="20" style="51" customWidth="1"/>
    <col min="1033" max="1033" width="12.1796875" style="51" customWidth="1"/>
    <col min="1034" max="1034" width="10.81640625" style="51" customWidth="1"/>
    <col min="1035" max="1035" width="9.453125" style="51" customWidth="1"/>
    <col min="1036" max="1282" width="8.7265625" style="51"/>
    <col min="1283" max="1283" width="12.453125" style="51" customWidth="1"/>
    <col min="1284" max="1284" width="79.54296875" style="51" customWidth="1"/>
    <col min="1285" max="1285" width="14" style="51" customWidth="1"/>
    <col min="1286" max="1286" width="10.7265625" style="51" customWidth="1"/>
    <col min="1287" max="1287" width="16.1796875" style="51" customWidth="1"/>
    <col min="1288" max="1288" width="20" style="51" customWidth="1"/>
    <col min="1289" max="1289" width="12.1796875" style="51" customWidth="1"/>
    <col min="1290" max="1290" width="10.81640625" style="51" customWidth="1"/>
    <col min="1291" max="1291" width="9.453125" style="51" customWidth="1"/>
    <col min="1292" max="1538" width="8.7265625" style="51"/>
    <col min="1539" max="1539" width="12.453125" style="51" customWidth="1"/>
    <col min="1540" max="1540" width="79.54296875" style="51" customWidth="1"/>
    <col min="1541" max="1541" width="14" style="51" customWidth="1"/>
    <col min="1542" max="1542" width="10.7265625" style="51" customWidth="1"/>
    <col min="1543" max="1543" width="16.1796875" style="51" customWidth="1"/>
    <col min="1544" max="1544" width="20" style="51" customWidth="1"/>
    <col min="1545" max="1545" width="12.1796875" style="51" customWidth="1"/>
    <col min="1546" max="1546" width="10.81640625" style="51" customWidth="1"/>
    <col min="1547" max="1547" width="9.453125" style="51" customWidth="1"/>
    <col min="1548" max="1794" width="8.7265625" style="51"/>
    <col min="1795" max="1795" width="12.453125" style="51" customWidth="1"/>
    <col min="1796" max="1796" width="79.54296875" style="51" customWidth="1"/>
    <col min="1797" max="1797" width="14" style="51" customWidth="1"/>
    <col min="1798" max="1798" width="10.7265625" style="51" customWidth="1"/>
    <col min="1799" max="1799" width="16.1796875" style="51" customWidth="1"/>
    <col min="1800" max="1800" width="20" style="51" customWidth="1"/>
    <col min="1801" max="1801" width="12.1796875" style="51" customWidth="1"/>
    <col min="1802" max="1802" width="10.81640625" style="51" customWidth="1"/>
    <col min="1803" max="1803" width="9.453125" style="51" customWidth="1"/>
    <col min="1804" max="2050" width="8.7265625" style="51"/>
    <col min="2051" max="2051" width="12.453125" style="51" customWidth="1"/>
    <col min="2052" max="2052" width="79.54296875" style="51" customWidth="1"/>
    <col min="2053" max="2053" width="14" style="51" customWidth="1"/>
    <col min="2054" max="2054" width="10.7265625" style="51" customWidth="1"/>
    <col min="2055" max="2055" width="16.1796875" style="51" customWidth="1"/>
    <col min="2056" max="2056" width="20" style="51" customWidth="1"/>
    <col min="2057" max="2057" width="12.1796875" style="51" customWidth="1"/>
    <col min="2058" max="2058" width="10.81640625" style="51" customWidth="1"/>
    <col min="2059" max="2059" width="9.453125" style="51" customWidth="1"/>
    <col min="2060" max="2306" width="8.7265625" style="51"/>
    <col min="2307" max="2307" width="12.453125" style="51" customWidth="1"/>
    <col min="2308" max="2308" width="79.54296875" style="51" customWidth="1"/>
    <col min="2309" max="2309" width="14" style="51" customWidth="1"/>
    <col min="2310" max="2310" width="10.7265625" style="51" customWidth="1"/>
    <col min="2311" max="2311" width="16.1796875" style="51" customWidth="1"/>
    <col min="2312" max="2312" width="20" style="51" customWidth="1"/>
    <col min="2313" max="2313" width="12.1796875" style="51" customWidth="1"/>
    <col min="2314" max="2314" width="10.81640625" style="51" customWidth="1"/>
    <col min="2315" max="2315" width="9.453125" style="51" customWidth="1"/>
    <col min="2316" max="2562" width="8.7265625" style="51"/>
    <col min="2563" max="2563" width="12.453125" style="51" customWidth="1"/>
    <col min="2564" max="2564" width="79.54296875" style="51" customWidth="1"/>
    <col min="2565" max="2565" width="14" style="51" customWidth="1"/>
    <col min="2566" max="2566" width="10.7265625" style="51" customWidth="1"/>
    <col min="2567" max="2567" width="16.1796875" style="51" customWidth="1"/>
    <col min="2568" max="2568" width="20" style="51" customWidth="1"/>
    <col min="2569" max="2569" width="12.1796875" style="51" customWidth="1"/>
    <col min="2570" max="2570" width="10.81640625" style="51" customWidth="1"/>
    <col min="2571" max="2571" width="9.453125" style="51" customWidth="1"/>
    <col min="2572" max="2818" width="8.7265625" style="51"/>
    <col min="2819" max="2819" width="12.453125" style="51" customWidth="1"/>
    <col min="2820" max="2820" width="79.54296875" style="51" customWidth="1"/>
    <col min="2821" max="2821" width="14" style="51" customWidth="1"/>
    <col min="2822" max="2822" width="10.7265625" style="51" customWidth="1"/>
    <col min="2823" max="2823" width="16.1796875" style="51" customWidth="1"/>
    <col min="2824" max="2824" width="20" style="51" customWidth="1"/>
    <col min="2825" max="2825" width="12.1796875" style="51" customWidth="1"/>
    <col min="2826" max="2826" width="10.81640625" style="51" customWidth="1"/>
    <col min="2827" max="2827" width="9.453125" style="51" customWidth="1"/>
    <col min="2828" max="3074" width="8.7265625" style="51"/>
    <col min="3075" max="3075" width="12.453125" style="51" customWidth="1"/>
    <col min="3076" max="3076" width="79.54296875" style="51" customWidth="1"/>
    <col min="3077" max="3077" width="14" style="51" customWidth="1"/>
    <col min="3078" max="3078" width="10.7265625" style="51" customWidth="1"/>
    <col min="3079" max="3079" width="16.1796875" style="51" customWidth="1"/>
    <col min="3080" max="3080" width="20" style="51" customWidth="1"/>
    <col min="3081" max="3081" width="12.1796875" style="51" customWidth="1"/>
    <col min="3082" max="3082" width="10.81640625" style="51" customWidth="1"/>
    <col min="3083" max="3083" width="9.453125" style="51" customWidth="1"/>
    <col min="3084" max="3330" width="8.7265625" style="51"/>
    <col min="3331" max="3331" width="12.453125" style="51" customWidth="1"/>
    <col min="3332" max="3332" width="79.54296875" style="51" customWidth="1"/>
    <col min="3333" max="3333" width="14" style="51" customWidth="1"/>
    <col min="3334" max="3334" width="10.7265625" style="51" customWidth="1"/>
    <col min="3335" max="3335" width="16.1796875" style="51" customWidth="1"/>
    <col min="3336" max="3336" width="20" style="51" customWidth="1"/>
    <col min="3337" max="3337" width="12.1796875" style="51" customWidth="1"/>
    <col min="3338" max="3338" width="10.81640625" style="51" customWidth="1"/>
    <col min="3339" max="3339" width="9.453125" style="51" customWidth="1"/>
    <col min="3340" max="3586" width="8.7265625" style="51"/>
    <col min="3587" max="3587" width="12.453125" style="51" customWidth="1"/>
    <col min="3588" max="3588" width="79.54296875" style="51" customWidth="1"/>
    <col min="3589" max="3589" width="14" style="51" customWidth="1"/>
    <col min="3590" max="3590" width="10.7265625" style="51" customWidth="1"/>
    <col min="3591" max="3591" width="16.1796875" style="51" customWidth="1"/>
    <col min="3592" max="3592" width="20" style="51" customWidth="1"/>
    <col min="3593" max="3593" width="12.1796875" style="51" customWidth="1"/>
    <col min="3594" max="3594" width="10.81640625" style="51" customWidth="1"/>
    <col min="3595" max="3595" width="9.453125" style="51" customWidth="1"/>
    <col min="3596" max="3842" width="8.7265625" style="51"/>
    <col min="3843" max="3843" width="12.453125" style="51" customWidth="1"/>
    <col min="3844" max="3844" width="79.54296875" style="51" customWidth="1"/>
    <col min="3845" max="3845" width="14" style="51" customWidth="1"/>
    <col min="3846" max="3846" width="10.7265625" style="51" customWidth="1"/>
    <col min="3847" max="3847" width="16.1796875" style="51" customWidth="1"/>
    <col min="3848" max="3848" width="20" style="51" customWidth="1"/>
    <col min="3849" max="3849" width="12.1796875" style="51" customWidth="1"/>
    <col min="3850" max="3850" width="10.81640625" style="51" customWidth="1"/>
    <col min="3851" max="3851" width="9.453125" style="51" customWidth="1"/>
    <col min="3852" max="4098" width="8.7265625" style="51"/>
    <col min="4099" max="4099" width="12.453125" style="51" customWidth="1"/>
    <col min="4100" max="4100" width="79.54296875" style="51" customWidth="1"/>
    <col min="4101" max="4101" width="14" style="51" customWidth="1"/>
    <col min="4102" max="4102" width="10.7265625" style="51" customWidth="1"/>
    <col min="4103" max="4103" width="16.1796875" style="51" customWidth="1"/>
    <col min="4104" max="4104" width="20" style="51" customWidth="1"/>
    <col min="4105" max="4105" width="12.1796875" style="51" customWidth="1"/>
    <col min="4106" max="4106" width="10.81640625" style="51" customWidth="1"/>
    <col min="4107" max="4107" width="9.453125" style="51" customWidth="1"/>
    <col min="4108" max="4354" width="8.7265625" style="51"/>
    <col min="4355" max="4355" width="12.453125" style="51" customWidth="1"/>
    <col min="4356" max="4356" width="79.54296875" style="51" customWidth="1"/>
    <col min="4357" max="4357" width="14" style="51" customWidth="1"/>
    <col min="4358" max="4358" width="10.7265625" style="51" customWidth="1"/>
    <col min="4359" max="4359" width="16.1796875" style="51" customWidth="1"/>
    <col min="4360" max="4360" width="20" style="51" customWidth="1"/>
    <col min="4361" max="4361" width="12.1796875" style="51" customWidth="1"/>
    <col min="4362" max="4362" width="10.81640625" style="51" customWidth="1"/>
    <col min="4363" max="4363" width="9.453125" style="51" customWidth="1"/>
    <col min="4364" max="4610" width="8.7265625" style="51"/>
    <col min="4611" max="4611" width="12.453125" style="51" customWidth="1"/>
    <col min="4612" max="4612" width="79.54296875" style="51" customWidth="1"/>
    <col min="4613" max="4613" width="14" style="51" customWidth="1"/>
    <col min="4614" max="4614" width="10.7265625" style="51" customWidth="1"/>
    <col min="4615" max="4615" width="16.1796875" style="51" customWidth="1"/>
    <col min="4616" max="4616" width="20" style="51" customWidth="1"/>
    <col min="4617" max="4617" width="12.1796875" style="51" customWidth="1"/>
    <col min="4618" max="4618" width="10.81640625" style="51" customWidth="1"/>
    <col min="4619" max="4619" width="9.453125" style="51" customWidth="1"/>
    <col min="4620" max="4866" width="8.7265625" style="51"/>
    <col min="4867" max="4867" width="12.453125" style="51" customWidth="1"/>
    <col min="4868" max="4868" width="79.54296875" style="51" customWidth="1"/>
    <col min="4869" max="4869" width="14" style="51" customWidth="1"/>
    <col min="4870" max="4870" width="10.7265625" style="51" customWidth="1"/>
    <col min="4871" max="4871" width="16.1796875" style="51" customWidth="1"/>
    <col min="4872" max="4872" width="20" style="51" customWidth="1"/>
    <col min="4873" max="4873" width="12.1796875" style="51" customWidth="1"/>
    <col min="4874" max="4874" width="10.81640625" style="51" customWidth="1"/>
    <col min="4875" max="4875" width="9.453125" style="51" customWidth="1"/>
    <col min="4876" max="5122" width="8.7265625" style="51"/>
    <col min="5123" max="5123" width="12.453125" style="51" customWidth="1"/>
    <col min="5124" max="5124" width="79.54296875" style="51" customWidth="1"/>
    <col min="5125" max="5125" width="14" style="51" customWidth="1"/>
    <col min="5126" max="5126" width="10.7265625" style="51" customWidth="1"/>
    <col min="5127" max="5127" width="16.1796875" style="51" customWidth="1"/>
    <col min="5128" max="5128" width="20" style="51" customWidth="1"/>
    <col min="5129" max="5129" width="12.1796875" style="51" customWidth="1"/>
    <col min="5130" max="5130" width="10.81640625" style="51" customWidth="1"/>
    <col min="5131" max="5131" width="9.453125" style="51" customWidth="1"/>
    <col min="5132" max="5378" width="8.7265625" style="51"/>
    <col min="5379" max="5379" width="12.453125" style="51" customWidth="1"/>
    <col min="5380" max="5380" width="79.54296875" style="51" customWidth="1"/>
    <col min="5381" max="5381" width="14" style="51" customWidth="1"/>
    <col min="5382" max="5382" width="10.7265625" style="51" customWidth="1"/>
    <col min="5383" max="5383" width="16.1796875" style="51" customWidth="1"/>
    <col min="5384" max="5384" width="20" style="51" customWidth="1"/>
    <col min="5385" max="5385" width="12.1796875" style="51" customWidth="1"/>
    <col min="5386" max="5386" width="10.81640625" style="51" customWidth="1"/>
    <col min="5387" max="5387" width="9.453125" style="51" customWidth="1"/>
    <col min="5388" max="5634" width="8.7265625" style="51"/>
    <col min="5635" max="5635" width="12.453125" style="51" customWidth="1"/>
    <col min="5636" max="5636" width="79.54296875" style="51" customWidth="1"/>
    <col min="5637" max="5637" width="14" style="51" customWidth="1"/>
    <col min="5638" max="5638" width="10.7265625" style="51" customWidth="1"/>
    <col min="5639" max="5639" width="16.1796875" style="51" customWidth="1"/>
    <col min="5640" max="5640" width="20" style="51" customWidth="1"/>
    <col min="5641" max="5641" width="12.1796875" style="51" customWidth="1"/>
    <col min="5642" max="5642" width="10.81640625" style="51" customWidth="1"/>
    <col min="5643" max="5643" width="9.453125" style="51" customWidth="1"/>
    <col min="5644" max="5890" width="8.7265625" style="51"/>
    <col min="5891" max="5891" width="12.453125" style="51" customWidth="1"/>
    <col min="5892" max="5892" width="79.54296875" style="51" customWidth="1"/>
    <col min="5893" max="5893" width="14" style="51" customWidth="1"/>
    <col min="5894" max="5894" width="10.7265625" style="51" customWidth="1"/>
    <col min="5895" max="5895" width="16.1796875" style="51" customWidth="1"/>
    <col min="5896" max="5896" width="20" style="51" customWidth="1"/>
    <col min="5897" max="5897" width="12.1796875" style="51" customWidth="1"/>
    <col min="5898" max="5898" width="10.81640625" style="51" customWidth="1"/>
    <col min="5899" max="5899" width="9.453125" style="51" customWidth="1"/>
    <col min="5900" max="6146" width="8.7265625" style="51"/>
    <col min="6147" max="6147" width="12.453125" style="51" customWidth="1"/>
    <col min="6148" max="6148" width="79.54296875" style="51" customWidth="1"/>
    <col min="6149" max="6149" width="14" style="51" customWidth="1"/>
    <col min="6150" max="6150" width="10.7265625" style="51" customWidth="1"/>
    <col min="6151" max="6151" width="16.1796875" style="51" customWidth="1"/>
    <col min="6152" max="6152" width="20" style="51" customWidth="1"/>
    <col min="6153" max="6153" width="12.1796875" style="51" customWidth="1"/>
    <col min="6154" max="6154" width="10.81640625" style="51" customWidth="1"/>
    <col min="6155" max="6155" width="9.453125" style="51" customWidth="1"/>
    <col min="6156" max="6402" width="8.7265625" style="51"/>
    <col min="6403" max="6403" width="12.453125" style="51" customWidth="1"/>
    <col min="6404" max="6404" width="79.54296875" style="51" customWidth="1"/>
    <col min="6405" max="6405" width="14" style="51" customWidth="1"/>
    <col min="6406" max="6406" width="10.7265625" style="51" customWidth="1"/>
    <col min="6407" max="6407" width="16.1796875" style="51" customWidth="1"/>
    <col min="6408" max="6408" width="20" style="51" customWidth="1"/>
    <col min="6409" max="6409" width="12.1796875" style="51" customWidth="1"/>
    <col min="6410" max="6410" width="10.81640625" style="51" customWidth="1"/>
    <col min="6411" max="6411" width="9.453125" style="51" customWidth="1"/>
    <col min="6412" max="6658" width="8.7265625" style="51"/>
    <col min="6659" max="6659" width="12.453125" style="51" customWidth="1"/>
    <col min="6660" max="6660" width="79.54296875" style="51" customWidth="1"/>
    <col min="6661" max="6661" width="14" style="51" customWidth="1"/>
    <col min="6662" max="6662" width="10.7265625" style="51" customWidth="1"/>
    <col min="6663" max="6663" width="16.1796875" style="51" customWidth="1"/>
    <col min="6664" max="6664" width="20" style="51" customWidth="1"/>
    <col min="6665" max="6665" width="12.1796875" style="51" customWidth="1"/>
    <col min="6666" max="6666" width="10.81640625" style="51" customWidth="1"/>
    <col min="6667" max="6667" width="9.453125" style="51" customWidth="1"/>
    <col min="6668" max="6914" width="8.7265625" style="51"/>
    <col min="6915" max="6915" width="12.453125" style="51" customWidth="1"/>
    <col min="6916" max="6916" width="79.54296875" style="51" customWidth="1"/>
    <col min="6917" max="6917" width="14" style="51" customWidth="1"/>
    <col min="6918" max="6918" width="10.7265625" style="51" customWidth="1"/>
    <col min="6919" max="6919" width="16.1796875" style="51" customWidth="1"/>
    <col min="6920" max="6920" width="20" style="51" customWidth="1"/>
    <col min="6921" max="6921" width="12.1796875" style="51" customWidth="1"/>
    <col min="6922" max="6922" width="10.81640625" style="51" customWidth="1"/>
    <col min="6923" max="6923" width="9.453125" style="51" customWidth="1"/>
    <col min="6924" max="7170" width="8.7265625" style="51"/>
    <col min="7171" max="7171" width="12.453125" style="51" customWidth="1"/>
    <col min="7172" max="7172" width="79.54296875" style="51" customWidth="1"/>
    <col min="7173" max="7173" width="14" style="51" customWidth="1"/>
    <col min="7174" max="7174" width="10.7265625" style="51" customWidth="1"/>
    <col min="7175" max="7175" width="16.1796875" style="51" customWidth="1"/>
    <col min="7176" max="7176" width="20" style="51" customWidth="1"/>
    <col min="7177" max="7177" width="12.1796875" style="51" customWidth="1"/>
    <col min="7178" max="7178" width="10.81640625" style="51" customWidth="1"/>
    <col min="7179" max="7179" width="9.453125" style="51" customWidth="1"/>
    <col min="7180" max="7426" width="8.7265625" style="51"/>
    <col min="7427" max="7427" width="12.453125" style="51" customWidth="1"/>
    <col min="7428" max="7428" width="79.54296875" style="51" customWidth="1"/>
    <col min="7429" max="7429" width="14" style="51" customWidth="1"/>
    <col min="7430" max="7430" width="10.7265625" style="51" customWidth="1"/>
    <col min="7431" max="7431" width="16.1796875" style="51" customWidth="1"/>
    <col min="7432" max="7432" width="20" style="51" customWidth="1"/>
    <col min="7433" max="7433" width="12.1796875" style="51" customWidth="1"/>
    <col min="7434" max="7434" width="10.81640625" style="51" customWidth="1"/>
    <col min="7435" max="7435" width="9.453125" style="51" customWidth="1"/>
    <col min="7436" max="7682" width="8.7265625" style="51"/>
    <col min="7683" max="7683" width="12.453125" style="51" customWidth="1"/>
    <col min="7684" max="7684" width="79.54296875" style="51" customWidth="1"/>
    <col min="7685" max="7685" width="14" style="51" customWidth="1"/>
    <col min="7686" max="7686" width="10.7265625" style="51" customWidth="1"/>
    <col min="7687" max="7687" width="16.1796875" style="51" customWidth="1"/>
    <col min="7688" max="7688" width="20" style="51" customWidth="1"/>
    <col min="7689" max="7689" width="12.1796875" style="51" customWidth="1"/>
    <col min="7690" max="7690" width="10.81640625" style="51" customWidth="1"/>
    <col min="7691" max="7691" width="9.453125" style="51" customWidth="1"/>
    <col min="7692" max="7938" width="8.7265625" style="51"/>
    <col min="7939" max="7939" width="12.453125" style="51" customWidth="1"/>
    <col min="7940" max="7940" width="79.54296875" style="51" customWidth="1"/>
    <col min="7941" max="7941" width="14" style="51" customWidth="1"/>
    <col min="7942" max="7942" width="10.7265625" style="51" customWidth="1"/>
    <col min="7943" max="7943" width="16.1796875" style="51" customWidth="1"/>
    <col min="7944" max="7944" width="20" style="51" customWidth="1"/>
    <col min="7945" max="7945" width="12.1796875" style="51" customWidth="1"/>
    <col min="7946" max="7946" width="10.81640625" style="51" customWidth="1"/>
    <col min="7947" max="7947" width="9.453125" style="51" customWidth="1"/>
    <col min="7948" max="8194" width="8.7265625" style="51"/>
    <col min="8195" max="8195" width="12.453125" style="51" customWidth="1"/>
    <col min="8196" max="8196" width="79.54296875" style="51" customWidth="1"/>
    <col min="8197" max="8197" width="14" style="51" customWidth="1"/>
    <col min="8198" max="8198" width="10.7265625" style="51" customWidth="1"/>
    <col min="8199" max="8199" width="16.1796875" style="51" customWidth="1"/>
    <col min="8200" max="8200" width="20" style="51" customWidth="1"/>
    <col min="8201" max="8201" width="12.1796875" style="51" customWidth="1"/>
    <col min="8202" max="8202" width="10.81640625" style="51" customWidth="1"/>
    <col min="8203" max="8203" width="9.453125" style="51" customWidth="1"/>
    <col min="8204" max="8450" width="8.7265625" style="51"/>
    <col min="8451" max="8451" width="12.453125" style="51" customWidth="1"/>
    <col min="8452" max="8452" width="79.54296875" style="51" customWidth="1"/>
    <col min="8453" max="8453" width="14" style="51" customWidth="1"/>
    <col min="8454" max="8454" width="10.7265625" style="51" customWidth="1"/>
    <col min="8455" max="8455" width="16.1796875" style="51" customWidth="1"/>
    <col min="8456" max="8456" width="20" style="51" customWidth="1"/>
    <col min="8457" max="8457" width="12.1796875" style="51" customWidth="1"/>
    <col min="8458" max="8458" width="10.81640625" style="51" customWidth="1"/>
    <col min="8459" max="8459" width="9.453125" style="51" customWidth="1"/>
    <col min="8460" max="8706" width="8.7265625" style="51"/>
    <col min="8707" max="8707" width="12.453125" style="51" customWidth="1"/>
    <col min="8708" max="8708" width="79.54296875" style="51" customWidth="1"/>
    <col min="8709" max="8709" width="14" style="51" customWidth="1"/>
    <col min="8710" max="8710" width="10.7265625" style="51" customWidth="1"/>
    <col min="8711" max="8711" width="16.1796875" style="51" customWidth="1"/>
    <col min="8712" max="8712" width="20" style="51" customWidth="1"/>
    <col min="8713" max="8713" width="12.1796875" style="51" customWidth="1"/>
    <col min="8714" max="8714" width="10.81640625" style="51" customWidth="1"/>
    <col min="8715" max="8715" width="9.453125" style="51" customWidth="1"/>
    <col min="8716" max="8962" width="8.7265625" style="51"/>
    <col min="8963" max="8963" width="12.453125" style="51" customWidth="1"/>
    <col min="8964" max="8964" width="79.54296875" style="51" customWidth="1"/>
    <col min="8965" max="8965" width="14" style="51" customWidth="1"/>
    <col min="8966" max="8966" width="10.7265625" style="51" customWidth="1"/>
    <col min="8967" max="8967" width="16.1796875" style="51" customWidth="1"/>
    <col min="8968" max="8968" width="20" style="51" customWidth="1"/>
    <col min="8969" max="8969" width="12.1796875" style="51" customWidth="1"/>
    <col min="8970" max="8970" width="10.81640625" style="51" customWidth="1"/>
    <col min="8971" max="8971" width="9.453125" style="51" customWidth="1"/>
    <col min="8972" max="9218" width="8.7265625" style="51"/>
    <col min="9219" max="9219" width="12.453125" style="51" customWidth="1"/>
    <col min="9220" max="9220" width="79.54296875" style="51" customWidth="1"/>
    <col min="9221" max="9221" width="14" style="51" customWidth="1"/>
    <col min="9222" max="9222" width="10.7265625" style="51" customWidth="1"/>
    <col min="9223" max="9223" width="16.1796875" style="51" customWidth="1"/>
    <col min="9224" max="9224" width="20" style="51" customWidth="1"/>
    <col min="9225" max="9225" width="12.1796875" style="51" customWidth="1"/>
    <col min="9226" max="9226" width="10.81640625" style="51" customWidth="1"/>
    <col min="9227" max="9227" width="9.453125" style="51" customWidth="1"/>
    <col min="9228" max="9474" width="8.7265625" style="51"/>
    <col min="9475" max="9475" width="12.453125" style="51" customWidth="1"/>
    <col min="9476" max="9476" width="79.54296875" style="51" customWidth="1"/>
    <col min="9477" max="9477" width="14" style="51" customWidth="1"/>
    <col min="9478" max="9478" width="10.7265625" style="51" customWidth="1"/>
    <col min="9479" max="9479" width="16.1796875" style="51" customWidth="1"/>
    <col min="9480" max="9480" width="20" style="51" customWidth="1"/>
    <col min="9481" max="9481" width="12.1796875" style="51" customWidth="1"/>
    <col min="9482" max="9482" width="10.81640625" style="51" customWidth="1"/>
    <col min="9483" max="9483" width="9.453125" style="51" customWidth="1"/>
    <col min="9484" max="9730" width="8.7265625" style="51"/>
    <col min="9731" max="9731" width="12.453125" style="51" customWidth="1"/>
    <col min="9732" max="9732" width="79.54296875" style="51" customWidth="1"/>
    <col min="9733" max="9733" width="14" style="51" customWidth="1"/>
    <col min="9734" max="9734" width="10.7265625" style="51" customWidth="1"/>
    <col min="9735" max="9735" width="16.1796875" style="51" customWidth="1"/>
    <col min="9736" max="9736" width="20" style="51" customWidth="1"/>
    <col min="9737" max="9737" width="12.1796875" style="51" customWidth="1"/>
    <col min="9738" max="9738" width="10.81640625" style="51" customWidth="1"/>
    <col min="9739" max="9739" width="9.453125" style="51" customWidth="1"/>
    <col min="9740" max="9986" width="8.7265625" style="51"/>
    <col min="9987" max="9987" width="12.453125" style="51" customWidth="1"/>
    <col min="9988" max="9988" width="79.54296875" style="51" customWidth="1"/>
    <col min="9989" max="9989" width="14" style="51" customWidth="1"/>
    <col min="9990" max="9990" width="10.7265625" style="51" customWidth="1"/>
    <col min="9991" max="9991" width="16.1796875" style="51" customWidth="1"/>
    <col min="9992" max="9992" width="20" style="51" customWidth="1"/>
    <col min="9993" max="9993" width="12.1796875" style="51" customWidth="1"/>
    <col min="9994" max="9994" width="10.81640625" style="51" customWidth="1"/>
    <col min="9995" max="9995" width="9.453125" style="51" customWidth="1"/>
    <col min="9996" max="10242" width="8.7265625" style="51"/>
    <col min="10243" max="10243" width="12.453125" style="51" customWidth="1"/>
    <col min="10244" max="10244" width="79.54296875" style="51" customWidth="1"/>
    <col min="10245" max="10245" width="14" style="51" customWidth="1"/>
    <col min="10246" max="10246" width="10.7265625" style="51" customWidth="1"/>
    <col min="10247" max="10247" width="16.1796875" style="51" customWidth="1"/>
    <col min="10248" max="10248" width="20" style="51" customWidth="1"/>
    <col min="10249" max="10249" width="12.1796875" style="51" customWidth="1"/>
    <col min="10250" max="10250" width="10.81640625" style="51" customWidth="1"/>
    <col min="10251" max="10251" width="9.453125" style="51" customWidth="1"/>
    <col min="10252" max="10498" width="8.7265625" style="51"/>
    <col min="10499" max="10499" width="12.453125" style="51" customWidth="1"/>
    <col min="10500" max="10500" width="79.54296875" style="51" customWidth="1"/>
    <col min="10501" max="10501" width="14" style="51" customWidth="1"/>
    <col min="10502" max="10502" width="10.7265625" style="51" customWidth="1"/>
    <col min="10503" max="10503" width="16.1796875" style="51" customWidth="1"/>
    <col min="10504" max="10504" width="20" style="51" customWidth="1"/>
    <col min="10505" max="10505" width="12.1796875" style="51" customWidth="1"/>
    <col min="10506" max="10506" width="10.81640625" style="51" customWidth="1"/>
    <col min="10507" max="10507" width="9.453125" style="51" customWidth="1"/>
    <col min="10508" max="10754" width="8.7265625" style="51"/>
    <col min="10755" max="10755" width="12.453125" style="51" customWidth="1"/>
    <col min="10756" max="10756" width="79.54296875" style="51" customWidth="1"/>
    <col min="10757" max="10757" width="14" style="51" customWidth="1"/>
    <col min="10758" max="10758" width="10.7265625" style="51" customWidth="1"/>
    <col min="10759" max="10759" width="16.1796875" style="51" customWidth="1"/>
    <col min="10760" max="10760" width="20" style="51" customWidth="1"/>
    <col min="10761" max="10761" width="12.1796875" style="51" customWidth="1"/>
    <col min="10762" max="10762" width="10.81640625" style="51" customWidth="1"/>
    <col min="10763" max="10763" width="9.453125" style="51" customWidth="1"/>
    <col min="10764" max="11010" width="8.7265625" style="51"/>
    <col min="11011" max="11011" width="12.453125" style="51" customWidth="1"/>
    <col min="11012" max="11012" width="79.54296875" style="51" customWidth="1"/>
    <col min="11013" max="11013" width="14" style="51" customWidth="1"/>
    <col min="11014" max="11014" width="10.7265625" style="51" customWidth="1"/>
    <col min="11015" max="11015" width="16.1796875" style="51" customWidth="1"/>
    <col min="11016" max="11016" width="20" style="51" customWidth="1"/>
    <col min="11017" max="11017" width="12.1796875" style="51" customWidth="1"/>
    <col min="11018" max="11018" width="10.81640625" style="51" customWidth="1"/>
    <col min="11019" max="11019" width="9.453125" style="51" customWidth="1"/>
    <col min="11020" max="11266" width="8.7265625" style="51"/>
    <col min="11267" max="11267" width="12.453125" style="51" customWidth="1"/>
    <col min="11268" max="11268" width="79.54296875" style="51" customWidth="1"/>
    <col min="11269" max="11269" width="14" style="51" customWidth="1"/>
    <col min="11270" max="11270" width="10.7265625" style="51" customWidth="1"/>
    <col min="11271" max="11271" width="16.1796875" style="51" customWidth="1"/>
    <col min="11272" max="11272" width="20" style="51" customWidth="1"/>
    <col min="11273" max="11273" width="12.1796875" style="51" customWidth="1"/>
    <col min="11274" max="11274" width="10.81640625" style="51" customWidth="1"/>
    <col min="11275" max="11275" width="9.453125" style="51" customWidth="1"/>
    <col min="11276" max="11522" width="8.7265625" style="51"/>
    <col min="11523" max="11523" width="12.453125" style="51" customWidth="1"/>
    <col min="11524" max="11524" width="79.54296875" style="51" customWidth="1"/>
    <col min="11525" max="11525" width="14" style="51" customWidth="1"/>
    <col min="11526" max="11526" width="10.7265625" style="51" customWidth="1"/>
    <col min="11527" max="11527" width="16.1796875" style="51" customWidth="1"/>
    <col min="11528" max="11528" width="20" style="51" customWidth="1"/>
    <col min="11529" max="11529" width="12.1796875" style="51" customWidth="1"/>
    <col min="11530" max="11530" width="10.81640625" style="51" customWidth="1"/>
    <col min="11531" max="11531" width="9.453125" style="51" customWidth="1"/>
    <col min="11532" max="11778" width="8.7265625" style="51"/>
    <col min="11779" max="11779" width="12.453125" style="51" customWidth="1"/>
    <col min="11780" max="11780" width="79.54296875" style="51" customWidth="1"/>
    <col min="11781" max="11781" width="14" style="51" customWidth="1"/>
    <col min="11782" max="11782" width="10.7265625" style="51" customWidth="1"/>
    <col min="11783" max="11783" width="16.1796875" style="51" customWidth="1"/>
    <col min="11784" max="11784" width="20" style="51" customWidth="1"/>
    <col min="11785" max="11785" width="12.1796875" style="51" customWidth="1"/>
    <col min="11786" max="11786" width="10.81640625" style="51" customWidth="1"/>
    <col min="11787" max="11787" width="9.453125" style="51" customWidth="1"/>
    <col min="11788" max="12034" width="8.7265625" style="51"/>
    <col min="12035" max="12035" width="12.453125" style="51" customWidth="1"/>
    <col min="12036" max="12036" width="79.54296875" style="51" customWidth="1"/>
    <col min="12037" max="12037" width="14" style="51" customWidth="1"/>
    <col min="12038" max="12038" width="10.7265625" style="51" customWidth="1"/>
    <col min="12039" max="12039" width="16.1796875" style="51" customWidth="1"/>
    <col min="12040" max="12040" width="20" style="51" customWidth="1"/>
    <col min="12041" max="12041" width="12.1796875" style="51" customWidth="1"/>
    <col min="12042" max="12042" width="10.81640625" style="51" customWidth="1"/>
    <col min="12043" max="12043" width="9.453125" style="51" customWidth="1"/>
    <col min="12044" max="12290" width="8.7265625" style="51"/>
    <col min="12291" max="12291" width="12.453125" style="51" customWidth="1"/>
    <col min="12292" max="12292" width="79.54296875" style="51" customWidth="1"/>
    <col min="12293" max="12293" width="14" style="51" customWidth="1"/>
    <col min="12294" max="12294" width="10.7265625" style="51" customWidth="1"/>
    <col min="12295" max="12295" width="16.1796875" style="51" customWidth="1"/>
    <col min="12296" max="12296" width="20" style="51" customWidth="1"/>
    <col min="12297" max="12297" width="12.1796875" style="51" customWidth="1"/>
    <col min="12298" max="12298" width="10.81640625" style="51" customWidth="1"/>
    <col min="12299" max="12299" width="9.453125" style="51" customWidth="1"/>
    <col min="12300" max="12546" width="8.7265625" style="51"/>
    <col min="12547" max="12547" width="12.453125" style="51" customWidth="1"/>
    <col min="12548" max="12548" width="79.54296875" style="51" customWidth="1"/>
    <col min="12549" max="12549" width="14" style="51" customWidth="1"/>
    <col min="12550" max="12550" width="10.7265625" style="51" customWidth="1"/>
    <col min="12551" max="12551" width="16.1796875" style="51" customWidth="1"/>
    <col min="12552" max="12552" width="20" style="51" customWidth="1"/>
    <col min="12553" max="12553" width="12.1796875" style="51" customWidth="1"/>
    <col min="12554" max="12554" width="10.81640625" style="51" customWidth="1"/>
    <col min="12555" max="12555" width="9.453125" style="51" customWidth="1"/>
    <col min="12556" max="12802" width="8.7265625" style="51"/>
    <col min="12803" max="12803" width="12.453125" style="51" customWidth="1"/>
    <col min="12804" max="12804" width="79.54296875" style="51" customWidth="1"/>
    <col min="12805" max="12805" width="14" style="51" customWidth="1"/>
    <col min="12806" max="12806" width="10.7265625" style="51" customWidth="1"/>
    <col min="12807" max="12807" width="16.1796875" style="51" customWidth="1"/>
    <col min="12808" max="12808" width="20" style="51" customWidth="1"/>
    <col min="12809" max="12809" width="12.1796875" style="51" customWidth="1"/>
    <col min="12810" max="12810" width="10.81640625" style="51" customWidth="1"/>
    <col min="12811" max="12811" width="9.453125" style="51" customWidth="1"/>
    <col min="12812" max="13058" width="8.7265625" style="51"/>
    <col min="13059" max="13059" width="12.453125" style="51" customWidth="1"/>
    <col min="13060" max="13060" width="79.54296875" style="51" customWidth="1"/>
    <col min="13061" max="13061" width="14" style="51" customWidth="1"/>
    <col min="13062" max="13062" width="10.7265625" style="51" customWidth="1"/>
    <col min="13063" max="13063" width="16.1796875" style="51" customWidth="1"/>
    <col min="13064" max="13064" width="20" style="51" customWidth="1"/>
    <col min="13065" max="13065" width="12.1796875" style="51" customWidth="1"/>
    <col min="13066" max="13066" width="10.81640625" style="51" customWidth="1"/>
    <col min="13067" max="13067" width="9.453125" style="51" customWidth="1"/>
    <col min="13068" max="13314" width="8.7265625" style="51"/>
    <col min="13315" max="13315" width="12.453125" style="51" customWidth="1"/>
    <col min="13316" max="13316" width="79.54296875" style="51" customWidth="1"/>
    <col min="13317" max="13317" width="14" style="51" customWidth="1"/>
    <col min="13318" max="13318" width="10.7265625" style="51" customWidth="1"/>
    <col min="13319" max="13319" width="16.1796875" style="51" customWidth="1"/>
    <col min="13320" max="13320" width="20" style="51" customWidth="1"/>
    <col min="13321" max="13321" width="12.1796875" style="51" customWidth="1"/>
    <col min="13322" max="13322" width="10.81640625" style="51" customWidth="1"/>
    <col min="13323" max="13323" width="9.453125" style="51" customWidth="1"/>
    <col min="13324" max="13570" width="8.7265625" style="51"/>
    <col min="13571" max="13571" width="12.453125" style="51" customWidth="1"/>
    <col min="13572" max="13572" width="79.54296875" style="51" customWidth="1"/>
    <col min="13573" max="13573" width="14" style="51" customWidth="1"/>
    <col min="13574" max="13574" width="10.7265625" style="51" customWidth="1"/>
    <col min="13575" max="13575" width="16.1796875" style="51" customWidth="1"/>
    <col min="13576" max="13576" width="20" style="51" customWidth="1"/>
    <col min="13577" max="13577" width="12.1796875" style="51" customWidth="1"/>
    <col min="13578" max="13578" width="10.81640625" style="51" customWidth="1"/>
    <col min="13579" max="13579" width="9.453125" style="51" customWidth="1"/>
    <col min="13580" max="13826" width="8.7265625" style="51"/>
    <col min="13827" max="13827" width="12.453125" style="51" customWidth="1"/>
    <col min="13828" max="13828" width="79.54296875" style="51" customWidth="1"/>
    <col min="13829" max="13829" width="14" style="51" customWidth="1"/>
    <col min="13830" max="13830" width="10.7265625" style="51" customWidth="1"/>
    <col min="13831" max="13831" width="16.1796875" style="51" customWidth="1"/>
    <col min="13832" max="13832" width="20" style="51" customWidth="1"/>
    <col min="13833" max="13833" width="12.1796875" style="51" customWidth="1"/>
    <col min="13834" max="13834" width="10.81640625" style="51" customWidth="1"/>
    <col min="13835" max="13835" width="9.453125" style="51" customWidth="1"/>
    <col min="13836" max="14082" width="8.7265625" style="51"/>
    <col min="14083" max="14083" width="12.453125" style="51" customWidth="1"/>
    <col min="14084" max="14084" width="79.54296875" style="51" customWidth="1"/>
    <col min="14085" max="14085" width="14" style="51" customWidth="1"/>
    <col min="14086" max="14086" width="10.7265625" style="51" customWidth="1"/>
    <col min="14087" max="14087" width="16.1796875" style="51" customWidth="1"/>
    <col min="14088" max="14088" width="20" style="51" customWidth="1"/>
    <col min="14089" max="14089" width="12.1796875" style="51" customWidth="1"/>
    <col min="14090" max="14090" width="10.81640625" style="51" customWidth="1"/>
    <col min="14091" max="14091" width="9.453125" style="51" customWidth="1"/>
    <col min="14092" max="14338" width="8.7265625" style="51"/>
    <col min="14339" max="14339" width="12.453125" style="51" customWidth="1"/>
    <col min="14340" max="14340" width="79.54296875" style="51" customWidth="1"/>
    <col min="14341" max="14341" width="14" style="51" customWidth="1"/>
    <col min="14342" max="14342" width="10.7265625" style="51" customWidth="1"/>
    <col min="14343" max="14343" width="16.1796875" style="51" customWidth="1"/>
    <col min="14344" max="14344" width="20" style="51" customWidth="1"/>
    <col min="14345" max="14345" width="12.1796875" style="51" customWidth="1"/>
    <col min="14346" max="14346" width="10.81640625" style="51" customWidth="1"/>
    <col min="14347" max="14347" width="9.453125" style="51" customWidth="1"/>
    <col min="14348" max="14594" width="8.7265625" style="51"/>
    <col min="14595" max="14595" width="12.453125" style="51" customWidth="1"/>
    <col min="14596" max="14596" width="79.54296875" style="51" customWidth="1"/>
    <col min="14597" max="14597" width="14" style="51" customWidth="1"/>
    <col min="14598" max="14598" width="10.7265625" style="51" customWidth="1"/>
    <col min="14599" max="14599" width="16.1796875" style="51" customWidth="1"/>
    <col min="14600" max="14600" width="20" style="51" customWidth="1"/>
    <col min="14601" max="14601" width="12.1796875" style="51" customWidth="1"/>
    <col min="14602" max="14602" width="10.81640625" style="51" customWidth="1"/>
    <col min="14603" max="14603" width="9.453125" style="51" customWidth="1"/>
    <col min="14604" max="14850" width="8.7265625" style="51"/>
    <col min="14851" max="14851" width="12.453125" style="51" customWidth="1"/>
    <col min="14852" max="14852" width="79.54296875" style="51" customWidth="1"/>
    <col min="14853" max="14853" width="14" style="51" customWidth="1"/>
    <col min="14854" max="14854" width="10.7265625" style="51" customWidth="1"/>
    <col min="14855" max="14855" width="16.1796875" style="51" customWidth="1"/>
    <col min="14856" max="14856" width="20" style="51" customWidth="1"/>
    <col min="14857" max="14857" width="12.1796875" style="51" customWidth="1"/>
    <col min="14858" max="14858" width="10.81640625" style="51" customWidth="1"/>
    <col min="14859" max="14859" width="9.453125" style="51" customWidth="1"/>
    <col min="14860" max="15106" width="8.7265625" style="51"/>
    <col min="15107" max="15107" width="12.453125" style="51" customWidth="1"/>
    <col min="15108" max="15108" width="79.54296875" style="51" customWidth="1"/>
    <col min="15109" max="15109" width="14" style="51" customWidth="1"/>
    <col min="15110" max="15110" width="10.7265625" style="51" customWidth="1"/>
    <col min="15111" max="15111" width="16.1796875" style="51" customWidth="1"/>
    <col min="15112" max="15112" width="20" style="51" customWidth="1"/>
    <col min="15113" max="15113" width="12.1796875" style="51" customWidth="1"/>
    <col min="15114" max="15114" width="10.81640625" style="51" customWidth="1"/>
    <col min="15115" max="15115" width="9.453125" style="51" customWidth="1"/>
    <col min="15116" max="15362" width="8.7265625" style="51"/>
    <col min="15363" max="15363" width="12.453125" style="51" customWidth="1"/>
    <col min="15364" max="15364" width="79.54296875" style="51" customWidth="1"/>
    <col min="15365" max="15365" width="14" style="51" customWidth="1"/>
    <col min="15366" max="15366" width="10.7265625" style="51" customWidth="1"/>
    <col min="15367" max="15367" width="16.1796875" style="51" customWidth="1"/>
    <col min="15368" max="15368" width="20" style="51" customWidth="1"/>
    <col min="15369" max="15369" width="12.1796875" style="51" customWidth="1"/>
    <col min="15370" max="15370" width="10.81640625" style="51" customWidth="1"/>
    <col min="15371" max="15371" width="9.453125" style="51" customWidth="1"/>
    <col min="15372" max="15618" width="8.7265625" style="51"/>
    <col min="15619" max="15619" width="12.453125" style="51" customWidth="1"/>
    <col min="15620" max="15620" width="79.54296875" style="51" customWidth="1"/>
    <col min="15621" max="15621" width="14" style="51" customWidth="1"/>
    <col min="15622" max="15622" width="10.7265625" style="51" customWidth="1"/>
    <col min="15623" max="15623" width="16.1796875" style="51" customWidth="1"/>
    <col min="15624" max="15624" width="20" style="51" customWidth="1"/>
    <col min="15625" max="15625" width="12.1796875" style="51" customWidth="1"/>
    <col min="15626" max="15626" width="10.81640625" style="51" customWidth="1"/>
    <col min="15627" max="15627" width="9.453125" style="51" customWidth="1"/>
    <col min="15628" max="15874" width="8.7265625" style="51"/>
    <col min="15875" max="15875" width="12.453125" style="51" customWidth="1"/>
    <col min="15876" max="15876" width="79.54296875" style="51" customWidth="1"/>
    <col min="15877" max="15877" width="14" style="51" customWidth="1"/>
    <col min="15878" max="15878" width="10.7265625" style="51" customWidth="1"/>
    <col min="15879" max="15879" width="16.1796875" style="51" customWidth="1"/>
    <col min="15880" max="15880" width="20" style="51" customWidth="1"/>
    <col min="15881" max="15881" width="12.1796875" style="51" customWidth="1"/>
    <col min="15882" max="15882" width="10.81640625" style="51" customWidth="1"/>
    <col min="15883" max="15883" width="9.453125" style="51" customWidth="1"/>
    <col min="15884" max="16130" width="8.7265625" style="51"/>
    <col min="16131" max="16131" width="12.453125" style="51" customWidth="1"/>
    <col min="16132" max="16132" width="79.54296875" style="51" customWidth="1"/>
    <col min="16133" max="16133" width="14" style="51" customWidth="1"/>
    <col min="16134" max="16134" width="10.7265625" style="51" customWidth="1"/>
    <col min="16135" max="16135" width="16.1796875" style="51" customWidth="1"/>
    <col min="16136" max="16136" width="20" style="51" customWidth="1"/>
    <col min="16137" max="16137" width="12.1796875" style="51" customWidth="1"/>
    <col min="16138" max="16138" width="10.81640625" style="51" customWidth="1"/>
    <col min="16139" max="16139" width="9.453125" style="51" customWidth="1"/>
    <col min="16140" max="16384" width="8.7265625" style="51"/>
  </cols>
  <sheetData>
    <row r="1" spans="2:10" ht="12" customHeight="1">
      <c r="G1" s="46"/>
      <c r="H1" s="77">
        <v>45554</v>
      </c>
    </row>
    <row r="2" spans="2:10" ht="16.5" customHeight="1">
      <c r="B2" s="52" t="s">
        <v>97</v>
      </c>
      <c r="C2" s="53"/>
      <c r="D2" s="52"/>
      <c r="E2" s="54"/>
      <c r="F2" s="55"/>
      <c r="G2" s="55"/>
      <c r="H2" s="55"/>
    </row>
    <row r="3" spans="2:10" ht="12" customHeight="1" thickBot="1">
      <c r="B3" s="56"/>
      <c r="C3" s="56"/>
    </row>
    <row r="4" spans="2:10" s="46" customFormat="1" ht="15" customHeight="1" thickBot="1">
      <c r="B4" s="87" t="s">
        <v>1</v>
      </c>
      <c r="C4" s="88" t="s">
        <v>2</v>
      </c>
      <c r="D4" s="88" t="s">
        <v>3</v>
      </c>
      <c r="E4" s="88" t="s">
        <v>25</v>
      </c>
      <c r="F4" s="88" t="s">
        <v>6</v>
      </c>
      <c r="G4" s="89" t="s">
        <v>7</v>
      </c>
      <c r="H4" s="90" t="s">
        <v>5</v>
      </c>
    </row>
    <row r="5" spans="2:10" s="46" customFormat="1" ht="12" customHeight="1">
      <c r="B5" s="78"/>
      <c r="C5" s="62"/>
      <c r="D5" s="58"/>
      <c r="E5" s="60"/>
      <c r="F5" s="58"/>
      <c r="G5" s="61"/>
      <c r="H5" s="79"/>
    </row>
    <row r="6" spans="2:10" s="46" customFormat="1" ht="12" customHeight="1">
      <c r="B6" s="78"/>
      <c r="C6" s="63" t="s">
        <v>8</v>
      </c>
      <c r="D6" s="58"/>
      <c r="E6" s="60"/>
      <c r="F6" s="58"/>
      <c r="G6" s="61"/>
      <c r="H6" s="79"/>
    </row>
    <row r="7" spans="2:10" s="46" customFormat="1" ht="12" customHeight="1">
      <c r="B7" s="78">
        <v>1</v>
      </c>
      <c r="C7" s="63" t="s">
        <v>26</v>
      </c>
      <c r="D7" s="58"/>
      <c r="E7" s="60"/>
      <c r="F7" s="58"/>
      <c r="G7" s="61"/>
      <c r="H7" s="79"/>
    </row>
    <row r="8" spans="2:10" s="46" customFormat="1" ht="12" customHeight="1">
      <c r="B8" s="78"/>
      <c r="C8" s="63"/>
      <c r="D8" s="58"/>
      <c r="E8" s="60"/>
      <c r="F8" s="58"/>
      <c r="G8" s="61"/>
      <c r="H8" s="79"/>
    </row>
    <row r="9" spans="2:10" s="50" customFormat="1" ht="12" customHeight="1">
      <c r="B9" s="102" t="s">
        <v>53</v>
      </c>
      <c r="C9" s="99" t="s">
        <v>31</v>
      </c>
      <c r="D9" s="60" t="s">
        <v>30</v>
      </c>
      <c r="E9" s="60">
        <v>2</v>
      </c>
      <c r="F9" s="60">
        <v>300</v>
      </c>
      <c r="G9" s="98"/>
      <c r="H9" s="81"/>
    </row>
    <row r="10" spans="2:10" s="50" customFormat="1" ht="12" customHeight="1">
      <c r="B10" s="102" t="s">
        <v>54</v>
      </c>
      <c r="C10" s="99" t="s">
        <v>88</v>
      </c>
      <c r="D10" s="60" t="s">
        <v>30</v>
      </c>
      <c r="E10" s="60">
        <v>2</v>
      </c>
      <c r="F10" s="60">
        <v>50</v>
      </c>
      <c r="G10" s="98"/>
      <c r="H10" s="81"/>
      <c r="J10" s="103"/>
    </row>
    <row r="11" spans="2:10" s="50" customFormat="1" ht="12" customHeight="1">
      <c r="B11" s="102" t="s">
        <v>55</v>
      </c>
      <c r="C11" s="47" t="s">
        <v>86</v>
      </c>
      <c r="D11" s="60" t="s">
        <v>27</v>
      </c>
      <c r="E11" s="60">
        <v>1</v>
      </c>
      <c r="F11" s="60">
        <v>25</v>
      </c>
      <c r="G11" s="98"/>
      <c r="H11" s="81"/>
    </row>
    <row r="12" spans="2:10" s="50" customFormat="1" ht="12" customHeight="1">
      <c r="B12" s="102" t="s">
        <v>56</v>
      </c>
      <c r="C12" s="47" t="s">
        <v>87</v>
      </c>
      <c r="D12" s="60" t="s">
        <v>27</v>
      </c>
      <c r="E12" s="60">
        <v>1</v>
      </c>
      <c r="F12" s="60">
        <v>25</v>
      </c>
      <c r="G12" s="98"/>
      <c r="H12" s="81"/>
    </row>
    <row r="13" spans="2:10" s="50" customFormat="1" ht="12" customHeight="1">
      <c r="B13" s="102" t="s">
        <v>57</v>
      </c>
      <c r="C13" s="47" t="s">
        <v>36</v>
      </c>
      <c r="D13" s="60" t="s">
        <v>27</v>
      </c>
      <c r="E13" s="60">
        <v>1</v>
      </c>
      <c r="F13" s="60">
        <v>20</v>
      </c>
      <c r="G13" s="98"/>
      <c r="H13" s="81"/>
    </row>
    <row r="14" spans="2:10" s="50" customFormat="1" ht="12" customHeight="1">
      <c r="B14" s="102" t="s">
        <v>58</v>
      </c>
      <c r="C14" s="47" t="s">
        <v>43</v>
      </c>
      <c r="D14" s="60" t="s">
        <v>27</v>
      </c>
      <c r="E14" s="60">
        <v>1</v>
      </c>
      <c r="F14" s="60">
        <v>5</v>
      </c>
      <c r="G14" s="98"/>
      <c r="H14" s="81"/>
    </row>
    <row r="15" spans="2:10" s="50" customFormat="1" ht="12" customHeight="1">
      <c r="B15" s="102" t="s">
        <v>59</v>
      </c>
      <c r="C15" s="47" t="s">
        <v>89</v>
      </c>
      <c r="D15" s="60" t="s">
        <v>30</v>
      </c>
      <c r="E15" s="60">
        <v>2</v>
      </c>
      <c r="F15" s="60">
        <v>38</v>
      </c>
      <c r="G15" s="98"/>
      <c r="H15" s="81"/>
    </row>
    <row r="16" spans="2:10" s="50" customFormat="1" ht="12" customHeight="1">
      <c r="B16" s="102" t="s">
        <v>60</v>
      </c>
      <c r="C16" s="47" t="s">
        <v>29</v>
      </c>
      <c r="D16" s="60" t="s">
        <v>30</v>
      </c>
      <c r="E16" s="60">
        <v>2</v>
      </c>
      <c r="F16" s="66">
        <v>20</v>
      </c>
      <c r="G16" s="98"/>
      <c r="H16" s="81"/>
    </row>
    <row r="17" spans="2:8" s="50" customFormat="1" ht="12" customHeight="1">
      <c r="B17" s="102" t="s">
        <v>61</v>
      </c>
      <c r="C17" s="47" t="s">
        <v>50</v>
      </c>
      <c r="D17" s="60" t="s">
        <v>27</v>
      </c>
      <c r="E17" s="60">
        <v>1</v>
      </c>
      <c r="F17" s="66">
        <v>50</v>
      </c>
      <c r="G17" s="98"/>
      <c r="H17" s="81"/>
    </row>
    <row r="18" spans="2:8" s="50" customFormat="1" ht="12" customHeight="1">
      <c r="B18" s="102" t="s">
        <v>62</v>
      </c>
      <c r="C18" s="99" t="s">
        <v>90</v>
      </c>
      <c r="D18" s="60" t="s">
        <v>30</v>
      </c>
      <c r="E18" s="60">
        <v>2</v>
      </c>
      <c r="F18" s="60">
        <v>25</v>
      </c>
      <c r="G18" s="98"/>
      <c r="H18" s="81"/>
    </row>
    <row r="19" spans="2:8" s="65" customFormat="1" ht="12" customHeight="1">
      <c r="B19" s="102" t="s">
        <v>63</v>
      </c>
      <c r="C19" s="99" t="s">
        <v>91</v>
      </c>
      <c r="D19" s="60" t="s">
        <v>30</v>
      </c>
      <c r="E19" s="60">
        <v>2</v>
      </c>
      <c r="F19" s="60">
        <v>25</v>
      </c>
      <c r="G19" s="98"/>
      <c r="H19" s="81"/>
    </row>
    <row r="20" spans="2:8" s="50" customFormat="1" ht="12" customHeight="1">
      <c r="B20" s="102" t="s">
        <v>64</v>
      </c>
      <c r="C20" s="47" t="s">
        <v>37</v>
      </c>
      <c r="D20" s="60" t="s">
        <v>27</v>
      </c>
      <c r="E20" s="60">
        <v>1</v>
      </c>
      <c r="F20" s="60">
        <v>2</v>
      </c>
      <c r="G20" s="98"/>
      <c r="H20" s="81"/>
    </row>
    <row r="21" spans="2:8" s="50" customFormat="1" ht="12" customHeight="1">
      <c r="B21" s="102" t="s">
        <v>65</v>
      </c>
      <c r="C21" s="47" t="s">
        <v>38</v>
      </c>
      <c r="D21" s="60" t="s">
        <v>27</v>
      </c>
      <c r="E21" s="60">
        <v>1</v>
      </c>
      <c r="F21" s="60">
        <v>4</v>
      </c>
      <c r="G21" s="98"/>
      <c r="H21" s="81"/>
    </row>
    <row r="22" spans="2:8" s="65" customFormat="1" ht="12" customHeight="1">
      <c r="B22" s="102" t="s">
        <v>66</v>
      </c>
      <c r="C22" s="99" t="s">
        <v>92</v>
      </c>
      <c r="D22" s="60" t="s">
        <v>30</v>
      </c>
      <c r="E22" s="60">
        <v>2</v>
      </c>
      <c r="F22" s="60">
        <v>150</v>
      </c>
      <c r="G22" s="98"/>
      <c r="H22" s="81"/>
    </row>
    <row r="23" spans="2:8" s="50" customFormat="1" ht="12" customHeight="1">
      <c r="B23" s="102" t="s">
        <v>67</v>
      </c>
      <c r="C23" s="47" t="s">
        <v>39</v>
      </c>
      <c r="D23" s="60" t="s">
        <v>27</v>
      </c>
      <c r="E23" s="60">
        <v>1</v>
      </c>
      <c r="F23" s="60">
        <v>100</v>
      </c>
      <c r="G23" s="98"/>
      <c r="H23" s="81"/>
    </row>
    <row r="24" spans="2:8" s="50" customFormat="1" ht="12" customHeight="1">
      <c r="B24" s="102" t="s">
        <v>68</v>
      </c>
      <c r="C24" s="47" t="s">
        <v>48</v>
      </c>
      <c r="D24" s="60" t="s">
        <v>30</v>
      </c>
      <c r="E24" s="60">
        <v>2</v>
      </c>
      <c r="F24" s="66">
        <v>5</v>
      </c>
      <c r="G24" s="98"/>
      <c r="H24" s="81"/>
    </row>
    <row r="25" spans="2:8" s="50" customFormat="1" ht="12" customHeight="1">
      <c r="B25" s="102" t="s">
        <v>69</v>
      </c>
      <c r="C25" s="47" t="s">
        <v>93</v>
      </c>
      <c r="D25" s="60" t="s">
        <v>30</v>
      </c>
      <c r="E25" s="60">
        <v>2</v>
      </c>
      <c r="F25" s="66">
        <v>15</v>
      </c>
      <c r="G25" s="98"/>
      <c r="H25" s="81"/>
    </row>
    <row r="26" spans="2:8" s="50" customFormat="1" ht="12" customHeight="1">
      <c r="B26" s="102" t="s">
        <v>70</v>
      </c>
      <c r="C26" s="47" t="s">
        <v>94</v>
      </c>
      <c r="D26" s="60" t="s">
        <v>27</v>
      </c>
      <c r="E26" s="60">
        <v>1</v>
      </c>
      <c r="F26" s="66">
        <v>15</v>
      </c>
      <c r="G26" s="98"/>
      <c r="H26" s="81"/>
    </row>
    <row r="27" spans="2:8" s="65" customFormat="1" ht="12" customHeight="1">
      <c r="B27" s="102" t="s">
        <v>71</v>
      </c>
      <c r="C27" s="99" t="s">
        <v>32</v>
      </c>
      <c r="D27" s="60" t="s">
        <v>30</v>
      </c>
      <c r="E27" s="60">
        <v>2</v>
      </c>
      <c r="F27" s="60">
        <v>20</v>
      </c>
      <c r="G27" s="98"/>
      <c r="H27" s="81"/>
    </row>
    <row r="28" spans="2:8" s="50" customFormat="1" ht="12" customHeight="1">
      <c r="B28" s="102" t="s">
        <v>72</v>
      </c>
      <c r="C28" s="97" t="s">
        <v>45</v>
      </c>
      <c r="D28" s="60" t="s">
        <v>30</v>
      </c>
      <c r="E28" s="60">
        <v>2</v>
      </c>
      <c r="F28" s="60">
        <v>2</v>
      </c>
      <c r="G28" s="98"/>
      <c r="H28" s="81"/>
    </row>
    <row r="29" spans="2:8" s="65" customFormat="1" ht="12" customHeight="1">
      <c r="B29" s="102" t="s">
        <v>73</v>
      </c>
      <c r="C29" s="99" t="s">
        <v>33</v>
      </c>
      <c r="D29" s="60" t="s">
        <v>30</v>
      </c>
      <c r="E29" s="60">
        <v>2</v>
      </c>
      <c r="F29" s="60">
        <v>50</v>
      </c>
      <c r="G29" s="98"/>
      <c r="H29" s="81"/>
    </row>
    <row r="30" spans="2:8" s="50" customFormat="1" ht="12" customHeight="1">
      <c r="B30" s="102" t="s">
        <v>74</v>
      </c>
      <c r="C30" s="47" t="s">
        <v>40</v>
      </c>
      <c r="D30" s="60" t="s">
        <v>27</v>
      </c>
      <c r="E30" s="60">
        <v>1</v>
      </c>
      <c r="F30" s="60">
        <v>20</v>
      </c>
      <c r="G30" s="98"/>
      <c r="H30" s="81"/>
    </row>
    <row r="31" spans="2:8" s="50" customFormat="1" ht="12" customHeight="1">
      <c r="B31" s="102" t="s">
        <v>75</v>
      </c>
      <c r="C31" s="47" t="s">
        <v>51</v>
      </c>
      <c r="D31" s="60" t="s">
        <v>27</v>
      </c>
      <c r="E31" s="60">
        <v>1</v>
      </c>
      <c r="F31" s="66">
        <v>10</v>
      </c>
      <c r="G31" s="98"/>
      <c r="H31" s="81"/>
    </row>
    <row r="32" spans="2:8" s="65" customFormat="1" ht="12" customHeight="1">
      <c r="B32" s="102" t="s">
        <v>76</v>
      </c>
      <c r="C32" s="99" t="s">
        <v>34</v>
      </c>
      <c r="D32" s="60" t="s">
        <v>30</v>
      </c>
      <c r="E32" s="60">
        <v>2</v>
      </c>
      <c r="F32" s="60">
        <v>30</v>
      </c>
      <c r="G32" s="98"/>
      <c r="H32" s="81"/>
    </row>
    <row r="33" spans="2:9" s="50" customFormat="1" ht="14.25" customHeight="1">
      <c r="B33" s="102" t="s">
        <v>77</v>
      </c>
      <c r="C33" s="47" t="s">
        <v>95</v>
      </c>
      <c r="D33" s="60" t="s">
        <v>27</v>
      </c>
      <c r="E33" s="60">
        <v>1</v>
      </c>
      <c r="F33" s="60">
        <v>5</v>
      </c>
      <c r="G33" s="98"/>
      <c r="H33" s="81"/>
    </row>
    <row r="34" spans="2:9" s="50" customFormat="1" ht="12" customHeight="1">
      <c r="B34" s="102" t="s">
        <v>78</v>
      </c>
      <c r="C34" s="47" t="s">
        <v>96</v>
      </c>
      <c r="D34" s="60" t="s">
        <v>27</v>
      </c>
      <c r="E34" s="60">
        <v>1</v>
      </c>
      <c r="F34" s="60">
        <v>5</v>
      </c>
      <c r="G34" s="98"/>
      <c r="H34" s="81"/>
    </row>
    <row r="35" spans="2:9" s="50" customFormat="1" ht="12" customHeight="1">
      <c r="B35" s="102" t="s">
        <v>79</v>
      </c>
      <c r="C35" s="47" t="s">
        <v>41</v>
      </c>
      <c r="D35" s="60" t="s">
        <v>27</v>
      </c>
      <c r="E35" s="60">
        <v>1</v>
      </c>
      <c r="F35" s="60">
        <v>5</v>
      </c>
      <c r="G35" s="98"/>
      <c r="H35" s="81"/>
    </row>
    <row r="36" spans="2:9" s="50" customFormat="1" ht="12" customHeight="1">
      <c r="B36" s="102" t="s">
        <v>80</v>
      </c>
      <c r="C36" s="96" t="s">
        <v>44</v>
      </c>
      <c r="D36" s="60" t="s">
        <v>27</v>
      </c>
      <c r="E36" s="60">
        <v>1</v>
      </c>
      <c r="F36" s="60">
        <v>4</v>
      </c>
      <c r="G36" s="98"/>
      <c r="H36" s="81"/>
    </row>
    <row r="37" spans="2:9" s="50" customFormat="1" ht="12" customHeight="1">
      <c r="B37" s="102" t="s">
        <v>81</v>
      </c>
      <c r="C37" s="47" t="s">
        <v>42</v>
      </c>
      <c r="D37" s="60" t="s">
        <v>27</v>
      </c>
      <c r="E37" s="60">
        <v>1</v>
      </c>
      <c r="F37" s="60">
        <v>2</v>
      </c>
      <c r="G37" s="101"/>
      <c r="H37" s="81"/>
    </row>
    <row r="38" spans="2:9" s="50" customFormat="1" ht="12" customHeight="1">
      <c r="B38" s="102" t="s">
        <v>82</v>
      </c>
      <c r="C38" s="47" t="s">
        <v>49</v>
      </c>
      <c r="D38" s="60" t="s">
        <v>27</v>
      </c>
      <c r="E38" s="60">
        <v>1</v>
      </c>
      <c r="F38" s="66">
        <v>10</v>
      </c>
      <c r="G38" s="98"/>
      <c r="H38" s="81"/>
    </row>
    <row r="39" spans="2:9" s="50" customFormat="1" ht="12" customHeight="1">
      <c r="B39" s="102" t="s">
        <v>83</v>
      </c>
      <c r="C39" s="47" t="s">
        <v>46</v>
      </c>
      <c r="D39" s="60" t="s">
        <v>30</v>
      </c>
      <c r="E39" s="60">
        <v>2</v>
      </c>
      <c r="F39" s="60">
        <v>4</v>
      </c>
      <c r="G39" s="98"/>
      <c r="H39" s="81"/>
    </row>
    <row r="40" spans="2:9" s="50" customFormat="1" ht="12" customHeight="1">
      <c r="B40" s="102" t="s">
        <v>84</v>
      </c>
      <c r="C40" s="47" t="s">
        <v>47</v>
      </c>
      <c r="D40" s="60" t="s">
        <v>30</v>
      </c>
      <c r="E40" s="60">
        <v>2</v>
      </c>
      <c r="F40" s="60">
        <v>4</v>
      </c>
      <c r="G40" s="98"/>
      <c r="H40" s="81"/>
    </row>
    <row r="41" spans="2:9" s="50" customFormat="1" ht="12" customHeight="1">
      <c r="B41" s="102" t="s">
        <v>85</v>
      </c>
      <c r="C41" s="47" t="s">
        <v>28</v>
      </c>
      <c r="D41" s="60" t="s">
        <v>35</v>
      </c>
      <c r="E41" s="60">
        <v>2</v>
      </c>
      <c r="F41" s="66">
        <v>12</v>
      </c>
      <c r="G41" s="98"/>
      <c r="H41" s="81"/>
    </row>
    <row r="42" spans="2:9" s="46" customFormat="1" ht="12" customHeight="1">
      <c r="B42" s="80"/>
      <c r="C42" s="63"/>
      <c r="D42" s="58"/>
      <c r="E42" s="60"/>
      <c r="F42" s="60"/>
      <c r="G42" s="64"/>
      <c r="H42" s="81"/>
    </row>
    <row r="43" spans="2:9" s="69" customFormat="1" ht="12" customHeight="1" thickBot="1">
      <c r="B43" s="80"/>
      <c r="C43" s="45" t="s">
        <v>52</v>
      </c>
      <c r="D43" s="58"/>
      <c r="E43" s="60"/>
      <c r="F43" s="67"/>
      <c r="G43" s="68"/>
      <c r="H43" s="82"/>
    </row>
    <row r="44" spans="2:9" s="69" customFormat="1" ht="12" customHeight="1" thickTop="1">
      <c r="B44" s="80"/>
      <c r="C44" s="70"/>
      <c r="D44" s="58"/>
      <c r="E44" s="60"/>
      <c r="F44" s="71"/>
      <c r="G44" s="72"/>
      <c r="H44" s="83"/>
    </row>
    <row r="45" spans="2:9" s="46" customFormat="1" ht="12" customHeight="1">
      <c r="B45" s="85"/>
      <c r="C45" s="59"/>
      <c r="D45" s="73"/>
      <c r="E45" s="73"/>
      <c r="F45" s="73"/>
      <c r="G45" s="74"/>
      <c r="H45" s="86"/>
    </row>
    <row r="46" spans="2:9" s="46" customFormat="1" ht="12" customHeight="1">
      <c r="B46" s="78"/>
      <c r="C46" s="63" t="s">
        <v>0</v>
      </c>
      <c r="D46" s="58"/>
      <c r="E46" s="60"/>
      <c r="F46" s="60"/>
      <c r="G46" s="61"/>
      <c r="H46" s="79"/>
    </row>
    <row r="47" spans="2:9" s="69" customFormat="1" ht="12" customHeight="1">
      <c r="B47" s="80"/>
      <c r="C47" s="66"/>
      <c r="D47" s="60"/>
      <c r="E47" s="60"/>
      <c r="F47" s="60"/>
      <c r="G47" s="68"/>
      <c r="H47" s="84"/>
    </row>
    <row r="48" spans="2:9" s="69" customFormat="1" ht="12" customHeight="1">
      <c r="B48" s="80" t="s">
        <v>8</v>
      </c>
      <c r="C48" s="75" t="str">
        <f>C7</f>
        <v>OFFICE FURNITURE</v>
      </c>
      <c r="D48" s="60"/>
      <c r="E48" s="60"/>
      <c r="F48" s="60"/>
      <c r="G48" s="68"/>
      <c r="H48" s="84"/>
      <c r="I48" s="57"/>
    </row>
    <row r="49" spans="2:9" s="69" customFormat="1" ht="12" customHeight="1" thickBot="1">
      <c r="B49" s="80"/>
      <c r="C49" s="76"/>
      <c r="D49" s="60"/>
      <c r="E49" s="60"/>
      <c r="F49" s="60"/>
      <c r="G49" s="68"/>
      <c r="H49" s="84"/>
      <c r="I49" s="57"/>
    </row>
    <row r="50" spans="2:9" ht="20.149999999999999" customHeight="1" thickTop="1" thickBot="1">
      <c r="B50" s="91"/>
      <c r="C50" s="100" t="s">
        <v>9</v>
      </c>
      <c r="D50" s="92"/>
      <c r="E50" s="93"/>
      <c r="F50" s="92"/>
      <c r="G50" s="94"/>
      <c r="H50" s="95"/>
    </row>
  </sheetData>
  <sheetProtection algorithmName="SHA-512" hashValue="u9Hl0djroj7EvUKKlDilh3mJODRukMPm7YV/t56oMeKLXIUZbPJU0ufhE7UCdtNdfnOe8RYf8fMqj7ls3GNkBg==" saltValue="d+G/5dXhRVgT4qR4m2ELSA==" spinCount="100000" sheet="1" objects="1" scenarios="1"/>
  <phoneticPr fontId="9" type="noConversion"/>
  <printOptions horizontalCentered="1"/>
  <pageMargins left="0.118110236220472" right="0.118110236220472" top="0.118110236220472" bottom="0.118110236220472" header="0.31496062992126" footer="0.31496062992126"/>
  <pageSetup paperSize="9" scale="59" orientation="portrait" r:id="rId1"/>
  <ignoredErrors>
    <ignoredError sqref="B9 B10:B4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L27"/>
  <sheetViews>
    <sheetView view="pageBreakPreview" topLeftCell="A4" zoomScaleNormal="100" workbookViewId="0">
      <selection activeCell="F24" sqref="F24"/>
    </sheetView>
  </sheetViews>
  <sheetFormatPr defaultColWidth="9.1796875" defaultRowHeight="10.5"/>
  <cols>
    <col min="1" max="1" width="1.7265625" style="4" customWidth="1"/>
    <col min="2" max="2" width="19.1796875" style="5" customWidth="1"/>
    <col min="3" max="3" width="9.26953125" style="5" customWidth="1"/>
    <col min="4" max="4" width="12.26953125" style="6" customWidth="1"/>
    <col min="5" max="5" width="17" style="6" customWidth="1"/>
    <col min="6" max="6" width="12.54296875" style="6" customWidth="1"/>
    <col min="7" max="7" width="1.453125" style="4" customWidth="1"/>
    <col min="8" max="8" width="0.453125" style="4" customWidth="1"/>
    <col min="9" max="12" width="9.1796875" style="4" hidden="1" customWidth="1"/>
    <col min="13" max="16384" width="9.1796875" style="4"/>
  </cols>
  <sheetData>
    <row r="2" spans="2:8">
      <c r="B2" s="7" t="s">
        <v>11</v>
      </c>
    </row>
    <row r="4" spans="2:8">
      <c r="B4" s="7" t="s">
        <v>12</v>
      </c>
      <c r="C4" s="7"/>
      <c r="H4" s="8"/>
    </row>
    <row r="6" spans="2:8">
      <c r="B6" s="9" t="s">
        <v>10</v>
      </c>
      <c r="C6" s="9" t="s">
        <v>3</v>
      </c>
      <c r="D6" s="10" t="s">
        <v>4</v>
      </c>
      <c r="E6" s="10" t="s">
        <v>13</v>
      </c>
      <c r="F6" s="11" t="s">
        <v>14</v>
      </c>
    </row>
    <row r="7" spans="2:8">
      <c r="B7" s="12"/>
      <c r="C7" s="12"/>
      <c r="D7" s="13"/>
      <c r="E7" s="13"/>
      <c r="F7" s="13"/>
    </row>
    <row r="8" spans="2:8">
      <c r="B8" s="12" t="s">
        <v>15</v>
      </c>
      <c r="C8" s="12" t="s">
        <v>16</v>
      </c>
      <c r="D8" s="13">
        <v>3</v>
      </c>
      <c r="E8" s="14" t="e">
        <f>'Office Furniture BoQ '!#REF!</f>
        <v>#REF!</v>
      </c>
      <c r="F8" s="15" t="e">
        <f>D8*E8</f>
        <v>#REF!</v>
      </c>
      <c r="H8" s="16"/>
    </row>
    <row r="9" spans="2:8">
      <c r="B9" s="12" t="s">
        <v>17</v>
      </c>
      <c r="C9" s="12" t="s">
        <v>16</v>
      </c>
      <c r="D9" s="13">
        <v>3</v>
      </c>
      <c r="E9" s="14" t="e">
        <f>'Office Furniture BoQ '!#REF!</f>
        <v>#REF!</v>
      </c>
      <c r="F9" s="15" t="e">
        <f>D9*E9</f>
        <v>#REF!</v>
      </c>
      <c r="H9" s="16"/>
    </row>
    <row r="10" spans="2:8">
      <c r="B10" s="12" t="s">
        <v>18</v>
      </c>
      <c r="C10" s="12" t="s">
        <v>19</v>
      </c>
      <c r="D10" s="13">
        <v>9</v>
      </c>
      <c r="E10" s="14" t="e">
        <f>'Office Furniture BoQ '!#REF!</f>
        <v>#REF!</v>
      </c>
      <c r="F10" s="15" t="e">
        <f>D10*E10</f>
        <v>#REF!</v>
      </c>
    </row>
    <row r="11" spans="2:8">
      <c r="B11" s="17" t="s">
        <v>20</v>
      </c>
      <c r="C11" s="17" t="s">
        <v>19</v>
      </c>
      <c r="D11" s="18">
        <v>9</v>
      </c>
      <c r="E11" s="19" t="e">
        <f>'Office Furniture BoQ '!#REF!</f>
        <v>#REF!</v>
      </c>
      <c r="F11" s="20" t="e">
        <f>D11*E11</f>
        <v>#REF!</v>
      </c>
    </row>
    <row r="12" spans="2:8">
      <c r="B12" s="21"/>
      <c r="C12" s="21"/>
      <c r="D12" s="22"/>
      <c r="E12" s="23" t="s">
        <v>21</v>
      </c>
      <c r="F12" s="24" t="e">
        <f>SUM(F8:F11)</f>
        <v>#REF!</v>
      </c>
    </row>
    <row r="13" spans="2:8" ht="11.5" customHeight="1"/>
    <row r="14" spans="2:8" ht="11.5" customHeight="1"/>
    <row r="15" spans="2:8" ht="11.5" customHeight="1"/>
    <row r="16" spans="2:8" s="3" customFormat="1">
      <c r="B16" s="25" t="s">
        <v>22</v>
      </c>
      <c r="C16" s="25"/>
      <c r="D16" s="26"/>
      <c r="E16" s="26"/>
      <c r="F16" s="26"/>
    </row>
    <row r="17" spans="2:6" s="3" customFormat="1">
      <c r="B17" s="27"/>
      <c r="C17" s="27"/>
      <c r="D17" s="26"/>
      <c r="E17" s="26"/>
      <c r="F17" s="26"/>
    </row>
    <row r="18" spans="2:6" s="3" customFormat="1">
      <c r="B18" s="28" t="s">
        <v>10</v>
      </c>
      <c r="C18" s="28" t="s">
        <v>3</v>
      </c>
      <c r="D18" s="29" t="s">
        <v>4</v>
      </c>
      <c r="E18" s="29" t="s">
        <v>13</v>
      </c>
      <c r="F18" s="30" t="s">
        <v>14</v>
      </c>
    </row>
    <row r="19" spans="2:6" s="3" customFormat="1">
      <c r="B19" s="31"/>
      <c r="C19" s="31"/>
      <c r="D19" s="32"/>
      <c r="E19" s="32"/>
      <c r="F19" s="32"/>
    </row>
    <row r="20" spans="2:6" s="3" customFormat="1">
      <c r="B20" s="31" t="s">
        <v>15</v>
      </c>
      <c r="C20" s="31" t="s">
        <v>16</v>
      </c>
      <c r="D20" s="32">
        <v>1</v>
      </c>
      <c r="E20" s="33" t="e">
        <f>E8</f>
        <v>#REF!</v>
      </c>
      <c r="F20" s="34" t="e">
        <f>D20*E20</f>
        <v>#REF!</v>
      </c>
    </row>
    <row r="21" spans="2:6" s="3" customFormat="1">
      <c r="B21" s="31" t="s">
        <v>17</v>
      </c>
      <c r="C21" s="31" t="s">
        <v>16</v>
      </c>
      <c r="D21" s="32">
        <v>1</v>
      </c>
      <c r="E21" s="33" t="e">
        <f t="shared" ref="E21:E23" si="0">E9</f>
        <v>#REF!</v>
      </c>
      <c r="F21" s="34" t="e">
        <f>D21*E21</f>
        <v>#REF!</v>
      </c>
    </row>
    <row r="22" spans="2:6" s="3" customFormat="1">
      <c r="B22" s="31" t="s">
        <v>18</v>
      </c>
      <c r="C22" s="31" t="s">
        <v>19</v>
      </c>
      <c r="D22" s="32">
        <v>15</v>
      </c>
      <c r="E22" s="33" t="e">
        <f t="shared" si="0"/>
        <v>#REF!</v>
      </c>
      <c r="F22" s="34" t="e">
        <f>D22*E22</f>
        <v>#REF!</v>
      </c>
    </row>
    <row r="23" spans="2:6" s="3" customFormat="1">
      <c r="B23" s="35" t="s">
        <v>20</v>
      </c>
      <c r="C23" s="35" t="s">
        <v>19</v>
      </c>
      <c r="D23" s="36">
        <v>15</v>
      </c>
      <c r="E23" s="33" t="e">
        <f t="shared" si="0"/>
        <v>#REF!</v>
      </c>
      <c r="F23" s="37" t="e">
        <f>D23*E23</f>
        <v>#REF!</v>
      </c>
    </row>
    <row r="24" spans="2:6" s="3" customFormat="1">
      <c r="B24" s="38"/>
      <c r="C24" s="38"/>
      <c r="D24" s="39"/>
      <c r="E24" s="40" t="s">
        <v>23</v>
      </c>
      <c r="F24" s="41" t="e">
        <f>SUM(F20:F23)</f>
        <v>#REF!</v>
      </c>
    </row>
    <row r="25" spans="2:6" s="3" customFormat="1">
      <c r="B25" s="27"/>
      <c r="C25" s="27"/>
      <c r="D25" s="26"/>
      <c r="E25" s="42"/>
      <c r="F25" s="42"/>
    </row>
    <row r="26" spans="2:6" s="3" customFormat="1">
      <c r="B26" s="27"/>
      <c r="C26" s="27"/>
      <c r="D26" s="26"/>
      <c r="E26" s="43" t="s">
        <v>24</v>
      </c>
      <c r="F26" s="44" t="e">
        <f>F24-F12</f>
        <v>#REF!</v>
      </c>
    </row>
    <row r="27" spans="2:6" s="3" customFormat="1">
      <c r="B27" s="27"/>
      <c r="C27" s="27"/>
      <c r="D27" s="26"/>
      <c r="E27" s="26"/>
      <c r="F27" s="26"/>
    </row>
  </sheetData>
  <pageMargins left="0.7" right="0.7" top="0.75" bottom="0.75" header="0.3" footer="0.3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2:H7"/>
  <sheetViews>
    <sheetView workbookViewId="0">
      <selection activeCell="H8" sqref="H8"/>
    </sheetView>
  </sheetViews>
  <sheetFormatPr defaultColWidth="9" defaultRowHeight="14.5"/>
  <cols>
    <col min="3" max="4" width="8.81640625" style="1" customWidth="1"/>
    <col min="5" max="5" width="11.1796875" style="1" customWidth="1"/>
    <col min="6" max="6" width="8.7265625" style="1"/>
    <col min="7" max="8" width="12.54296875" customWidth="1"/>
  </cols>
  <sheetData>
    <row r="2" spans="3:8">
      <c r="C2" s="1">
        <v>480</v>
      </c>
      <c r="D2" s="1">
        <v>310</v>
      </c>
      <c r="E2" s="1">
        <f>C2*D2</f>
        <v>148800</v>
      </c>
    </row>
    <row r="3" spans="3:8">
      <c r="C3" s="1">
        <v>480</v>
      </c>
      <c r="D3" s="1">
        <v>620</v>
      </c>
      <c r="E3" s="1">
        <f t="shared" ref="E3:E5" si="0">C3*D3</f>
        <v>297600</v>
      </c>
    </row>
    <row r="4" spans="3:8">
      <c r="C4" s="1">
        <v>480</v>
      </c>
      <c r="D4" s="1">
        <v>690</v>
      </c>
      <c r="E4" s="1">
        <f t="shared" si="0"/>
        <v>331200</v>
      </c>
    </row>
    <row r="5" spans="3:8">
      <c r="C5" s="1">
        <v>480</v>
      </c>
      <c r="D5" s="1">
        <v>390</v>
      </c>
      <c r="E5" s="1">
        <f t="shared" si="0"/>
        <v>187200</v>
      </c>
    </row>
    <row r="7" spans="3:8">
      <c r="E7" s="1">
        <f>SUM(E2:E6)</f>
        <v>964800</v>
      </c>
      <c r="G7" s="1">
        <f>(1026720+1142640+645840+513360)/1.15</f>
        <v>2894400</v>
      </c>
      <c r="H7" s="2">
        <f>G7-E7</f>
        <v>1929600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Office Furniture BoQ </vt:lpstr>
      <vt:lpstr>Establishment Comparison (2)</vt:lpstr>
      <vt:lpstr>Sheet3</vt:lpstr>
      <vt:lpstr>'Establishment Comparison (2)'!Print_Area</vt:lpstr>
      <vt:lpstr>'Office Furniture BoQ '!Print_Area</vt:lpstr>
      <vt:lpstr>'Office Furniture BoQ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Ntsako  Mihlanga</cp:lastModifiedBy>
  <cp:lastPrinted>2024-09-19T10:47:45Z</cp:lastPrinted>
  <dcterms:created xsi:type="dcterms:W3CDTF">2024-04-16T12:19:00Z</dcterms:created>
  <dcterms:modified xsi:type="dcterms:W3CDTF">2024-09-19T14:04:53Z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0C5A3EF7D908441887461106E58BB7A7_13</vt:lpwstr>
  </property>
  <property fmtid="{D5CDD505-2E9C-101B-9397-08002B2CF9AE}" pid="3" name="KSOProductBuildVer">
    <vt:lpwstr>2057-12.2.0.17153</vt:lpwstr>
  </property>
</Properties>
</file>