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sitao365-my.sharepoint.com/personal/nonhle_mkhwanazi_sita_co_za/Documents/REQUEST FOR QUOTATIONS, INFORMATION,ACCREDITATION/RFB 3242 2026-QMS/Publication/Publication Documents/"/>
    </mc:Choice>
  </mc:AlternateContent>
  <xr:revisionPtr revIDLastSave="8" documentId="13_ncr:1_{1231A9FE-D4C1-4E89-A4E4-8FAD1D995763}" xr6:coauthVersionLast="47" xr6:coauthVersionMax="47" xr10:uidLastSave="{ED082AE5-F31B-4443-8C79-8C2C2BACDA7F}"/>
  <bookViews>
    <workbookView xWindow="-108" yWindow="-108" windowWidth="23256" windowHeight="12456" xr2:uid="{00000000-000D-0000-FFFF-FFFF00000000}"/>
  </bookViews>
  <sheets>
    <sheet name="PRICING SCHEDULE" sheetId="6" r:id="rId1"/>
  </sheets>
  <definedNames>
    <definedName name="_xlnm.Print_Area" localSheetId="0">'PRICING SCHEDULE'!$A:$K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6" l="1"/>
  <c r="H23" i="6" s="1"/>
  <c r="G25" i="6"/>
  <c r="H25" i="6" s="1"/>
  <c r="G21" i="6"/>
  <c r="G20" i="6" l="1"/>
  <c r="H21" i="6"/>
  <c r="H20" i="6" s="1"/>
  <c r="G24" i="6"/>
  <c r="G22" i="6"/>
  <c r="G26" i="6" l="1"/>
  <c r="G27" i="6" s="1"/>
  <c r="G28" i="6" s="1"/>
  <c r="I25" i="6"/>
  <c r="I24" i="6" s="1"/>
  <c r="H24" i="6"/>
  <c r="I23" i="6"/>
  <c r="I22" i="6" s="1"/>
  <c r="H22" i="6"/>
  <c r="I21" i="6"/>
  <c r="I20" i="6" s="1"/>
  <c r="H26" i="6" l="1"/>
  <c r="H27" i="6" s="1"/>
  <c r="H28" i="6" s="1"/>
  <c r="I26" i="6"/>
</calcChain>
</file>

<file path=xl/sharedStrings.xml><?xml version="1.0" encoding="utf-8"?>
<sst xmlns="http://schemas.openxmlformats.org/spreadsheetml/2006/main" count="52" uniqueCount="50">
  <si>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</si>
  <si>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</si>
  <si>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</si>
  <si>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</si>
  <si>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</si>
  <si>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</si>
  <si>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</si>
  <si>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</si>
  <si>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</si>
  <si>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</si>
  <si>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 xml:space="preserve">Qty </t>
  </si>
  <si>
    <t>TOTAL</t>
  </si>
  <si>
    <t>RFx No</t>
  </si>
  <si>
    <t>RFx Title</t>
  </si>
  <si>
    <t>1.1</t>
  </si>
  <si>
    <t>2.1</t>
  </si>
  <si>
    <t>3.1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</si>
  <si>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</si>
  <si>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</si>
  <si>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</si>
  <si>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</si>
  <si>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</si>
  <si>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</si>
  <si>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</si>
  <si>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</si>
  <si>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</si>
  <si>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</si>
  <si>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</si>
  <si>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</si>
  <si>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</si>
  <si>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</si>
  <si>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</si>
  <si>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</si>
  <si>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</si>
  <si>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</si>
  <si>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Per Site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</si>
  <si>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</si>
  <si>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</si>
  <si>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SITE 1- Refer to paragraph 2.1 and 3.1 of the Bid Specification</t>
  </si>
  <si>
    <t>SITE 2- Refer to paragraph 2.1 and 3.1 of the Bid Specification</t>
  </si>
  <si>
    <t>SITE 3- Refer to paragraph 2.1 and 3.1 of the Bid Specification</t>
  </si>
  <si>
    <r>
      <t xml:space="preserve">(a)  Bidder must complete/enter </t>
    </r>
    <r>
      <rPr>
        <b/>
        <sz val="12"/>
        <color theme="1"/>
        <rFont val="Aptos"/>
        <family val="2"/>
      </rPr>
      <t xml:space="preserve">YELLOW </t>
    </r>
    <r>
      <rPr>
        <sz val="12"/>
        <color theme="1"/>
        <rFont val="Aptos"/>
        <family val="2"/>
      </rPr>
      <t>cells only</t>
    </r>
  </si>
  <si>
    <r>
      <t xml:space="preserve">(d)  Prices that are dependent on </t>
    </r>
    <r>
      <rPr>
        <b/>
        <sz val="12"/>
        <color theme="1"/>
        <rFont val="Aptos"/>
        <family val="2"/>
      </rPr>
      <t xml:space="preserve">Rate of Exchange (ROE) </t>
    </r>
    <r>
      <rPr>
        <sz val="12"/>
        <color theme="1"/>
        <rFont val="Aptos"/>
        <family val="2"/>
      </rPr>
      <t>must use ROE indicated below, then enter in Column "Forex %" the percentage of the price that is ROE dependent (0% means the price is not ROE dependent)</t>
    </r>
  </si>
  <si>
    <t>Goods/Service description: Provision of Queue Management System For a period of 12 Months</t>
  </si>
  <si>
    <t xml:space="preserve">Western Cape Department of Mobility (WCMD): Cape Town CBD, 9 Dorp Street (Medium – 9 counters):
•Installation
•Hardware 
•Software and Training
•Connectivity
•Maintenance and Support
</t>
  </si>
  <si>
    <t>Western Cape Department of Mobility (WCMD): Vangate Shared Services Centre (Large - 17 Counters):
•Installation
•Hardware 
•Software and Training
•Connectivity
•Maintenance and Support</t>
  </si>
  <si>
    <t>Department of the Premier: First Thursdays event (Mobile, only required 1 day per month and will be in storage at DOTP for remainder of month) (Large - 16 Counters):
•Installation
•Hardware 
•Software and Training
•Connectivity
•Maintenance and Support</t>
  </si>
  <si>
    <t>(e)Bidders must base pricing strictly on the site sizes and baseline quantities defined in section 3.1.1 and Scope of work in paragraph 2.1 of the Bid Specification</t>
  </si>
  <si>
    <t xml:space="preserve"> PROCUREMENT OF A QUEUE MANAGEMENT SYSTEM FOR THE WESTERN CAPE GOVERNMENT </t>
  </si>
  <si>
    <t>RFB 3242-2026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</si>
</sst>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4"/>
      <color theme="1"/>
      <name val="Aptos"/>
      <family val="2"/>
    </font>
    <font>
      <sz val="24"/>
      <color rgb="FF002060"/>
      <name val="Aptos"/>
      <family val="2"/>
    </font>
    <font>
      <sz val="11"/>
      <color theme="1"/>
      <name val="Aptos"/>
      <family val="2"/>
    </font>
    <font>
      <sz val="18"/>
      <color rgb="FF002060"/>
      <name val="Aptos"/>
      <family val="2"/>
    </font>
    <font>
      <sz val="12"/>
      <name val="Aptos"/>
      <family val="2"/>
    </font>
    <font>
      <b/>
      <sz val="12"/>
      <name val="Aptos"/>
      <family val="2"/>
    </font>
    <font>
      <b/>
      <sz val="12"/>
      <color rgb="FF000066"/>
      <name val="Aptos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12"/>
      <color theme="0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b/>
      <sz val="11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/>
    <xf numFmtId="0" fontId="3" fillId="0" borderId="0" xfId="0" applyFont="1"/>
    <xf numFmtId="0" fontId="5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 vertical="top"/>
    </xf>
    <xf numFmtId="0" fontId="5" fillId="2" borderId="0" xfId="0" applyFont="1" applyFill="1"/>
    <xf numFmtId="0" fontId="5" fillId="0" borderId="0" xfId="0" applyFont="1"/>
    <xf numFmtId="0" fontId="7" fillId="4" borderId="1" xfId="0" applyFont="1" applyFill="1" applyBorder="1" applyAlignment="1">
      <alignment horizontal="right" vertical="top"/>
    </xf>
    <xf numFmtId="0" fontId="8" fillId="0" borderId="1" xfId="0" applyFont="1" applyBorder="1" applyAlignment="1">
      <alignment horizontal="left" vertical="top"/>
    </xf>
    <xf numFmtId="0" fontId="8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vertical="top"/>
    </xf>
    <xf numFmtId="0" fontId="5" fillId="3" borderId="0" xfId="0" applyFont="1" applyFill="1"/>
    <xf numFmtId="0" fontId="7" fillId="4" borderId="3" xfId="0" applyFont="1" applyFill="1" applyBorder="1" applyAlignment="1">
      <alignment horizontal="right" vertical="top"/>
    </xf>
    <xf numFmtId="0" fontId="8" fillId="0" borderId="1" xfId="0" applyFont="1" applyBorder="1" applyAlignment="1">
      <alignment horizontal="left" vertical="top" wrapText="1"/>
    </xf>
    <xf numFmtId="0" fontId="8" fillId="3" borderId="0" xfId="0" applyFont="1" applyFill="1" applyAlignment="1">
      <alignment vertical="top" wrapText="1"/>
    </xf>
    <xf numFmtId="0" fontId="7" fillId="4" borderId="8" xfId="0" applyFont="1" applyFill="1" applyBorder="1" applyAlignment="1">
      <alignment horizontal="righ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3" borderId="0" xfId="0" applyFont="1" applyFill="1"/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wrapText="1"/>
    </xf>
    <xf numFmtId="0" fontId="9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44" fontId="10" fillId="3" borderId="0" xfId="0" applyNumberFormat="1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top"/>
    </xf>
    <xf numFmtId="0" fontId="7" fillId="3" borderId="0" xfId="0" applyFont="1" applyFill="1"/>
    <xf numFmtId="0" fontId="7" fillId="3" borderId="0" xfId="0" applyFont="1" applyFill="1" applyAlignment="1">
      <alignment vertical="top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/>
    <xf numFmtId="0" fontId="10" fillId="3" borderId="0" xfId="0" applyFont="1" applyFill="1" applyAlignment="1">
      <alignment vertical="center"/>
    </xf>
    <xf numFmtId="0" fontId="11" fillId="2" borderId="2" xfId="0" applyFont="1" applyFill="1" applyBorder="1" applyAlignment="1">
      <alignment vertical="center" wrapText="1"/>
    </xf>
    <xf numFmtId="0" fontId="8" fillId="0" borderId="0" xfId="0" applyFont="1"/>
    <xf numFmtId="0" fontId="10" fillId="4" borderId="1" xfId="0" applyFont="1" applyFill="1" applyBorder="1" applyAlignment="1">
      <alignment vertical="center" wrapText="1"/>
    </xf>
    <xf numFmtId="0" fontId="8" fillId="5" borderId="8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0" fontId="7" fillId="3" borderId="0" xfId="0" applyFont="1" applyFill="1" applyAlignment="1">
      <alignment horizontal="left" vertical="top"/>
    </xf>
    <xf numFmtId="0" fontId="8" fillId="3" borderId="0" xfId="0" applyFont="1" applyFill="1" applyAlignment="1">
      <alignment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164" fontId="8" fillId="2" borderId="1" xfId="0" applyNumberFormat="1" applyFont="1" applyFill="1" applyBorder="1" applyAlignment="1">
      <alignment horizontal="center" vertical="top" wrapText="1"/>
    </xf>
    <xf numFmtId="164" fontId="8" fillId="2" borderId="24" xfId="0" applyNumberFormat="1" applyFont="1" applyFill="1" applyBorder="1" applyAlignment="1">
      <alignment horizontal="center" vertical="top" wrapText="1"/>
    </xf>
    <xf numFmtId="164" fontId="8" fillId="2" borderId="8" xfId="0" applyNumberFormat="1" applyFont="1" applyFill="1" applyBorder="1" applyAlignment="1">
      <alignment horizontal="center" vertical="top" wrapText="1"/>
    </xf>
    <xf numFmtId="164" fontId="8" fillId="2" borderId="8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vertical="top"/>
    </xf>
    <xf numFmtId="0" fontId="13" fillId="5" borderId="23" xfId="0" applyFont="1" applyFill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9" fontId="10" fillId="5" borderId="1" xfId="2" applyFont="1" applyFill="1" applyBorder="1" applyAlignment="1">
      <alignment horizontal="right" vertical="top" wrapText="1"/>
    </xf>
    <xf numFmtId="0" fontId="10" fillId="0" borderId="1" xfId="1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vertical="top" wrapText="1"/>
    </xf>
    <xf numFmtId="164" fontId="7" fillId="4" borderId="1" xfId="0" applyNumberFormat="1" applyFont="1" applyFill="1" applyBorder="1" applyAlignment="1">
      <alignment horizontal="left" vertical="top" wrapText="1"/>
    </xf>
    <xf numFmtId="44" fontId="11" fillId="4" borderId="2" xfId="0" applyNumberFormat="1" applyFont="1" applyFill="1" applyBorder="1" applyAlignment="1">
      <alignment vertical="top" wrapText="1"/>
    </xf>
    <xf numFmtId="44" fontId="5" fillId="4" borderId="2" xfId="0" applyNumberFormat="1" applyFont="1" applyFill="1" applyBorder="1" applyAlignment="1">
      <alignment vertical="top"/>
    </xf>
    <xf numFmtId="0" fontId="13" fillId="5" borderId="1" xfId="0" applyFont="1" applyFill="1" applyBorder="1" applyAlignment="1">
      <alignment horizontal="left" vertical="top" wrapText="1"/>
    </xf>
    <xf numFmtId="0" fontId="14" fillId="5" borderId="1" xfId="0" applyFont="1" applyFill="1" applyBorder="1" applyAlignment="1">
      <alignment horizontal="left" vertical="top" wrapText="1"/>
    </xf>
    <xf numFmtId="0" fontId="15" fillId="0" borderId="0" xfId="0" applyFont="1" applyAlignment="1">
      <alignment vertical="top"/>
    </xf>
    <xf numFmtId="0" fontId="11" fillId="4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right" vertical="top" wrapText="1"/>
    </xf>
    <xf numFmtId="0" fontId="11" fillId="4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top" wrapText="1"/>
    </xf>
    <xf numFmtId="44" fontId="11" fillId="4" borderId="4" xfId="0" applyNumberFormat="1" applyFont="1" applyFill="1" applyBorder="1" applyAlignment="1">
      <alignment vertical="top" wrapText="1"/>
    </xf>
    <xf numFmtId="44" fontId="11" fillId="4" borderId="26" xfId="0" applyNumberFormat="1" applyFont="1" applyFill="1" applyBorder="1" applyAlignment="1">
      <alignment vertical="top" wrapText="1"/>
    </xf>
    <xf numFmtId="44" fontId="11" fillId="4" borderId="28" xfId="0" applyNumberFormat="1" applyFont="1" applyFill="1" applyBorder="1" applyAlignment="1">
      <alignment vertical="top" wrapText="1"/>
    </xf>
    <xf numFmtId="0" fontId="13" fillId="5" borderId="7" xfId="0" applyFont="1" applyFill="1" applyBorder="1" applyAlignment="1">
      <alignment horizontal="left" vertical="top" wrapText="1"/>
    </xf>
    <xf numFmtId="164" fontId="8" fillId="4" borderId="5" xfId="0" applyNumberFormat="1" applyFont="1" applyFill="1" applyBorder="1" applyAlignment="1">
      <alignment horizontal="left" vertical="top" wrapText="1"/>
    </xf>
    <xf numFmtId="0" fontId="5" fillId="4" borderId="27" xfId="0" applyFont="1" applyFill="1" applyBorder="1" applyAlignment="1">
      <alignment vertical="top"/>
    </xf>
    <xf numFmtId="164" fontId="8" fillId="4" borderId="6" xfId="0" applyNumberFormat="1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vertical="top"/>
    </xf>
    <xf numFmtId="0" fontId="5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right" vertical="top"/>
    </xf>
    <xf numFmtId="0" fontId="5" fillId="3" borderId="0" xfId="0" applyFont="1" applyFill="1" applyAlignment="1">
      <alignment horizontal="center" vertical="top"/>
    </xf>
    <xf numFmtId="0" fontId="5" fillId="3" borderId="0" xfId="0" applyFont="1" applyFill="1" applyAlignment="1">
      <alignment vertical="top"/>
    </xf>
    <xf numFmtId="0" fontId="15" fillId="3" borderId="10" xfId="0" applyFont="1" applyFill="1" applyBorder="1" applyAlignment="1">
      <alignment horizontal="center" vertical="top"/>
    </xf>
    <xf numFmtId="0" fontId="15" fillId="3" borderId="12" xfId="0" applyFont="1" applyFill="1" applyBorder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9" fontId="8" fillId="6" borderId="1" xfId="2" applyFont="1" applyFill="1" applyBorder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164" fontId="12" fillId="6" borderId="1" xfId="0" applyNumberFormat="1" applyFont="1" applyFill="1" applyBorder="1" applyAlignment="1">
      <alignment horizontal="center" vertical="top" wrapText="1"/>
    </xf>
    <xf numFmtId="164" fontId="8" fillId="6" borderId="1" xfId="0" applyNumberFormat="1" applyFont="1" applyFill="1" applyBorder="1" applyAlignment="1">
      <alignment horizontal="left" vertical="top" wrapText="1"/>
    </xf>
    <xf numFmtId="0" fontId="12" fillId="6" borderId="1" xfId="0" applyFont="1" applyFill="1" applyBorder="1" applyAlignment="1">
      <alignment horizontal="center" vertical="top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vertical="top" wrapText="1"/>
    </xf>
    <xf numFmtId="0" fontId="15" fillId="5" borderId="16" xfId="0" applyFont="1" applyFill="1" applyBorder="1" applyAlignment="1">
      <alignment horizontal="left" vertical="center" wrapText="1"/>
    </xf>
    <xf numFmtId="0" fontId="15" fillId="5" borderId="15" xfId="0" applyFont="1" applyFill="1" applyBorder="1" applyAlignment="1">
      <alignment horizontal="left" vertical="center" wrapText="1"/>
    </xf>
    <xf numFmtId="0" fontId="10" fillId="3" borderId="20" xfId="0" applyFont="1" applyFill="1" applyBorder="1" applyAlignment="1">
      <alignment horizontal="left" vertical="top" wrapText="1"/>
    </xf>
    <xf numFmtId="0" fontId="10" fillId="3" borderId="21" xfId="0" applyFont="1" applyFill="1" applyBorder="1" applyAlignment="1">
      <alignment horizontal="left" vertical="top" wrapText="1"/>
    </xf>
    <xf numFmtId="0" fontId="10" fillId="3" borderId="22" xfId="0" applyFont="1" applyFill="1" applyBorder="1" applyAlignment="1">
      <alignment horizontal="left" vertical="top" wrapText="1"/>
    </xf>
    <xf numFmtId="14" fontId="15" fillId="5" borderId="10" xfId="0" applyNumberFormat="1" applyFont="1" applyFill="1" applyBorder="1" applyAlignment="1">
      <alignment horizontal="left" vertical="center"/>
    </xf>
    <xf numFmtId="14" fontId="15" fillId="5" borderId="18" xfId="0" applyNumberFormat="1" applyFont="1" applyFill="1" applyBorder="1" applyAlignment="1">
      <alignment horizontal="left" vertical="center"/>
    </xf>
    <xf numFmtId="0" fontId="15" fillId="5" borderId="14" xfId="0" applyFont="1" applyFill="1" applyBorder="1" applyAlignment="1">
      <alignment horizontal="left" vertical="center" wrapText="1"/>
    </xf>
    <xf numFmtId="0" fontId="15" fillId="5" borderId="19" xfId="0" applyFont="1" applyFill="1" applyBorder="1" applyAlignment="1">
      <alignment horizontal="left" vertical="center" wrapText="1"/>
    </xf>
    <xf numFmtId="0" fontId="15" fillId="3" borderId="10" xfId="0" applyFont="1" applyFill="1" applyBorder="1" applyAlignment="1">
      <alignment horizontal="left" vertical="top"/>
    </xf>
    <xf numFmtId="0" fontId="15" fillId="3" borderId="11" xfId="0" applyFont="1" applyFill="1" applyBorder="1" applyAlignment="1">
      <alignment horizontal="left" vertical="top"/>
    </xf>
    <xf numFmtId="0" fontId="15" fillId="3" borderId="10" xfId="0" applyFont="1" applyFill="1" applyBorder="1" applyAlignment="1">
      <alignment horizontal="center" vertical="top"/>
    </xf>
    <xf numFmtId="0" fontId="15" fillId="3" borderId="11" xfId="0" applyFont="1" applyFill="1" applyBorder="1" applyAlignment="1">
      <alignment horizontal="center" vertical="top"/>
    </xf>
    <xf numFmtId="0" fontId="15" fillId="5" borderId="17" xfId="0" applyFont="1" applyFill="1" applyBorder="1" applyAlignment="1">
      <alignment horizontal="left"/>
    </xf>
    <xf numFmtId="0" fontId="15" fillId="5" borderId="13" xfId="0" applyFont="1" applyFill="1" applyBorder="1" applyAlignment="1">
      <alignment horizontal="left"/>
    </xf>
    <xf numFmtId="0" fontId="15" fillId="3" borderId="25" xfId="0" applyFont="1" applyFill="1" applyBorder="1" applyAlignment="1">
      <alignment horizontal="left" vertical="top"/>
    </xf>
    <xf numFmtId="0" fontId="15" fillId="3" borderId="13" xfId="0" applyFont="1" applyFill="1" applyBorder="1" applyAlignment="1">
      <alignment horizontal="left" vertical="top"/>
    </xf>
    <xf numFmtId="0" fontId="11" fillId="2" borderId="8" xfId="0" applyFont="1" applyFill="1" applyBorder="1" applyAlignment="1">
      <alignment horizontal="center" vertical="center" wrapText="1"/>
    </xf>
    <xf numFmtId="44" fontId="7" fillId="3" borderId="23" xfId="0" applyNumberFormat="1" applyFont="1" applyFill="1" applyBorder="1" applyAlignment="1">
      <alignment horizontal="center" vertical="center" wrapText="1"/>
    </xf>
    <xf numFmtId="44" fontId="7" fillId="3" borderId="24" xfId="0" applyNumberFormat="1" applyFont="1" applyFill="1" applyBorder="1" applyAlignment="1">
      <alignment horizontal="center" vertical="center" wrapText="1"/>
    </xf>
    <xf numFmtId="44" fontId="7" fillId="3" borderId="1" xfId="0" applyNumberFormat="1" applyFont="1" applyFill="1" applyBorder="1" applyAlignment="1">
      <alignment horizontal="center" vertical="center" wrapText="1"/>
    </xf>
    <xf numFmtId="44" fontId="7" fillId="3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6"/>
  <sheetViews>
    <sheetView tabSelected="1" topLeftCell="A13" zoomScale="98" zoomScaleNormal="98" workbookViewId="0">
      <selection activeCell="C16" sqref="C16:D16"/>
    </sheetView>
  </sheetViews>
  <sheetFormatPr defaultColWidth="9.109375" defaultRowHeight="14.4" x14ac:dyDescent="0.3"/>
  <cols>
    <col min="1" max="1" width="13.5546875" style="81" customWidth="1"/>
    <col min="2" max="2" width="65.44140625" style="48" customWidth="1"/>
    <col min="3" max="3" width="13.33203125" style="82" customWidth="1"/>
    <col min="4" max="4" width="9.6640625" style="82" customWidth="1"/>
    <col min="5" max="5" width="7.5546875" style="82" customWidth="1"/>
    <col min="6" max="7" width="19.5546875" style="48" customWidth="1"/>
    <col min="8" max="8" width="21.33203125" style="48" customWidth="1"/>
    <col min="9" max="9" width="17.21875" style="48" customWidth="1"/>
    <col min="10" max="10" width="32.77734375" style="48" customWidth="1"/>
    <col min="11" max="11" width="36.77734375" style="48" customWidth="1"/>
    <col min="12" max="16384" width="9.109375" style="48"/>
  </cols>
  <sheetData>
    <row r="1" spans="1:16" s="5" customFormat="1" ht="31.2" x14ac:dyDescent="0.6">
      <c r="A1" s="1"/>
      <c r="B1" s="2" t="s">
        <v>21</v>
      </c>
      <c r="C1" s="3"/>
      <c r="D1" s="3"/>
      <c r="E1" s="4"/>
      <c r="F1" s="4"/>
      <c r="G1" s="4"/>
      <c r="H1" s="4"/>
      <c r="I1" s="4"/>
      <c r="J1" s="4"/>
      <c r="K1" s="4"/>
    </row>
    <row r="2" spans="1:16" s="10" customFormat="1" ht="28.8" customHeight="1" x14ac:dyDescent="0.3">
      <c r="A2" s="6"/>
      <c r="B2" s="7" t="s">
        <v>34</v>
      </c>
      <c r="C2" s="8"/>
      <c r="D2" s="8"/>
      <c r="E2" s="9"/>
      <c r="F2" s="9"/>
      <c r="G2" s="9"/>
      <c r="H2" s="9"/>
      <c r="I2" s="9"/>
      <c r="J2" s="9"/>
      <c r="K2" s="9"/>
    </row>
    <row r="3" spans="1:16" s="10" customFormat="1" ht="15.6" x14ac:dyDescent="0.3">
      <c r="A3" s="11" t="s">
        <v>12</v>
      </c>
      <c r="B3" s="12" t="s">
        <v>49</v>
      </c>
      <c r="C3" s="13"/>
      <c r="D3" s="13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  <c r="P3" s="15"/>
    </row>
    <row r="4" spans="1:16" s="10" customFormat="1" ht="31.2" x14ac:dyDescent="0.3">
      <c r="A4" s="16" t="s">
        <v>13</v>
      </c>
      <c r="B4" s="17" t="s">
        <v>48</v>
      </c>
      <c r="C4" s="13"/>
      <c r="D4" s="13"/>
      <c r="E4" s="18"/>
      <c r="F4" s="18"/>
      <c r="G4" s="18"/>
      <c r="H4" s="15"/>
      <c r="I4" s="15"/>
      <c r="J4" s="15"/>
      <c r="K4" s="15"/>
      <c r="L4" s="15"/>
      <c r="M4" s="15"/>
      <c r="N4" s="15"/>
      <c r="O4" s="15"/>
      <c r="P4" s="15"/>
    </row>
    <row r="5" spans="1:16" s="10" customFormat="1" ht="31.2" x14ac:dyDescent="0.3">
      <c r="A5" s="19" t="s">
        <v>22</v>
      </c>
      <c r="B5" s="20"/>
      <c r="C5" s="13"/>
      <c r="D5" s="13"/>
      <c r="E5" s="21"/>
      <c r="F5" s="21"/>
      <c r="G5" s="21"/>
      <c r="H5" s="15"/>
      <c r="I5" s="15"/>
      <c r="J5" s="15"/>
      <c r="K5" s="15"/>
      <c r="L5" s="15"/>
      <c r="M5" s="15"/>
      <c r="N5" s="15"/>
      <c r="O5" s="15"/>
      <c r="P5" s="15"/>
    </row>
    <row r="6" spans="1:16" s="10" customFormat="1" ht="15.6" x14ac:dyDescent="0.3">
      <c r="A6" s="22"/>
      <c r="B6" s="23"/>
      <c r="C6" s="13"/>
      <c r="D6" s="13"/>
      <c r="E6" s="21"/>
      <c r="F6" s="21"/>
      <c r="G6" s="21"/>
      <c r="H6" s="15"/>
      <c r="I6" s="15"/>
      <c r="J6" s="15"/>
      <c r="K6" s="15"/>
      <c r="L6" s="15"/>
      <c r="M6" s="15"/>
      <c r="N6" s="15"/>
      <c r="O6" s="15"/>
      <c r="P6" s="15"/>
    </row>
    <row r="7" spans="1:16" s="15" customFormat="1" ht="15.6" x14ac:dyDescent="0.3">
      <c r="A7" s="24" t="s">
        <v>7</v>
      </c>
      <c r="B7" s="25"/>
      <c r="C7" s="25"/>
      <c r="D7" s="26"/>
      <c r="E7" s="21"/>
      <c r="F7" s="21"/>
      <c r="G7" s="21"/>
    </row>
    <row r="8" spans="1:16" s="15" customFormat="1" ht="15.6" x14ac:dyDescent="0.3">
      <c r="A8" s="27" t="s">
        <v>41</v>
      </c>
      <c r="B8" s="28"/>
      <c r="C8" s="29"/>
      <c r="D8" s="29"/>
      <c r="E8" s="21"/>
      <c r="F8" s="21"/>
      <c r="G8" s="21"/>
    </row>
    <row r="9" spans="1:16" s="15" customFormat="1" ht="15.6" x14ac:dyDescent="0.3">
      <c r="A9" s="30" t="s">
        <v>36</v>
      </c>
      <c r="B9" s="31"/>
      <c r="C9" s="31"/>
      <c r="D9" s="31"/>
      <c r="E9" s="21"/>
      <c r="F9" s="21"/>
      <c r="G9" s="21"/>
    </row>
    <row r="10" spans="1:16" s="15" customFormat="1" ht="15.6" x14ac:dyDescent="0.3">
      <c r="A10" s="30" t="s">
        <v>37</v>
      </c>
      <c r="B10" s="31"/>
      <c r="C10" s="31"/>
      <c r="D10" s="31"/>
      <c r="E10" s="21"/>
      <c r="F10" s="21"/>
      <c r="G10" s="21"/>
    </row>
    <row r="11" spans="1:16" s="15" customFormat="1" ht="15.6" x14ac:dyDescent="0.3">
      <c r="A11" s="32" t="s">
        <v>42</v>
      </c>
      <c r="B11" s="31"/>
      <c r="C11" s="31"/>
      <c r="D11" s="31"/>
      <c r="E11" s="21"/>
      <c r="F11" s="21"/>
      <c r="G11" s="21"/>
    </row>
    <row r="12" spans="1:16" s="15" customFormat="1" ht="15.6" x14ac:dyDescent="0.3">
      <c r="A12" s="32" t="s">
        <v>47</v>
      </c>
      <c r="B12" s="31"/>
      <c r="C12" s="31"/>
      <c r="D12" s="31"/>
      <c r="E12" s="21"/>
      <c r="F12" s="21"/>
      <c r="G12" s="21"/>
    </row>
    <row r="13" spans="1:16" s="15" customFormat="1" ht="15.6" x14ac:dyDescent="0.3">
      <c r="A13" s="31"/>
      <c r="B13" s="33" t="s">
        <v>3</v>
      </c>
      <c r="C13" s="109" t="s">
        <v>4</v>
      </c>
      <c r="D13" s="109"/>
      <c r="E13" s="34"/>
      <c r="F13" s="21"/>
      <c r="G13" s="21"/>
    </row>
    <row r="14" spans="1:16" s="15" customFormat="1" ht="15.6" x14ac:dyDescent="0.3">
      <c r="A14" s="31"/>
      <c r="B14" s="35" t="s">
        <v>5</v>
      </c>
      <c r="C14" s="110">
        <v>16.39</v>
      </c>
      <c r="D14" s="111"/>
      <c r="E14" s="36"/>
      <c r="F14" s="115" t="s">
        <v>28</v>
      </c>
      <c r="G14" s="21"/>
    </row>
    <row r="15" spans="1:16" s="15" customFormat="1" ht="15.6" customHeight="1" x14ac:dyDescent="0.3">
      <c r="A15" s="31"/>
      <c r="B15" s="35" t="s">
        <v>6</v>
      </c>
      <c r="C15" s="112">
        <v>19.03</v>
      </c>
      <c r="D15" s="113"/>
      <c r="E15" s="36"/>
      <c r="F15" s="115"/>
      <c r="G15" s="21"/>
    </row>
    <row r="16" spans="1:16" s="15" customFormat="1" ht="15.6" x14ac:dyDescent="0.3">
      <c r="A16" s="31"/>
      <c r="B16" s="37" t="s">
        <v>8</v>
      </c>
      <c r="C16" s="112">
        <v>21.96</v>
      </c>
      <c r="D16" s="113"/>
      <c r="E16" s="36"/>
      <c r="F16" s="115"/>
      <c r="G16" s="21"/>
    </row>
    <row r="17" spans="1:11" s="15" customFormat="1" ht="15.6" x14ac:dyDescent="0.3">
      <c r="A17" s="38"/>
      <c r="B17" s="39"/>
      <c r="C17" s="13"/>
      <c r="D17" s="13"/>
      <c r="E17" s="21"/>
      <c r="F17" s="21"/>
      <c r="G17" s="21"/>
    </row>
    <row r="18" spans="1:11" s="10" customFormat="1" ht="15.6" x14ac:dyDescent="0.3">
      <c r="A18" s="40"/>
      <c r="B18" s="41"/>
      <c r="C18" s="42"/>
      <c r="D18" s="42"/>
      <c r="E18" s="114" t="s">
        <v>9</v>
      </c>
      <c r="F18" s="114"/>
      <c r="G18" s="114"/>
      <c r="H18" s="43" t="s">
        <v>11</v>
      </c>
      <c r="I18" s="15"/>
      <c r="J18" s="15"/>
    </row>
    <row r="19" spans="1:11" ht="31.2" x14ac:dyDescent="0.3">
      <c r="A19" s="40" t="s">
        <v>0</v>
      </c>
      <c r="B19" s="41" t="s">
        <v>43</v>
      </c>
      <c r="C19" s="42" t="s">
        <v>1</v>
      </c>
      <c r="D19" s="42" t="s">
        <v>19</v>
      </c>
      <c r="E19" s="42" t="s">
        <v>10</v>
      </c>
      <c r="F19" s="44" t="s">
        <v>17</v>
      </c>
      <c r="G19" s="44" t="s">
        <v>29</v>
      </c>
      <c r="H19" s="45" t="s">
        <v>18</v>
      </c>
      <c r="I19" s="46" t="s">
        <v>20</v>
      </c>
      <c r="J19" s="47" t="s">
        <v>31</v>
      </c>
      <c r="K19" s="47" t="s">
        <v>32</v>
      </c>
    </row>
    <row r="20" spans="1:11" ht="15.6" x14ac:dyDescent="0.3">
      <c r="A20" s="83">
        <v>1</v>
      </c>
      <c r="B20" s="84" t="s">
        <v>38</v>
      </c>
      <c r="C20" s="86"/>
      <c r="D20" s="86"/>
      <c r="E20" s="89"/>
      <c r="F20" s="87"/>
      <c r="G20" s="88">
        <f>SUBTOTAL(9,G21:G21)</f>
        <v>0</v>
      </c>
      <c r="H20" s="88">
        <f>SUBTOTAL(9,H21:H21)</f>
        <v>0</v>
      </c>
      <c r="I20" s="88">
        <f>SUBTOTAL(9,I21:I21)</f>
        <v>0</v>
      </c>
      <c r="J20" s="49"/>
      <c r="K20" s="49"/>
    </row>
    <row r="21" spans="1:11" ht="108" customHeight="1" x14ac:dyDescent="0.3">
      <c r="A21" s="50" t="s">
        <v>14</v>
      </c>
      <c r="B21" s="51" t="s">
        <v>44</v>
      </c>
      <c r="C21" s="52" t="s">
        <v>35</v>
      </c>
      <c r="D21" s="53"/>
      <c r="E21" s="54">
        <v>1</v>
      </c>
      <c r="F21" s="55">
        <v>0</v>
      </c>
      <c r="G21" s="56">
        <f>E21*F21</f>
        <v>0</v>
      </c>
      <c r="H21" s="57">
        <f>SUM(G21)</f>
        <v>0</v>
      </c>
      <c r="I21" s="58">
        <f>D21*H21</f>
        <v>0</v>
      </c>
      <c r="J21" s="59"/>
      <c r="K21" s="49"/>
    </row>
    <row r="22" spans="1:11" s="61" customFormat="1" ht="15.6" x14ac:dyDescent="0.3">
      <c r="A22" s="83">
        <v>2</v>
      </c>
      <c r="B22" s="84" t="s">
        <v>39</v>
      </c>
      <c r="C22" s="85"/>
      <c r="D22" s="85"/>
      <c r="E22" s="86"/>
      <c r="F22" s="87"/>
      <c r="G22" s="88">
        <f>SUBTOTAL(9, G23:G23)</f>
        <v>0</v>
      </c>
      <c r="H22" s="88">
        <f>SUBTOTAL(9, H23:H23)</f>
        <v>0</v>
      </c>
      <c r="I22" s="88">
        <f>SUBTOTAL(9, I23:I23)</f>
        <v>0</v>
      </c>
      <c r="J22" s="60"/>
      <c r="K22" s="49"/>
    </row>
    <row r="23" spans="1:11" s="61" customFormat="1" ht="109.2" x14ac:dyDescent="0.3">
      <c r="A23" s="50" t="s">
        <v>15</v>
      </c>
      <c r="B23" s="51" t="s">
        <v>45</v>
      </c>
      <c r="C23" s="52" t="s">
        <v>35</v>
      </c>
      <c r="D23" s="53"/>
      <c r="E23" s="54">
        <v>1</v>
      </c>
      <c r="F23" s="55">
        <v>0</v>
      </c>
      <c r="G23" s="56">
        <f t="shared" ref="G23:G25" si="0">E23*F23</f>
        <v>0</v>
      </c>
      <c r="H23" s="57">
        <f>SUM(G23)</f>
        <v>0</v>
      </c>
      <c r="I23" s="58">
        <f>D23*H23</f>
        <v>0</v>
      </c>
      <c r="J23" s="60"/>
      <c r="K23" s="49"/>
    </row>
    <row r="24" spans="1:11" ht="15.6" x14ac:dyDescent="0.3">
      <c r="A24" s="90">
        <v>3</v>
      </c>
      <c r="B24" s="91" t="s">
        <v>40</v>
      </c>
      <c r="C24" s="85"/>
      <c r="D24" s="85"/>
      <c r="E24" s="86"/>
      <c r="F24" s="87"/>
      <c r="G24" s="88">
        <f>SUBTOTAL(9, G25:G25)</f>
        <v>0</v>
      </c>
      <c r="H24" s="88">
        <f>SUBTOTAL(9, H25:H25)</f>
        <v>0</v>
      </c>
      <c r="I24" s="88">
        <f>SUBTOTAL(9, I25:I25)</f>
        <v>0</v>
      </c>
      <c r="J24" s="59"/>
      <c r="K24" s="49"/>
    </row>
    <row r="25" spans="1:11" ht="125.4" thickBot="1" x14ac:dyDescent="0.35">
      <c r="A25" s="50" t="s">
        <v>16</v>
      </c>
      <c r="B25" s="51" t="s">
        <v>46</v>
      </c>
      <c r="C25" s="52" t="s">
        <v>35</v>
      </c>
      <c r="D25" s="53"/>
      <c r="E25" s="54">
        <v>1</v>
      </c>
      <c r="F25" s="55">
        <v>0</v>
      </c>
      <c r="G25" s="56">
        <f t="shared" si="0"/>
        <v>0</v>
      </c>
      <c r="H25" s="57">
        <f>SUM(G25)</f>
        <v>0</v>
      </c>
      <c r="I25" s="58">
        <f>D25*H25</f>
        <v>0</v>
      </c>
      <c r="J25" s="59"/>
      <c r="K25" s="49"/>
    </row>
    <row r="26" spans="1:11" ht="16.2" thickBot="1" x14ac:dyDescent="0.35">
      <c r="A26" s="62"/>
      <c r="B26" s="63" t="s">
        <v>23</v>
      </c>
      <c r="C26" s="64"/>
      <c r="D26" s="64"/>
      <c r="E26" s="65"/>
      <c r="F26" s="66"/>
      <c r="G26" s="67">
        <f>SUBTOTAL(9,G20:G25)</f>
        <v>0</v>
      </c>
      <c r="H26" s="68">
        <f>SUBTOTAL(9,H20:H25)</f>
        <v>0</v>
      </c>
      <c r="I26" s="69">
        <f>SUBTOTAL(9,I20:I25)</f>
        <v>0</v>
      </c>
      <c r="J26" s="70"/>
      <c r="K26" s="49"/>
    </row>
    <row r="27" spans="1:11" ht="15.6" x14ac:dyDescent="0.3">
      <c r="A27" s="62"/>
      <c r="B27" s="63" t="s">
        <v>2</v>
      </c>
      <c r="C27" s="64"/>
      <c r="D27" s="64"/>
      <c r="E27" s="65"/>
      <c r="F27" s="66"/>
      <c r="G27" s="71">
        <f>G26*0.15</f>
        <v>0</v>
      </c>
      <c r="H27" s="71">
        <f>H26*0.15</f>
        <v>0</v>
      </c>
      <c r="I27" s="72"/>
      <c r="J27" s="59"/>
      <c r="K27" s="49"/>
    </row>
    <row r="28" spans="1:11" ht="16.2" thickBot="1" x14ac:dyDescent="0.35">
      <c r="A28" s="62"/>
      <c r="B28" s="63" t="s">
        <v>24</v>
      </c>
      <c r="C28" s="64"/>
      <c r="D28" s="64"/>
      <c r="E28" s="65"/>
      <c r="F28" s="66"/>
      <c r="G28" s="73">
        <f>G26+G27</f>
        <v>0</v>
      </c>
      <c r="H28" s="73">
        <f>H26+H27</f>
        <v>0</v>
      </c>
      <c r="I28" s="74"/>
      <c r="J28" s="59"/>
      <c r="K28" s="49"/>
    </row>
    <row r="29" spans="1:11" x14ac:dyDescent="0.3">
      <c r="A29" s="75"/>
      <c r="B29" s="76"/>
      <c r="C29" s="77"/>
      <c r="D29" s="77"/>
      <c r="E29" s="77"/>
      <c r="F29" s="78"/>
      <c r="G29" s="78"/>
      <c r="H29" s="78"/>
      <c r="I29" s="78"/>
      <c r="J29" s="78"/>
      <c r="K29" s="78"/>
    </row>
    <row r="30" spans="1:11" ht="15" thickBot="1" x14ac:dyDescent="0.35">
      <c r="A30" s="75"/>
      <c r="B30" s="78"/>
      <c r="C30" s="77"/>
      <c r="D30" s="77"/>
      <c r="E30" s="77"/>
      <c r="F30" s="78"/>
      <c r="G30" s="78"/>
      <c r="H30" s="78"/>
      <c r="I30" s="78"/>
      <c r="J30" s="78"/>
      <c r="K30" s="78"/>
    </row>
    <row r="31" spans="1:11" ht="25.8" customHeight="1" x14ac:dyDescent="0.3">
      <c r="A31" s="75"/>
      <c r="B31" s="94" t="s">
        <v>30</v>
      </c>
      <c r="C31" s="92"/>
      <c r="D31" s="93"/>
      <c r="E31" s="99"/>
      <c r="F31" s="100"/>
      <c r="G31" s="78"/>
      <c r="H31" s="78"/>
      <c r="I31" s="78"/>
      <c r="J31" s="78"/>
      <c r="K31" s="78"/>
    </row>
    <row r="32" spans="1:11" ht="17.399999999999999" customHeight="1" x14ac:dyDescent="0.3">
      <c r="A32" s="75"/>
      <c r="B32" s="95"/>
      <c r="C32" s="101" t="s">
        <v>25</v>
      </c>
      <c r="D32" s="102"/>
      <c r="E32" s="79" t="s">
        <v>27</v>
      </c>
      <c r="F32" s="80"/>
      <c r="G32" s="78"/>
      <c r="H32" s="78"/>
      <c r="I32" s="78"/>
      <c r="J32" s="78"/>
      <c r="K32" s="78"/>
    </row>
    <row r="33" spans="1:11" ht="34.799999999999997" customHeight="1" x14ac:dyDescent="0.3">
      <c r="A33" s="75"/>
      <c r="B33" s="95"/>
      <c r="C33" s="103"/>
      <c r="D33" s="104"/>
      <c r="E33" s="97"/>
      <c r="F33" s="98"/>
      <c r="G33" s="78"/>
      <c r="H33" s="78"/>
      <c r="I33" s="78"/>
      <c r="J33" s="78"/>
      <c r="K33" s="78"/>
    </row>
    <row r="34" spans="1:11" ht="19.2" customHeight="1" thickBot="1" x14ac:dyDescent="0.35">
      <c r="A34" s="75"/>
      <c r="B34" s="96"/>
      <c r="C34" s="105" t="s">
        <v>33</v>
      </c>
      <c r="D34" s="106"/>
      <c r="E34" s="107" t="s">
        <v>26</v>
      </c>
      <c r="F34" s="108"/>
      <c r="G34" s="78"/>
      <c r="H34" s="78"/>
      <c r="I34" s="78"/>
      <c r="J34" s="78"/>
      <c r="K34" s="78"/>
    </row>
    <row r="35" spans="1:11" x14ac:dyDescent="0.3">
      <c r="A35" s="75"/>
      <c r="B35" s="78"/>
      <c r="C35" s="77"/>
      <c r="D35" s="77"/>
      <c r="E35" s="77"/>
      <c r="F35" s="78"/>
      <c r="G35" s="78"/>
      <c r="H35" s="78"/>
      <c r="I35" s="78"/>
      <c r="J35" s="78"/>
      <c r="K35" s="78"/>
    </row>
    <row r="36" spans="1:11" x14ac:dyDescent="0.3">
      <c r="A36" s="75"/>
      <c r="B36" s="78"/>
      <c r="C36" s="77"/>
      <c r="D36" s="77"/>
      <c r="E36" s="77"/>
      <c r="F36" s="78"/>
      <c r="G36" s="78"/>
      <c r="H36" s="78"/>
      <c r="I36" s="78"/>
      <c r="J36" s="78"/>
      <c r="K36" s="78"/>
    </row>
  </sheetData>
  <sheetProtection formatCells="0" formatColumns="0" formatRows="0" insertRows="0" deleteRows="0"/>
  <protectedRanges>
    <protectedRange sqref="C31:F33" name="Range7"/>
    <protectedRange sqref="J20:K28" name="Range6"/>
    <protectedRange sqref="A20:F25" name="Range1"/>
  </protectedRanges>
  <mergeCells count="14">
    <mergeCell ref="C13:D13"/>
    <mergeCell ref="C14:D14"/>
    <mergeCell ref="C15:D15"/>
    <mergeCell ref="C16:D16"/>
    <mergeCell ref="E18:G18"/>
    <mergeCell ref="F14:F16"/>
    <mergeCell ref="C31:D31"/>
    <mergeCell ref="B31:B34"/>
    <mergeCell ref="E33:F33"/>
    <mergeCell ref="E31:F31"/>
    <mergeCell ref="C32:D32"/>
    <mergeCell ref="C33:D33"/>
    <mergeCell ref="C34:D34"/>
    <mergeCell ref="E34:F34"/>
  </mergeCells>
  <phoneticPr fontId="2" type="noConversion"/>
  <dataValidations count="2">
    <dataValidation type="decimal" operator="greaterThanOrEqual" allowBlank="1" showInputMessage="1" showErrorMessage="1" sqref="C14:D16 E21:F25" xr:uid="{8C15FC5A-F30C-4ABB-9E84-56D0A532AF68}">
      <formula1>0</formula1>
    </dataValidation>
    <dataValidation type="list" allowBlank="1" showInputMessage="1" showErrorMessage="1" sqref="E14:E16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21 A23 A25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87d8368-d55b-45b0-ab20-490878d99aa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5C754BF66E49489F25434B2C8A7A85" ma:contentTypeVersion="17" ma:contentTypeDescription="Create a new document." ma:contentTypeScope="" ma:versionID="c982fa2926abf27092d9e6cfdb1f0f2d">
  <xsd:schema xmlns:xsd="http://www.w3.org/2001/XMLSchema" xmlns:xs="http://www.w3.org/2001/XMLSchema" xmlns:p="http://schemas.microsoft.com/office/2006/metadata/properties" xmlns:ns3="a27a25cd-6f72-4307-93df-6924af1b06e7" xmlns:ns4="387d8368-d55b-45b0-ab20-490878d99aad" targetNamespace="http://schemas.microsoft.com/office/2006/metadata/properties" ma:root="true" ma:fieldsID="5d0997dc593d9aec16aa42e4ccacde1c" ns3:_="" ns4:_="">
    <xsd:import namespace="a27a25cd-6f72-4307-93df-6924af1b06e7"/>
    <xsd:import namespace="387d8368-d55b-45b0-ab20-490878d99aa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7a25cd-6f72-4307-93df-6924af1b06e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d8368-d55b-45b0-ab20-490878d99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C643B2-69D3-4AFE-9237-51325AC18F14}">
  <ds:schemaRefs>
    <ds:schemaRef ds:uri="http://schemas.microsoft.com/office/2006/metadata/properties"/>
    <ds:schemaRef ds:uri="http://schemas.microsoft.com/office/infopath/2007/PartnerControls"/>
    <ds:schemaRef ds:uri="387d8368-d55b-45b0-ab20-490878d99aad"/>
  </ds:schemaRefs>
</ds:datastoreItem>
</file>

<file path=customXml/itemProps2.xml><?xml version="1.0" encoding="utf-8"?>
<ds:datastoreItem xmlns:ds="http://schemas.openxmlformats.org/officeDocument/2006/customXml" ds:itemID="{30AD163C-8E87-419B-9984-3661CA15E2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901A43-AA71-4902-B872-FD00A754E4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7a25cd-6f72-4307-93df-6924af1b06e7"/>
    <ds:schemaRef ds:uri="387d8368-d55b-45b0-ab20-490878d99a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Nonhle Mkhwanazi</cp:lastModifiedBy>
  <cp:lastPrinted>2020-07-02T18:44:36Z</cp:lastPrinted>
  <dcterms:created xsi:type="dcterms:W3CDTF">2017-06-15T23:28:53Z</dcterms:created>
  <dcterms:modified xsi:type="dcterms:W3CDTF">2026-05-28T10:07:25Z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0x010100AC5C754BF66E49489F25434B2C8A7A85</vt:lpwstr>
  </property>
</Properties>
</file>