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sacptp0vfssp00\Corporate Services\PWT\02 TENDERS (6-1-4)\25371 IT Networking System\2 - Tender Minutes &amp; Bulletins\"/>
    </mc:Choice>
  </mc:AlternateContent>
  <xr:revisionPtr revIDLastSave="0" documentId="13_ncr:1_{7843238E-1CA2-4622-BE26-A47CC801B1F5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CBA" sheetId="1" r:id="rId1"/>
  </sheets>
  <definedNames>
    <definedName name="_xlnm.Print_Area" localSheetId="0">CBA!$A$1:$I$40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H20" i="1" s="1"/>
  <c r="E21" i="1"/>
  <c r="H21" i="1" s="1"/>
  <c r="E19" i="1"/>
  <c r="H19" i="1" s="1"/>
  <c r="E11" i="1"/>
  <c r="E12" i="1"/>
  <c r="E13" i="1"/>
  <c r="E14" i="1"/>
  <c r="H11" i="1"/>
  <c r="H12" i="1"/>
  <c r="H13" i="1"/>
  <c r="H14" i="1"/>
  <c r="H10" i="1"/>
  <c r="E10" i="1"/>
  <c r="E22" i="1" l="1"/>
  <c r="H22" i="1" s="1"/>
  <c r="H16" i="1"/>
  <c r="E16" i="1"/>
  <c r="E23" i="1" l="1"/>
  <c r="H26" i="1"/>
  <c r="H23" i="1"/>
  <c r="H27" i="1" l="1"/>
  <c r="H30" i="1" s="1"/>
  <c r="H31" i="1" s="1"/>
  <c r="H32" i="1" s="1"/>
</calcChain>
</file>

<file path=xl/sharedStrings.xml><?xml version="1.0" encoding="utf-8"?>
<sst xmlns="http://schemas.openxmlformats.org/spreadsheetml/2006/main" count="49" uniqueCount="43">
  <si>
    <t>PetroSA</t>
  </si>
  <si>
    <t xml:space="preserve">Total </t>
  </si>
  <si>
    <t>Year Two</t>
  </si>
  <si>
    <t>SUB TOTAL (Year 2)</t>
  </si>
  <si>
    <t>Year Three</t>
  </si>
  <si>
    <t>Insert Company Name Here</t>
  </si>
  <si>
    <t>Please only complete white blocks below</t>
  </si>
  <si>
    <t xml:space="preserve">COMMERCIAL BID ANALYSIS (CBA) </t>
  </si>
  <si>
    <t xml:space="preserve">DESCRIPTION </t>
  </si>
  <si>
    <t>Rate</t>
  </si>
  <si>
    <t xml:space="preserve">Please insert this value on </t>
  </si>
  <si>
    <t>the e-procurement system</t>
  </si>
  <si>
    <t>3 YEAR CONTRACT</t>
  </si>
  <si>
    <t>1 YEAR CONTRACT</t>
  </si>
  <si>
    <t>TOTAL CONTRACT VALUE (1 Year)</t>
  </si>
  <si>
    <t>TOTAL CONTRACT VALUE (3 Years)</t>
  </si>
  <si>
    <t>Allow for escalation as per CPI index @  6%</t>
  </si>
  <si>
    <t>Allow for escalation as per CPI index @ 6%</t>
  </si>
  <si>
    <t xml:space="preserve">allocated work and is by no means to be considered </t>
  </si>
  <si>
    <t>an actual and definite value of the service.</t>
  </si>
  <si>
    <t xml:space="preserve">this contract value is for internal contract mangement  </t>
  </si>
  <si>
    <t xml:space="preserve">NOTE:   The escalation allowance and calculation of </t>
  </si>
  <si>
    <t xml:space="preserve">purposes only.       This amount is not a guarantee of </t>
  </si>
  <si>
    <t>SUB TOTAL (Year 3)</t>
  </si>
  <si>
    <t>CBA - PRICING</t>
  </si>
  <si>
    <t xml:space="preserve">SERVICE:  PROVISION OF A NETWORK MONITORING TOOL, SYSTEM MANAGEMENT TOOL AND A SERVICE MANAGEMENT TOOL FOR PetroSA </t>
  </si>
  <si>
    <t>ENQUIRY NO: CTT0000025371</t>
  </si>
  <si>
    <t>Scope 1: Network Performance Monitoring/Configuration Tool</t>
  </si>
  <si>
    <t>Max 3000 IP Devices</t>
  </si>
  <si>
    <t>Scope 2: System Management Tool (SCOM &amp; SCCM)</t>
  </si>
  <si>
    <t>Scope 3: ICT Services Management Solution</t>
  </si>
  <si>
    <t>Unit of Measure (Qty)</t>
  </si>
  <si>
    <r>
      <t xml:space="preserve">Tenderers can tender for </t>
    </r>
    <r>
      <rPr>
        <b/>
        <i/>
        <sz val="11"/>
        <color rgb="FFFF0000"/>
        <rFont val="MS Sans Serif"/>
      </rPr>
      <t>only</t>
    </r>
    <r>
      <rPr>
        <b/>
        <sz val="11"/>
        <color rgb="FFFF0000"/>
        <rFont val="MS Sans Serif"/>
        <family val="2"/>
      </rPr>
      <t xml:space="preserve"> one </t>
    </r>
    <r>
      <rPr>
        <b/>
        <sz val="11"/>
        <color rgb="FFFF0000"/>
        <rFont val="MS Sans Serif"/>
      </rPr>
      <t>or</t>
    </r>
    <r>
      <rPr>
        <b/>
        <sz val="11"/>
        <color rgb="FFFF0000"/>
        <rFont val="MS Sans Serif"/>
        <family val="2"/>
      </rPr>
      <t xml:space="preserve"> </t>
    </r>
    <r>
      <rPr>
        <b/>
        <i/>
        <sz val="11"/>
        <color rgb="FFFF0000"/>
        <rFont val="MS Sans Serif"/>
      </rPr>
      <t>all</t>
    </r>
    <r>
      <rPr>
        <b/>
        <sz val="11"/>
        <color rgb="FFFF0000"/>
        <rFont val="MS Sans Serif"/>
        <family val="2"/>
      </rPr>
      <t xml:space="preserve"> of the three components (Scope 1 and/or Scope 2 and/or Scope 3),  which must be clearly marked on all correspondence in its Tender Documents, Returnable Schedule and Commercial Bid Analysis)</t>
    </r>
  </si>
  <si>
    <t>20 Resolvers</t>
  </si>
  <si>
    <t>10 Agents</t>
  </si>
  <si>
    <t>Scope 3a: ICT Services Management Solution</t>
  </si>
  <si>
    <t>Scope 3b: ICT Services Management Solution</t>
  </si>
  <si>
    <t>Scope 3c: ICT Services Management Solution</t>
  </si>
  <si>
    <t>Qty</t>
  </si>
  <si>
    <t>TOTAL CONTRACT RECURRING VALUE (1 Year)</t>
  </si>
  <si>
    <t>1000 End-Users</t>
  </si>
  <si>
    <t>10 Agents, 20 Resolvers, 1000 End-Users</t>
  </si>
  <si>
    <t>Non- Recuring Costs (1 Year) - Implementation Costs (including training)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</si>
</sst>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MS Sans Serif"/>
    </font>
    <font>
      <sz val="10"/>
      <name val="MS Sans Serif"/>
      <family val="2"/>
    </font>
    <font>
      <sz val="8"/>
      <name val="MS Sans Serif"/>
      <family val="2"/>
    </font>
    <font>
      <sz val="11"/>
      <name val="MS Sans Serif"/>
      <family val="2"/>
    </font>
    <font>
      <b/>
      <sz val="11"/>
      <name val="MS Sans Serif"/>
      <family val="2"/>
    </font>
    <font>
      <b/>
      <sz val="11"/>
      <color rgb="FFFF0000"/>
      <name val="MS Sans Serif"/>
      <family val="2"/>
    </font>
    <font>
      <b/>
      <sz val="10"/>
      <color rgb="FFFF0000"/>
      <name val="MS Sans Serif"/>
      <family val="2"/>
    </font>
    <font>
      <b/>
      <sz val="11"/>
      <color rgb="FF00B0F0"/>
      <name val="MS Sans Serif"/>
      <family val="2"/>
    </font>
    <font>
      <b/>
      <sz val="11"/>
      <name val="MS Sans Serif"/>
    </font>
    <font>
      <sz val="11"/>
      <name val="Arial"/>
      <family val="2"/>
    </font>
    <font>
      <b/>
      <sz val="11"/>
      <name val="Arial"/>
      <family val="2"/>
    </font>
    <font>
      <b/>
      <sz val="11"/>
      <color rgb="FF00B0F0"/>
      <name val="Arial"/>
      <family val="2"/>
    </font>
    <font>
      <b/>
      <sz val="11"/>
      <color rgb="FFFF0000"/>
      <name val="Arial"/>
      <family val="2"/>
    </font>
    <font>
      <sz val="12"/>
      <name val="Arial"/>
      <family val="2"/>
    </font>
    <font>
      <b/>
      <i/>
      <sz val="11"/>
      <color rgb="FFFF0000"/>
      <name val="MS Sans Serif"/>
    </font>
    <font>
      <b/>
      <sz val="11"/>
      <color rgb="FFFF0000"/>
      <name val="MS Sans Serif"/>
    </font>
    <font>
      <b/>
      <sz val="20"/>
      <name val="Arial"/>
      <family val="2"/>
    </font>
    <font>
      <sz val="11"/>
      <name val="MS Sans Serif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/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0" fontId="1" fillId="0" borderId="0" applyFont="0" applyFill="0" applyBorder="0" applyAlignment="0" applyProtection="0"/>
  </cellStyleXfs>
  <cellXfs count="160">
    <xf numFmtId="0" fontId="0" fillId="0" borderId="0" xfId="0"/>
    <xf numFmtId="0" fontId="3" fillId="0" borderId="0" xfId="0" applyFont="1"/>
    <xf numFmtId="0" fontId="5" fillId="0" borderId="0" xfId="0" applyFont="1"/>
    <xf numFmtId="4" fontId="3" fillId="2" borderId="4" xfId="0" applyNumberFormat="1" applyFont="1" applyFill="1" applyBorder="1"/>
    <xf numFmtId="4" fontId="3" fillId="2" borderId="9" xfId="0" applyNumberFormat="1" applyFont="1" applyFill="1" applyBorder="1"/>
    <xf numFmtId="4" fontId="3" fillId="2" borderId="13" xfId="0" applyNumberFormat="1" applyFont="1" applyFill="1" applyBorder="1"/>
    <xf numFmtId="4" fontId="3" fillId="2" borderId="4" xfId="0" applyNumberFormat="1" applyFont="1" applyFill="1" applyBorder="1" applyAlignment="1">
      <alignment horizontal="right"/>
    </xf>
    <xf numFmtId="2" fontId="3" fillId="2" borderId="9" xfId="0" applyNumberFormat="1" applyFont="1" applyFill="1" applyBorder="1"/>
    <xf numFmtId="40" fontId="3" fillId="2" borderId="13" xfId="1" applyFont="1" applyFill="1" applyBorder="1"/>
    <xf numFmtId="4" fontId="3" fillId="2" borderId="10" xfId="0" applyNumberFormat="1" applyFont="1" applyFill="1" applyBorder="1" applyAlignment="1">
      <alignment horizontal="right"/>
    </xf>
    <xf numFmtId="4" fontId="3" fillId="2" borderId="8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2" borderId="6" xfId="0" applyNumberFormat="1" applyFont="1" applyFill="1" applyBorder="1" applyAlignment="1">
      <alignment horizontal="right"/>
    </xf>
    <xf numFmtId="0" fontId="3" fillId="2" borderId="1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0" xfId="0" applyNumberFormat="1" applyFont="1"/>
    <xf numFmtId="4" fontId="3" fillId="2" borderId="18" xfId="0" applyNumberFormat="1" applyFont="1" applyFill="1" applyBorder="1" applyAlignment="1">
      <alignment horizontal="right"/>
    </xf>
    <xf numFmtId="4" fontId="3" fillId="2" borderId="19" xfId="0" applyNumberFormat="1" applyFont="1" applyFill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/>
    </xf>
    <xf numFmtId="4" fontId="5" fillId="2" borderId="24" xfId="0" applyNumberFormat="1" applyFont="1" applyFill="1" applyBorder="1" applyAlignment="1">
      <alignment horizontal="right" vertical="center"/>
    </xf>
    <xf numFmtId="4" fontId="3" fillId="2" borderId="23" xfId="0" applyNumberFormat="1" applyFont="1" applyFill="1" applyBorder="1" applyAlignment="1">
      <alignment horizontal="right"/>
    </xf>
    <xf numFmtId="0" fontId="8" fillId="0" borderId="0" xfId="0" applyFont="1"/>
    <xf numFmtId="0" fontId="10" fillId="2" borderId="17" xfId="0" applyFont="1" applyFill="1" applyBorder="1" applyAlignment="1">
      <alignment horizontal="center"/>
    </xf>
    <xf numFmtId="0" fontId="9" fillId="0" borderId="0" xfId="0" applyFont="1"/>
    <xf numFmtId="0" fontId="12" fillId="0" borderId="0" xfId="0" applyFont="1"/>
    <xf numFmtId="0" fontId="5" fillId="2" borderId="20" xfId="0" applyFont="1" applyFill="1" applyBorder="1" applyAlignment="1">
      <alignment horizontal="center" wrapText="1"/>
    </xf>
    <xf numFmtId="0" fontId="4" fillId="0" borderId="0" xfId="0" applyFont="1"/>
    <xf numFmtId="0" fontId="10" fillId="0" borderId="0" xfId="0" applyFont="1"/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2" borderId="31" xfId="0" applyFont="1" applyFill="1" applyBorder="1" applyAlignment="1">
      <alignment horizontal="center" vertical="center" wrapText="1"/>
    </xf>
    <xf numFmtId="4" fontId="3" fillId="2" borderId="32" xfId="0" applyNumberFormat="1" applyFont="1" applyFill="1" applyBorder="1"/>
    <xf numFmtId="4" fontId="3" fillId="3" borderId="32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center" vertical="center" wrapText="1"/>
    </xf>
    <xf numFmtId="4" fontId="3" fillId="2" borderId="5" xfId="0" applyNumberFormat="1" applyFont="1" applyFill="1" applyBorder="1"/>
    <xf numFmtId="4" fontId="3" fillId="3" borderId="5" xfId="0" applyNumberFormat="1" applyFont="1" applyFill="1" applyBorder="1" applyAlignment="1">
      <alignment horizontal="right"/>
    </xf>
    <xf numFmtId="4" fontId="3" fillId="2" borderId="31" xfId="0" applyNumberFormat="1" applyFont="1" applyFill="1" applyBorder="1" applyAlignment="1">
      <alignment horizontal="right"/>
    </xf>
    <xf numFmtId="4" fontId="3" fillId="2" borderId="35" xfId="0" applyNumberFormat="1" applyFont="1" applyFill="1" applyBorder="1" applyAlignment="1">
      <alignment horizontal="right" vertical="center"/>
    </xf>
    <xf numFmtId="0" fontId="4" fillId="2" borderId="37" xfId="0" applyFont="1" applyFill="1" applyBorder="1"/>
    <xf numFmtId="4" fontId="3" fillId="2" borderId="38" xfId="0" applyNumberFormat="1" applyFont="1" applyFill="1" applyBorder="1" applyAlignment="1">
      <alignment horizontal="right"/>
    </xf>
    <xf numFmtId="4" fontId="3" fillId="2" borderId="15" xfId="0" applyNumberFormat="1" applyFont="1" applyFill="1" applyBorder="1" applyAlignment="1">
      <alignment horizontal="right"/>
    </xf>
    <xf numFmtId="4" fontId="3" fillId="2" borderId="39" xfId="0" applyNumberFormat="1" applyFont="1" applyFill="1" applyBorder="1" applyAlignment="1">
      <alignment horizontal="right"/>
    </xf>
    <xf numFmtId="4" fontId="3" fillId="2" borderId="9" xfId="0" applyNumberFormat="1" applyFont="1" applyFill="1" applyBorder="1" applyAlignment="1">
      <alignment horizontal="right"/>
    </xf>
    <xf numFmtId="4" fontId="3" fillId="2" borderId="36" xfId="0" applyNumberFormat="1" applyFont="1" applyFill="1" applyBorder="1" applyAlignment="1">
      <alignment horizontal="right"/>
    </xf>
    <xf numFmtId="4" fontId="3" fillId="2" borderId="34" xfId="0" applyNumberFormat="1" applyFont="1" applyFill="1" applyBorder="1" applyAlignment="1">
      <alignment horizontal="right"/>
    </xf>
    <xf numFmtId="4" fontId="3" fillId="2" borderId="40" xfId="0" applyNumberFormat="1" applyFont="1" applyFill="1" applyBorder="1"/>
    <xf numFmtId="4" fontId="3" fillId="2" borderId="42" xfId="0" applyNumberFormat="1" applyFont="1" applyFill="1" applyBorder="1" applyAlignment="1">
      <alignment horizontal="right"/>
    </xf>
    <xf numFmtId="4" fontId="3" fillId="2" borderId="43" xfId="0" applyNumberFormat="1" applyFont="1" applyFill="1" applyBorder="1" applyAlignment="1">
      <alignment horizontal="right"/>
    </xf>
    <xf numFmtId="4" fontId="3" fillId="2" borderId="47" xfId="0" applyNumberFormat="1" applyFont="1" applyFill="1" applyBorder="1"/>
    <xf numFmtId="4" fontId="3" fillId="2" borderId="50" xfId="0" applyNumberFormat="1" applyFont="1" applyFill="1" applyBorder="1"/>
    <xf numFmtId="4" fontId="8" fillId="2" borderId="35" xfId="0" applyNumberFormat="1" applyFont="1" applyFill="1" applyBorder="1" applyAlignment="1">
      <alignment horizontal="right" vertical="center"/>
    </xf>
    <xf numFmtId="4" fontId="8" fillId="2" borderId="11" xfId="0" applyNumberFormat="1" applyFont="1" applyFill="1" applyBorder="1" applyAlignment="1">
      <alignment horizontal="right" vertical="center"/>
    </xf>
    <xf numFmtId="4" fontId="8" fillId="2" borderId="44" xfId="0" applyNumberFormat="1" applyFont="1" applyFill="1" applyBorder="1" applyAlignment="1">
      <alignment horizontal="right" vertical="center"/>
    </xf>
    <xf numFmtId="4" fontId="8" fillId="2" borderId="24" xfId="0" applyNumberFormat="1" applyFont="1" applyFill="1" applyBorder="1" applyAlignment="1">
      <alignment horizontal="right" vertical="center"/>
    </xf>
    <xf numFmtId="0" fontId="3" fillId="2" borderId="51" xfId="0" applyFont="1" applyFill="1" applyBorder="1" applyAlignment="1">
      <alignment horizontal="centerContinuous"/>
    </xf>
    <xf numFmtId="0" fontId="3" fillId="2" borderId="27" xfId="0" applyFont="1" applyFill="1" applyBorder="1" applyAlignment="1">
      <alignment horizontal="centerContinuous"/>
    </xf>
    <xf numFmtId="0" fontId="3" fillId="2" borderId="28" xfId="0" applyFont="1" applyFill="1" applyBorder="1" applyAlignment="1">
      <alignment horizontal="centerContinuous"/>
    </xf>
    <xf numFmtId="0" fontId="3" fillId="2" borderId="51" xfId="0" applyFont="1" applyFill="1" applyBorder="1"/>
    <xf numFmtId="0" fontId="9" fillId="2" borderId="28" xfId="0" applyFont="1" applyFill="1" applyBorder="1"/>
    <xf numFmtId="0" fontId="3" fillId="2" borderId="53" xfId="0" applyFont="1" applyFill="1" applyBorder="1"/>
    <xf numFmtId="0" fontId="9" fillId="2" borderId="55" xfId="0" applyFont="1" applyFill="1" applyBorder="1"/>
    <xf numFmtId="0" fontId="16" fillId="2" borderId="52" xfId="0" applyFont="1" applyFill="1" applyBorder="1" applyAlignment="1">
      <alignment horizontal="centerContinuous"/>
    </xf>
    <xf numFmtId="0" fontId="10" fillId="2" borderId="30" xfId="0" applyFont="1" applyFill="1" applyBorder="1" applyAlignment="1">
      <alignment horizontal="centerContinuous"/>
    </xf>
    <xf numFmtId="0" fontId="4" fillId="2" borderId="52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0" fillId="2" borderId="30" xfId="0" applyFill="1" applyBorder="1" applyAlignment="1">
      <alignment horizontal="centerContinuous"/>
    </xf>
    <xf numFmtId="0" fontId="5" fillId="2" borderId="53" xfId="0" applyFont="1" applyFill="1" applyBorder="1" applyAlignment="1">
      <alignment horizontal="centerContinuous" vertical="center"/>
    </xf>
    <xf numFmtId="0" fontId="5" fillId="2" borderId="54" xfId="0" applyFont="1" applyFill="1" applyBorder="1" applyAlignment="1">
      <alignment horizontal="centerContinuous" vertical="center"/>
    </xf>
    <xf numFmtId="0" fontId="6" fillId="2" borderId="54" xfId="0" applyFont="1" applyFill="1" applyBorder="1" applyAlignment="1">
      <alignment horizontal="centerContinuous" vertical="center"/>
    </xf>
    <xf numFmtId="0" fontId="6" fillId="2" borderId="55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left"/>
    </xf>
    <xf numFmtId="0" fontId="12" fillId="2" borderId="0" xfId="0" applyFont="1" applyFill="1" applyAlignment="1">
      <alignment horizontal="left"/>
    </xf>
    <xf numFmtId="0" fontId="7" fillId="2" borderId="56" xfId="0" applyFont="1" applyFill="1" applyBorder="1"/>
    <xf numFmtId="0" fontId="11" fillId="2" borderId="29" xfId="0" applyFont="1" applyFill="1" applyBorder="1"/>
    <xf numFmtId="4" fontId="5" fillId="2" borderId="60" xfId="0" applyNumberFormat="1" applyFont="1" applyFill="1" applyBorder="1" applyAlignment="1">
      <alignment horizontal="right" vertical="center"/>
    </xf>
    <xf numFmtId="4" fontId="5" fillId="2" borderId="61" xfId="0" applyNumberFormat="1" applyFont="1" applyFill="1" applyBorder="1" applyAlignment="1">
      <alignment horizontal="right" vertical="center"/>
    </xf>
    <xf numFmtId="4" fontId="3" fillId="2" borderId="48" xfId="0" applyNumberFormat="1" applyFont="1" applyFill="1" applyBorder="1"/>
    <xf numFmtId="4" fontId="3" fillId="2" borderId="49" xfId="0" applyNumberFormat="1" applyFont="1" applyFill="1" applyBorder="1"/>
    <xf numFmtId="4" fontId="3" fillId="3" borderId="49" xfId="0" applyNumberFormat="1" applyFont="1" applyFill="1" applyBorder="1"/>
    <xf numFmtId="0" fontId="4" fillId="2" borderId="45" xfId="0" applyFont="1" applyFill="1" applyBorder="1"/>
    <xf numFmtId="0" fontId="4" fillId="2" borderId="64" xfId="0" applyFont="1" applyFill="1" applyBorder="1"/>
    <xf numFmtId="0" fontId="4" fillId="2" borderId="65" xfId="0" applyFont="1" applyFill="1" applyBorder="1"/>
    <xf numFmtId="0" fontId="3" fillId="2" borderId="66" xfId="0" applyFont="1" applyFill="1" applyBorder="1" applyAlignment="1">
      <alignment wrapText="1"/>
    </xf>
    <xf numFmtId="0" fontId="3" fillId="2" borderId="67" xfId="0" applyFont="1" applyFill="1" applyBorder="1"/>
    <xf numFmtId="0" fontId="3" fillId="2" borderId="2" xfId="0" applyFont="1" applyFill="1" applyBorder="1"/>
    <xf numFmtId="0" fontId="4" fillId="2" borderId="20" xfId="0" applyFont="1" applyFill="1" applyBorder="1"/>
    <xf numFmtId="4" fontId="3" fillId="0" borderId="0" xfId="0" applyNumberFormat="1" applyFont="1" applyBorder="1"/>
    <xf numFmtId="0" fontId="9" fillId="0" borderId="0" xfId="0" applyFont="1" applyBorder="1"/>
    <xf numFmtId="0" fontId="10" fillId="2" borderId="69" xfId="0" applyFont="1" applyFill="1" applyBorder="1" applyAlignment="1">
      <alignment horizontal="center"/>
    </xf>
    <xf numFmtId="0" fontId="10" fillId="2" borderId="70" xfId="0" applyFont="1" applyFill="1" applyBorder="1" applyAlignment="1">
      <alignment horizontal="center"/>
    </xf>
    <xf numFmtId="0" fontId="13" fillId="2" borderId="70" xfId="0" applyFont="1" applyFill="1" applyBorder="1" applyAlignment="1">
      <alignment horizontal="center"/>
    </xf>
    <xf numFmtId="0" fontId="10" fillId="2" borderId="71" xfId="0" applyFont="1" applyFill="1" applyBorder="1" applyAlignment="1">
      <alignment horizontal="center"/>
    </xf>
    <xf numFmtId="0" fontId="10" fillId="2" borderId="72" xfId="0" applyFont="1" applyFill="1" applyBorder="1" applyAlignment="1">
      <alignment horizontal="center"/>
    </xf>
    <xf numFmtId="0" fontId="9" fillId="2" borderId="70" xfId="0" applyFont="1" applyFill="1" applyBorder="1" applyAlignment="1">
      <alignment wrapText="1"/>
    </xf>
    <xf numFmtId="0" fontId="9" fillId="2" borderId="70" xfId="0" applyFont="1" applyFill="1" applyBorder="1"/>
    <xf numFmtId="0" fontId="10" fillId="2" borderId="70" xfId="0" applyFont="1" applyFill="1" applyBorder="1"/>
    <xf numFmtId="0" fontId="10" fillId="2" borderId="73" xfId="0" applyFont="1" applyFill="1" applyBorder="1"/>
    <xf numFmtId="4" fontId="3" fillId="2" borderId="33" xfId="0" applyNumberFormat="1" applyFont="1" applyFill="1" applyBorder="1"/>
    <xf numFmtId="4" fontId="3" fillId="3" borderId="4" xfId="0" applyNumberFormat="1" applyFont="1" applyFill="1" applyBorder="1"/>
    <xf numFmtId="0" fontId="4" fillId="2" borderId="76" xfId="0" applyFont="1" applyFill="1" applyBorder="1"/>
    <xf numFmtId="0" fontId="3" fillId="2" borderId="68" xfId="0" applyFont="1" applyFill="1" applyBorder="1" applyAlignment="1">
      <alignment horizontal="center" vertical="center" wrapText="1"/>
    </xf>
    <xf numFmtId="4" fontId="3" fillId="2" borderId="77" xfId="0" applyNumberFormat="1" applyFont="1" applyFill="1" applyBorder="1"/>
    <xf numFmtId="0" fontId="10" fillId="2" borderId="75" xfId="0" applyFont="1" applyFill="1" applyBorder="1" applyAlignment="1">
      <alignment horizontal="center" wrapText="1"/>
    </xf>
    <xf numFmtId="0" fontId="10" fillId="2" borderId="78" xfId="0" applyFont="1" applyFill="1" applyBorder="1"/>
    <xf numFmtId="0" fontId="10" fillId="2" borderId="75" xfId="0" applyFont="1" applyFill="1" applyBorder="1" applyAlignment="1">
      <alignment horizontal="center"/>
    </xf>
    <xf numFmtId="4" fontId="3" fillId="2" borderId="74" xfId="0" applyNumberFormat="1" applyFont="1" applyFill="1" applyBorder="1"/>
    <xf numFmtId="4" fontId="5" fillId="2" borderId="80" xfId="0" applyNumberFormat="1" applyFont="1" applyFill="1" applyBorder="1" applyAlignment="1">
      <alignment horizontal="right" vertical="center"/>
    </xf>
    <xf numFmtId="0" fontId="9" fillId="2" borderId="62" xfId="0" applyFont="1" applyFill="1" applyBorder="1" applyAlignment="1">
      <alignment horizontal="left" vertical="center" wrapText="1" indent="3"/>
    </xf>
    <xf numFmtId="0" fontId="9" fillId="2" borderId="63" xfId="0" applyFont="1" applyFill="1" applyBorder="1" applyAlignment="1">
      <alignment horizontal="left" vertical="center" wrapText="1" indent="3"/>
    </xf>
    <xf numFmtId="3" fontId="3" fillId="2" borderId="32" xfId="0" applyNumberFormat="1" applyFont="1" applyFill="1" applyBorder="1" applyAlignment="1">
      <alignment horizontal="right"/>
    </xf>
    <xf numFmtId="3" fontId="3" fillId="2" borderId="4" xfId="0" applyNumberFormat="1" applyFont="1" applyFill="1" applyBorder="1" applyAlignment="1">
      <alignment horizontal="right"/>
    </xf>
    <xf numFmtId="0" fontId="9" fillId="2" borderId="37" xfId="0" applyFont="1" applyFill="1" applyBorder="1"/>
    <xf numFmtId="4" fontId="17" fillId="2" borderId="61" xfId="0" applyNumberFormat="1" applyFont="1" applyFill="1" applyBorder="1" applyAlignment="1">
      <alignment horizontal="right" vertical="center"/>
    </xf>
    <xf numFmtId="0" fontId="5" fillId="3" borderId="57" xfId="0" applyFont="1" applyFill="1" applyBorder="1" applyAlignment="1">
      <alignment horizontal="center"/>
    </xf>
    <xf numFmtId="0" fontId="5" fillId="3" borderId="58" xfId="0" applyFont="1" applyFill="1" applyBorder="1" applyAlignment="1">
      <alignment horizontal="center"/>
    </xf>
    <xf numFmtId="0" fontId="6" fillId="3" borderId="58" xfId="0" applyFont="1" applyFill="1" applyBorder="1" applyAlignment="1">
      <alignment horizontal="center"/>
    </xf>
    <xf numFmtId="0" fontId="6" fillId="3" borderId="5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51" xfId="0" applyFont="1" applyFill="1" applyBorder="1" applyAlignment="1">
      <alignment wrapText="1"/>
    </xf>
    <xf numFmtId="0" fontId="7" fillId="2" borderId="27" xfId="0" applyFont="1" applyFill="1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4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0" fillId="0" borderId="1" xfId="0" applyBorder="1" applyAlignment="1">
      <alignment horizontal="right"/>
    </xf>
    <xf numFmtId="4" fontId="5" fillId="0" borderId="0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4" fillId="2" borderId="2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9" fillId="2" borderId="71" xfId="0" applyFont="1" applyFill="1" applyBorder="1" applyAlignment="1">
      <alignment horizontal="center"/>
    </xf>
    <xf numFmtId="4" fontId="3" fillId="2" borderId="22" xfId="0" applyNumberFormat="1" applyFont="1" applyFill="1" applyBorder="1" applyAlignment="1">
      <alignment horizontal="right"/>
    </xf>
    <xf numFmtId="4" fontId="3" fillId="2" borderId="0" xfId="0" applyNumberFormat="1" applyFont="1" applyFill="1" applyAlignment="1">
      <alignment horizontal="right"/>
    </xf>
    <xf numFmtId="4" fontId="3" fillId="2" borderId="12" xfId="0" applyNumberFormat="1" applyFont="1" applyFill="1" applyBorder="1" applyAlignment="1">
      <alignment horizontal="right"/>
    </xf>
    <xf numFmtId="4" fontId="3" fillId="2" borderId="14" xfId="0" applyNumberFormat="1" applyFont="1" applyFill="1" applyBorder="1" applyAlignment="1">
      <alignment horizontal="right"/>
    </xf>
    <xf numFmtId="0" fontId="5" fillId="2" borderId="46" xfId="0" applyFont="1" applyFill="1" applyBorder="1" applyAlignment="1">
      <alignment wrapText="1"/>
    </xf>
    <xf numFmtId="4" fontId="4" fillId="2" borderId="79" xfId="0" applyNumberFormat="1" applyFont="1" applyFill="1" applyBorder="1" applyAlignment="1">
      <alignment horizontal="right" vertical="center"/>
    </xf>
    <xf numFmtId="4" fontId="4" fillId="2" borderId="41" xfId="0" applyNumberFormat="1" applyFont="1" applyFill="1" applyBorder="1" applyAlignment="1">
      <alignment horizontal="right" vertical="center"/>
    </xf>
    <xf numFmtId="0" fontId="4" fillId="2" borderId="2" xfId="0" applyFont="1" applyFill="1" applyBorder="1"/>
    <xf numFmtId="0" fontId="10" fillId="2" borderId="82" xfId="0" applyFont="1" applyFill="1" applyBorder="1" applyAlignment="1">
      <alignment horizontal="center"/>
    </xf>
    <xf numFmtId="4" fontId="3" fillId="2" borderId="6" xfId="0" applyNumberFormat="1" applyFont="1" applyFill="1" applyBorder="1"/>
    <xf numFmtId="4" fontId="3" fillId="2" borderId="39" xfId="0" applyNumberFormat="1" applyFont="1" applyFill="1" applyBorder="1"/>
    <xf numFmtId="4" fontId="4" fillId="2" borderId="83" xfId="0" applyNumberFormat="1" applyFont="1" applyFill="1" applyBorder="1" applyAlignment="1">
      <alignment horizontal="right" vertical="center"/>
    </xf>
    <xf numFmtId="4" fontId="3" fillId="2" borderId="84" xfId="0" applyNumberFormat="1" applyFont="1" applyFill="1" applyBorder="1" applyAlignment="1">
      <alignment horizontal="right"/>
    </xf>
    <xf numFmtId="4" fontId="3" fillId="2" borderId="85" xfId="0" applyNumberFormat="1" applyFont="1" applyFill="1" applyBorder="1" applyAlignment="1">
      <alignment horizontal="right"/>
    </xf>
    <xf numFmtId="4" fontId="8" fillId="2" borderId="86" xfId="0" applyNumberFormat="1" applyFont="1" applyFill="1" applyBorder="1" applyAlignment="1">
      <alignment horizontal="right" vertical="center"/>
    </xf>
    <xf numFmtId="0" fontId="9" fillId="2" borderId="53" xfId="0" applyFont="1" applyFill="1" applyBorder="1" applyAlignment="1">
      <alignment horizontal="left" vertical="center" wrapText="1" indent="3"/>
    </xf>
    <xf numFmtId="0" fontId="13" fillId="2" borderId="87" xfId="0" applyFont="1" applyFill="1" applyBorder="1" applyAlignment="1">
      <alignment horizontal="center" wrapText="1"/>
    </xf>
    <xf numFmtId="4" fontId="3" fillId="3" borderId="81" xfId="0" applyNumberFormat="1" applyFont="1" applyFill="1" applyBorder="1"/>
    <xf numFmtId="4" fontId="3" fillId="3" borderId="88" xfId="0" applyNumberFormat="1" applyFont="1" applyFill="1" applyBorder="1"/>
    <xf numFmtId="4" fontId="17" fillId="2" borderId="89" xfId="0" applyNumberFormat="1" applyFont="1" applyFill="1" applyBorder="1" applyAlignment="1">
      <alignment horizontal="right" vertical="center"/>
    </xf>
    <xf numFmtId="4" fontId="3" fillId="2" borderId="90" xfId="0" applyNumberFormat="1" applyFont="1" applyFill="1" applyBorder="1" applyAlignment="1">
      <alignment horizontal="right"/>
    </xf>
    <xf numFmtId="4" fontId="3" fillId="2" borderId="86" xfId="0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32</xdr:row>
      <xdr:rowOff>19050</xdr:rowOff>
    </xdr:from>
    <xdr:to>
      <xdr:col>7</xdr:col>
      <xdr:colOff>769326</xdr:colOff>
      <xdr:row>33</xdr:row>
      <xdr:rowOff>57149</xdr:rowOff>
    </xdr:to>
    <xdr:sp macro="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757263" y="5961185"/>
          <a:ext cx="207351" cy="206618"/>
        </a:xfrm>
        <a:prstGeom prst="down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J41"/>
  <sheetViews>
    <sheetView tabSelected="1" zoomScale="130" zoomScaleNormal="130" workbookViewId="0">
      <selection activeCell="C7" sqref="C7:E7"/>
    </sheetView>
  </sheetViews>
  <sheetFormatPr defaultColWidth="9.140625" defaultRowHeight="14.25" x14ac:dyDescent="0.2"/>
  <cols>
    <col min="1" max="1" width="65" style="1" customWidth="1"/>
    <col min="2" max="2" width="25.28515625" style="26" customWidth="1"/>
    <col min="3" max="3" width="9.28515625" style="1" customWidth="1"/>
    <col min="4" max="4" width="14" style="1" customWidth="1"/>
    <col min="5" max="5" width="16.5703125" style="1" customWidth="1"/>
    <col min="6" max="6" width="10.85546875" style="1" customWidth="1"/>
    <col min="7" max="7" width="15" style="1" customWidth="1"/>
    <col min="8" max="8" width="13.42578125" style="1" customWidth="1"/>
    <col min="9" max="9" width="4.85546875" style="1" customWidth="1"/>
    <col min="10" max="16384" width="9.140625" style="1"/>
  </cols>
  <sheetData>
    <row r="1" spans="1:8" ht="14.25" customHeight="1" x14ac:dyDescent="0.2">
      <c r="A1" s="60"/>
      <c r="B1" s="61"/>
      <c r="C1" s="57"/>
      <c r="D1" s="58"/>
      <c r="E1" s="58"/>
      <c r="F1" s="58"/>
      <c r="G1" s="58"/>
      <c r="H1" s="59"/>
    </row>
    <row r="2" spans="1:8" ht="21.75" customHeight="1" x14ac:dyDescent="0.4">
      <c r="A2" s="64" t="s">
        <v>0</v>
      </c>
      <c r="B2" s="65"/>
      <c r="C2" s="66" t="s">
        <v>7</v>
      </c>
      <c r="D2" s="67"/>
      <c r="E2" s="68"/>
      <c r="F2" s="68"/>
      <c r="G2" s="68"/>
      <c r="H2" s="69"/>
    </row>
    <row r="3" spans="1:8" ht="27.75" customHeight="1" thickBot="1" x14ac:dyDescent="0.25">
      <c r="A3" s="62"/>
      <c r="B3" s="63"/>
      <c r="C3" s="70" t="s">
        <v>6</v>
      </c>
      <c r="D3" s="71"/>
      <c r="E3" s="72"/>
      <c r="F3" s="72"/>
      <c r="G3" s="72"/>
      <c r="H3" s="73"/>
    </row>
    <row r="4" spans="1:8" ht="42.75" customHeight="1" thickBot="1" x14ac:dyDescent="0.3">
      <c r="A4" s="76" t="s">
        <v>26</v>
      </c>
      <c r="B4" s="77"/>
      <c r="C4" s="124" t="s">
        <v>25</v>
      </c>
      <c r="D4" s="125"/>
      <c r="E4" s="126"/>
      <c r="F4" s="126"/>
      <c r="G4" s="126"/>
      <c r="H4" s="127"/>
    </row>
    <row r="5" spans="1:8" ht="16.5" thickTop="1" thickBot="1" x14ac:dyDescent="0.3">
      <c r="A5" s="74"/>
      <c r="B5" s="75"/>
      <c r="C5" s="117" t="s">
        <v>5</v>
      </c>
      <c r="D5" s="118"/>
      <c r="E5" s="118"/>
      <c r="F5" s="119"/>
      <c r="G5" s="119"/>
      <c r="H5" s="120"/>
    </row>
    <row r="6" spans="1:8" thickTop="1" thickBot="1" x14ac:dyDescent="0.25">
      <c r="A6" s="134" t="s">
        <v>24</v>
      </c>
      <c r="B6" s="135"/>
      <c r="C6" s="136"/>
      <c r="D6" s="136"/>
      <c r="E6" s="136"/>
      <c r="F6" s="136"/>
      <c r="G6" s="136"/>
      <c r="H6" s="136"/>
    </row>
    <row r="7" spans="1:8" ht="69" customHeight="1" thickBot="1" x14ac:dyDescent="0.3">
      <c r="A7" s="28" t="s">
        <v>32</v>
      </c>
      <c r="B7" s="25"/>
      <c r="C7" s="121" t="s">
        <v>13</v>
      </c>
      <c r="D7" s="122"/>
      <c r="E7" s="123"/>
      <c r="F7" s="122" t="s">
        <v>12</v>
      </c>
      <c r="G7" s="122"/>
      <c r="H7" s="123"/>
    </row>
    <row r="8" spans="1:8" ht="52.5" customHeight="1" thickBot="1" x14ac:dyDescent="0.3">
      <c r="A8" s="103" t="s">
        <v>8</v>
      </c>
      <c r="B8" s="106" t="s">
        <v>31</v>
      </c>
      <c r="C8" s="104" t="s">
        <v>38</v>
      </c>
      <c r="D8" s="33" t="s">
        <v>9</v>
      </c>
      <c r="E8" s="13" t="s">
        <v>1</v>
      </c>
      <c r="F8" s="14" t="s">
        <v>38</v>
      </c>
      <c r="G8" s="36" t="s">
        <v>9</v>
      </c>
      <c r="H8" s="15" t="s">
        <v>1</v>
      </c>
    </row>
    <row r="9" spans="1:8" ht="15.75" thickBot="1" x14ac:dyDescent="0.3">
      <c r="A9" s="85"/>
      <c r="B9" s="107"/>
      <c r="C9" s="34"/>
      <c r="D9" s="34"/>
      <c r="E9" s="4"/>
      <c r="F9" s="3"/>
      <c r="G9" s="37"/>
      <c r="H9" s="5"/>
    </row>
    <row r="10" spans="1:8" ht="15.75" thickBot="1" x14ac:dyDescent="0.25">
      <c r="A10" s="111" t="s">
        <v>27</v>
      </c>
      <c r="B10" s="94" t="s">
        <v>28</v>
      </c>
      <c r="C10" s="113">
        <v>3000</v>
      </c>
      <c r="D10" s="35"/>
      <c r="E10" s="7">
        <f>C10*D10</f>
        <v>0</v>
      </c>
      <c r="F10" s="114">
        <v>3000</v>
      </c>
      <c r="G10" s="38"/>
      <c r="H10" s="8">
        <f>F10*G10</f>
        <v>0</v>
      </c>
    </row>
    <row r="11" spans="1:8" ht="15.75" thickBot="1" x14ac:dyDescent="0.25">
      <c r="A11" s="112" t="s">
        <v>29</v>
      </c>
      <c r="B11" s="94">
        <v>1</v>
      </c>
      <c r="C11" s="113">
        <v>1</v>
      </c>
      <c r="D11" s="35"/>
      <c r="E11" s="7">
        <f t="shared" ref="E11:E14" si="0">C11*D11</f>
        <v>0</v>
      </c>
      <c r="F11" s="114">
        <v>1</v>
      </c>
      <c r="G11" s="38"/>
      <c r="H11" s="8">
        <f t="shared" ref="H11:H14" si="1">F11*G11</f>
        <v>0</v>
      </c>
    </row>
    <row r="12" spans="1:8" ht="15.75" thickBot="1" x14ac:dyDescent="0.25">
      <c r="A12" s="112" t="s">
        <v>35</v>
      </c>
      <c r="B12" s="94" t="s">
        <v>34</v>
      </c>
      <c r="C12" s="113">
        <v>10</v>
      </c>
      <c r="D12" s="35"/>
      <c r="E12" s="7">
        <f t="shared" si="0"/>
        <v>0</v>
      </c>
      <c r="F12" s="114">
        <v>10</v>
      </c>
      <c r="G12" s="38"/>
      <c r="H12" s="8">
        <f t="shared" si="1"/>
        <v>0</v>
      </c>
    </row>
    <row r="13" spans="1:8" ht="15.75" thickBot="1" x14ac:dyDescent="0.25">
      <c r="A13" s="112" t="s">
        <v>36</v>
      </c>
      <c r="B13" s="94" t="s">
        <v>33</v>
      </c>
      <c r="C13" s="113">
        <v>20</v>
      </c>
      <c r="D13" s="35"/>
      <c r="E13" s="7">
        <f t="shared" si="0"/>
        <v>0</v>
      </c>
      <c r="F13" s="114">
        <v>20</v>
      </c>
      <c r="G13" s="38"/>
      <c r="H13" s="8">
        <f t="shared" si="1"/>
        <v>0</v>
      </c>
    </row>
    <row r="14" spans="1:8" ht="15.75" thickBot="1" x14ac:dyDescent="0.25">
      <c r="A14" s="112" t="s">
        <v>37</v>
      </c>
      <c r="B14" s="94" t="s">
        <v>40</v>
      </c>
      <c r="C14" s="113">
        <v>1000</v>
      </c>
      <c r="D14" s="35"/>
      <c r="E14" s="7">
        <f t="shared" si="0"/>
        <v>0</v>
      </c>
      <c r="F14" s="114">
        <v>1000</v>
      </c>
      <c r="G14" s="38"/>
      <c r="H14" s="8">
        <f t="shared" si="1"/>
        <v>0</v>
      </c>
    </row>
    <row r="15" spans="1:8" ht="15" thickBot="1" x14ac:dyDescent="0.25">
      <c r="A15" s="115"/>
      <c r="B15" s="137"/>
      <c r="C15" s="138"/>
      <c r="D15" s="139"/>
      <c r="E15" s="7"/>
      <c r="F15" s="140"/>
      <c r="G15" s="141"/>
      <c r="H15" s="8"/>
    </row>
    <row r="16" spans="1:8" ht="16.5" thickTop="1" thickBot="1" x14ac:dyDescent="0.3">
      <c r="A16" s="89" t="s">
        <v>39</v>
      </c>
      <c r="B16" s="108"/>
      <c r="C16" s="105"/>
      <c r="D16" s="48"/>
      <c r="E16" s="144">
        <f>SUM(E10:E15)</f>
        <v>0</v>
      </c>
      <c r="F16" s="49"/>
      <c r="G16" s="50"/>
      <c r="H16" s="55">
        <f>SUM(H10:H15)</f>
        <v>0</v>
      </c>
    </row>
    <row r="17" spans="1:10" ht="15" x14ac:dyDescent="0.25">
      <c r="A17" s="83"/>
      <c r="B17" s="92"/>
      <c r="C17" s="101"/>
      <c r="D17" s="80"/>
      <c r="E17" s="78"/>
      <c r="F17" s="39"/>
      <c r="G17" s="43"/>
      <c r="H17" s="40"/>
    </row>
    <row r="18" spans="1:10" ht="27" thickBot="1" x14ac:dyDescent="0.3">
      <c r="A18" s="142" t="s">
        <v>42</v>
      </c>
      <c r="B18" s="93"/>
      <c r="C18" s="3"/>
      <c r="D18" s="81"/>
      <c r="E18" s="79"/>
      <c r="F18" s="39"/>
      <c r="G18" s="43"/>
      <c r="H18" s="40"/>
    </row>
    <row r="19" spans="1:10" ht="15.75" thickBot="1" x14ac:dyDescent="0.25">
      <c r="A19" s="111" t="s">
        <v>27</v>
      </c>
      <c r="B19" s="94" t="s">
        <v>28</v>
      </c>
      <c r="C19" s="102"/>
      <c r="D19" s="82"/>
      <c r="E19" s="116">
        <f>C19*D19</f>
        <v>0</v>
      </c>
      <c r="F19" s="39"/>
      <c r="G19" s="43"/>
      <c r="H19" s="40">
        <f>E19</f>
        <v>0</v>
      </c>
    </row>
    <row r="20" spans="1:10" ht="15.75" thickBot="1" x14ac:dyDescent="0.25">
      <c r="A20" s="112" t="s">
        <v>29</v>
      </c>
      <c r="B20" s="94">
        <v>1</v>
      </c>
      <c r="C20" s="102"/>
      <c r="D20" s="82"/>
      <c r="E20" s="116">
        <f t="shared" ref="E20:E21" si="2">C20*D20</f>
        <v>0</v>
      </c>
      <c r="F20" s="39"/>
      <c r="G20" s="43"/>
      <c r="H20" s="40">
        <f t="shared" ref="H20:H22" si="3">E20</f>
        <v>0</v>
      </c>
    </row>
    <row r="21" spans="1:10" ht="45.75" thickBot="1" x14ac:dyDescent="0.25">
      <c r="A21" s="153" t="s">
        <v>30</v>
      </c>
      <c r="B21" s="154" t="s">
        <v>41</v>
      </c>
      <c r="C21" s="155"/>
      <c r="D21" s="156"/>
      <c r="E21" s="157">
        <f t="shared" si="2"/>
        <v>0</v>
      </c>
      <c r="F21" s="158"/>
      <c r="G21" s="151"/>
      <c r="H21" s="159">
        <f t="shared" si="3"/>
        <v>0</v>
      </c>
    </row>
    <row r="22" spans="1:10" ht="15.75" thickBot="1" x14ac:dyDescent="0.3">
      <c r="A22" s="145"/>
      <c r="B22" s="146"/>
      <c r="C22" s="147"/>
      <c r="D22" s="148"/>
      <c r="E22" s="149">
        <f>SUM(E19:E21)</f>
        <v>0</v>
      </c>
      <c r="F22" s="150"/>
      <c r="G22" s="151"/>
      <c r="H22" s="152">
        <f t="shared" si="3"/>
        <v>0</v>
      </c>
    </row>
    <row r="23" spans="1:10" ht="15.75" thickTop="1" x14ac:dyDescent="0.25">
      <c r="A23" s="84" t="s">
        <v>14</v>
      </c>
      <c r="B23" s="96"/>
      <c r="C23" s="101"/>
      <c r="D23" s="51"/>
      <c r="E23" s="143">
        <f>E16+E22</f>
        <v>0</v>
      </c>
      <c r="F23" s="39"/>
      <c r="G23" s="43"/>
      <c r="H23" s="53">
        <f>H16+H22</f>
        <v>0</v>
      </c>
    </row>
    <row r="24" spans="1:10" ht="15.75" thickBot="1" x14ac:dyDescent="0.3">
      <c r="A24" s="41"/>
      <c r="B24" s="95"/>
      <c r="C24" s="109"/>
      <c r="D24" s="52"/>
      <c r="E24" s="110"/>
      <c r="F24" s="39"/>
      <c r="G24" s="43"/>
      <c r="H24" s="40"/>
    </row>
    <row r="25" spans="1:10" ht="15" customHeight="1" thickTop="1" x14ac:dyDescent="0.25">
      <c r="A25" s="85" t="s">
        <v>2</v>
      </c>
      <c r="B25" s="93"/>
      <c r="C25" s="129"/>
      <c r="D25" s="130"/>
      <c r="E25" s="131"/>
      <c r="F25" s="6"/>
      <c r="G25" s="45"/>
      <c r="H25" s="10"/>
    </row>
    <row r="26" spans="1:10" ht="18" customHeight="1" thickBot="1" x14ac:dyDescent="0.25">
      <c r="A26" s="86" t="s">
        <v>16</v>
      </c>
      <c r="B26" s="97"/>
      <c r="C26" s="132"/>
      <c r="D26" s="128"/>
      <c r="E26" s="133"/>
      <c r="F26" s="6"/>
      <c r="G26" s="45"/>
      <c r="H26" s="10">
        <f>H16*0.06</f>
        <v>0</v>
      </c>
    </row>
    <row r="27" spans="1:10" ht="15" thickTop="1" x14ac:dyDescent="0.2">
      <c r="A27" s="87" t="s">
        <v>3</v>
      </c>
      <c r="B27" s="98"/>
      <c r="C27" s="90"/>
      <c r="D27" s="17"/>
      <c r="E27" s="16"/>
      <c r="F27" s="9"/>
      <c r="G27" s="42"/>
      <c r="H27" s="54">
        <f>SUM(H23:H26)</f>
        <v>0</v>
      </c>
    </row>
    <row r="28" spans="1:10" x14ac:dyDescent="0.2">
      <c r="A28" s="88"/>
      <c r="B28" s="98"/>
      <c r="C28" s="90"/>
      <c r="D28" s="17"/>
      <c r="E28" s="16"/>
      <c r="F28" s="12"/>
      <c r="G28" s="44"/>
      <c r="H28" s="11"/>
    </row>
    <row r="29" spans="1:10" ht="15" x14ac:dyDescent="0.25">
      <c r="A29" s="85" t="s">
        <v>4</v>
      </c>
      <c r="B29" s="99"/>
      <c r="C29" s="90"/>
      <c r="D29" s="17"/>
      <c r="E29" s="16"/>
      <c r="F29" s="6"/>
      <c r="G29" s="45"/>
      <c r="H29" s="10"/>
      <c r="J29" s="24"/>
    </row>
    <row r="30" spans="1:10" ht="16.5" customHeight="1" thickBot="1" x14ac:dyDescent="0.25">
      <c r="A30" s="86" t="s">
        <v>17</v>
      </c>
      <c r="B30" s="97"/>
      <c r="C30" s="90"/>
      <c r="D30" s="17"/>
      <c r="E30" s="16"/>
      <c r="F30" s="18"/>
      <c r="G30" s="46"/>
      <c r="H30" s="19">
        <f>H27*0.06</f>
        <v>0</v>
      </c>
    </row>
    <row r="31" spans="1:10" ht="15" thickBot="1" x14ac:dyDescent="0.25">
      <c r="A31" s="87" t="s">
        <v>23</v>
      </c>
      <c r="B31" s="98"/>
      <c r="C31" s="90"/>
      <c r="D31" s="17"/>
      <c r="E31" s="16"/>
      <c r="F31" s="23"/>
      <c r="G31" s="47"/>
      <c r="H31" s="56">
        <f>SUM(H27:H30)</f>
        <v>0</v>
      </c>
    </row>
    <row r="32" spans="1:10" ht="16.5" thickTop="1" thickBot="1" x14ac:dyDescent="0.3">
      <c r="A32" s="89" t="s">
        <v>15</v>
      </c>
      <c r="B32" s="100"/>
      <c r="C32" s="90"/>
      <c r="D32" s="17"/>
      <c r="E32" s="20"/>
      <c r="F32" s="23"/>
      <c r="G32" s="47"/>
      <c r="H32" s="22">
        <f>H16+H27+H31</f>
        <v>0</v>
      </c>
    </row>
    <row r="33" spans="1:8" ht="13.5" customHeight="1" x14ac:dyDescent="0.2">
      <c r="B33" s="91"/>
      <c r="C33" s="17"/>
      <c r="D33" s="17"/>
      <c r="E33" s="20"/>
      <c r="F33" s="21"/>
      <c r="G33" s="21"/>
      <c r="H33" s="16"/>
    </row>
    <row r="34" spans="1:8" ht="12.75" customHeight="1" x14ac:dyDescent="0.25">
      <c r="A34" s="29"/>
      <c r="B34" s="30"/>
      <c r="C34" s="17"/>
      <c r="D34" s="17"/>
      <c r="E34" s="130" t="s">
        <v>10</v>
      </c>
      <c r="F34" s="130"/>
      <c r="G34" s="130"/>
      <c r="H34" s="130"/>
    </row>
    <row r="35" spans="1:8" ht="16.5" customHeight="1" x14ac:dyDescent="0.2">
      <c r="A35" s="31"/>
      <c r="B35" s="32"/>
      <c r="C35" s="17"/>
      <c r="D35" s="17"/>
      <c r="E35" s="128" t="s">
        <v>11</v>
      </c>
      <c r="F35" s="128"/>
      <c r="G35" s="128"/>
      <c r="H35" s="128"/>
    </row>
    <row r="37" spans="1:8" ht="15" x14ac:dyDescent="0.25">
      <c r="A37" s="2" t="s">
        <v>21</v>
      </c>
      <c r="B37" s="27"/>
    </row>
    <row r="38" spans="1:8" ht="15" x14ac:dyDescent="0.25">
      <c r="A38" s="2" t="s">
        <v>20</v>
      </c>
      <c r="B38" s="27"/>
    </row>
    <row r="39" spans="1:8" ht="15" x14ac:dyDescent="0.25">
      <c r="A39" s="2" t="s">
        <v>22</v>
      </c>
      <c r="B39" s="27"/>
    </row>
    <row r="40" spans="1:8" ht="15" x14ac:dyDescent="0.25">
      <c r="A40" s="2" t="s">
        <v>18</v>
      </c>
      <c r="B40" s="27"/>
    </row>
    <row r="41" spans="1:8" ht="15" x14ac:dyDescent="0.25">
      <c r="A41" s="2" t="s">
        <v>19</v>
      </c>
      <c r="B41" s="27"/>
    </row>
  </sheetData>
  <mergeCells count="9">
    <mergeCell ref="C5:H5"/>
    <mergeCell ref="C7:E7"/>
    <mergeCell ref="F7:H7"/>
    <mergeCell ref="C4:H4"/>
    <mergeCell ref="E35:H35"/>
    <mergeCell ref="C25:E25"/>
    <mergeCell ref="E34:H34"/>
    <mergeCell ref="C26:E26"/>
    <mergeCell ref="A6:H6"/>
  </mergeCells>
  <phoneticPr fontId="2" type="noConversion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55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CBA</vt:lpstr>
      <vt:lpstr>CBA!Print_Area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MOSSGAS</dc:creator>
  <cp:lastModifiedBy>PetroSA</cp:lastModifiedBy>
  <cp:lastPrinted>2023-04-13T13:18:47Z</cp:lastPrinted>
  <dcterms:created xsi:type="dcterms:W3CDTF">1998-08-11T14:21:28Z</dcterms:created>
  <dcterms:modified xsi:type="dcterms:W3CDTF">2023-04-17T09:08:03Z</dcterms:modified>
</cp:coreProperties>
</file>