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sabe\Documents\PILDITCH\pilditch 2024\"/>
    </mc:Choice>
  </mc:AlternateContent>
  <xr:revisionPtr revIDLastSave="0" documentId="13_ncr:1_{0FA5739F-72DC-46E8-9697-332E57950320}" xr6:coauthVersionLast="47" xr6:coauthVersionMax="47" xr10:uidLastSave="{00000000-0000-0000-0000-000000000000}"/>
  <bookViews>
    <workbookView xWindow="-120" yWindow="-120" windowWidth="29040" windowHeight="15840" xr2:uid="{71854B48-55F9-4377-8D4A-39240641C768}"/>
  </bookViews>
  <sheets>
    <sheet name="PART 1" sheetId="2" r:id="rId1"/>
    <sheet name="PART 2" sheetId="1" r:id="rId2"/>
    <sheet name="PART 3" sheetId="3" r:id="rId3"/>
    <sheet name="SUMMARY" sheetId="4" r:id="rId4"/>
  </sheets>
  <definedNames>
    <definedName name="_xlnm.Print_Area" localSheetId="0">'PART 1'!$A$1:$G$22</definedName>
    <definedName name="_xlnm.Print_Area" localSheetId="1">'PART 2'!$A$1:$G$19</definedName>
    <definedName name="_xlnm.Print_Area" localSheetId="2">'PART 3'!$A$1:$G$32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  <c r="L13" i="1"/>
  <c r="M16" i="1" l="1"/>
  <c r="G30" i="3"/>
  <c r="G20" i="2"/>
  <c r="G17" i="1"/>
</calcChain>
</file>

<file path=xl/sharedStrings.xml><?xml version="1.0" encoding="utf-8"?>
<sst xmlns="http://schemas.openxmlformats.org/spreadsheetml/2006/main" count="144" uniqueCount="92">
  <si>
    <t>ITEM</t>
  </si>
  <si>
    <t>REF</t>
  </si>
  <si>
    <t>DESCRIPTION</t>
  </si>
  <si>
    <t>UNIT</t>
  </si>
  <si>
    <t>QTY</t>
  </si>
  <si>
    <t>RATE</t>
  </si>
  <si>
    <t>AMOUNT</t>
  </si>
  <si>
    <t>PA-18.1</t>
  </si>
  <si>
    <t>Currency and Exchange rate for Imported materials</t>
  </si>
  <si>
    <t>m2</t>
  </si>
  <si>
    <t xml:space="preserve">h) Sealant Conipur 2200  5010 @ 0.3g/m2 </t>
  </si>
  <si>
    <t>Sum</t>
  </si>
  <si>
    <t xml:space="preserve">SYNTHETIC ATHLETICS TRACK </t>
  </si>
  <si>
    <t xml:space="preserve">Euro: R 21.00 / Euro                   </t>
  </si>
  <si>
    <t xml:space="preserve">USD: R 18.00 / USD                   </t>
  </si>
  <si>
    <t>Importation of materials and technical expertise for synthetic surface:</t>
  </si>
  <si>
    <t>High pressure cleaning prior to applying primer to exposed synthetic surfacing</t>
  </si>
  <si>
    <t>Synthetic Surface Repairs</t>
  </si>
  <si>
    <t>Grind 4 mm wear layer using an SMG grinding machine or similar approved</t>
  </si>
  <si>
    <t>Apply Conipur 72 Synthetic primer (max. 0.08 kg/m²) using airless spray equipment, to exposed synthetic surfacing after completely dry</t>
  </si>
  <si>
    <t>Masking of surrounding synthetic surfacing and kerbing</t>
  </si>
  <si>
    <t>4 mm Conipur Retopping, RAL 5010 Colour Dark Blue</t>
  </si>
  <si>
    <t>High pressure cleaning total synthetic surfacing areas</t>
  </si>
  <si>
    <t>PART 2: SYNTHETIC SURFACING</t>
  </si>
  <si>
    <t>2.1.1</t>
  </si>
  <si>
    <t>2.1.2</t>
  </si>
  <si>
    <t>2.1.4</t>
  </si>
  <si>
    <t>2.1.3</t>
  </si>
  <si>
    <t>2.1.5</t>
  </si>
  <si>
    <t>2.1.6</t>
  </si>
  <si>
    <t>2.1.7</t>
  </si>
  <si>
    <t>2.1.8</t>
  </si>
  <si>
    <t>Reinstate line markings where applicable</t>
  </si>
  <si>
    <t>TOTAL CARRIED TO SUMMARY: PART 2</t>
  </si>
  <si>
    <t>PART 1: PRELIMINARY &amp; GENERAL</t>
  </si>
  <si>
    <t>TOTAL CARRIED TO SUMMARY: PART 1</t>
  </si>
  <si>
    <t>SANS 1200 A</t>
  </si>
  <si>
    <t>SECTION:  PRELIMINARY AND GENERAL</t>
  </si>
  <si>
    <t>FIXED-CHARGE ITEMS</t>
  </si>
  <si>
    <t>1.1.1</t>
  </si>
  <si>
    <t>8.3.1</t>
  </si>
  <si>
    <t xml:space="preserve">Contractual Requirements </t>
  </si>
  <si>
    <t>1.1.2</t>
  </si>
  <si>
    <t>8.3.2</t>
  </si>
  <si>
    <t>Establish Facilities on the Site:</t>
  </si>
  <si>
    <t>1.1.3</t>
  </si>
  <si>
    <t>PSA 8.3.2.1</t>
  </si>
  <si>
    <t xml:space="preserve">Stadium closure notification boards </t>
  </si>
  <si>
    <t>No</t>
  </si>
  <si>
    <t>1.1.4</t>
  </si>
  <si>
    <t>PSA 8.3.2.2</t>
  </si>
  <si>
    <t>1.1.5</t>
  </si>
  <si>
    <t>8.3.3</t>
  </si>
  <si>
    <t xml:space="preserve">Other fixed-charge obligations </t>
  </si>
  <si>
    <t>1.1.6</t>
  </si>
  <si>
    <t>8.3.4</t>
  </si>
  <si>
    <t>TIME-RELATED ITEMS</t>
  </si>
  <si>
    <t>1.2.1</t>
  </si>
  <si>
    <t>8.4.1</t>
  </si>
  <si>
    <t>1.2.2</t>
  </si>
  <si>
    <t>8.4.2</t>
  </si>
  <si>
    <t>Operation and maintenance of facilities on  Site:</t>
  </si>
  <si>
    <t>1.2.3</t>
  </si>
  <si>
    <t>1.2.4</t>
  </si>
  <si>
    <t>PSA 8.4.2.2</t>
  </si>
  <si>
    <t>8.4.3</t>
  </si>
  <si>
    <t>8.4.4</t>
  </si>
  <si>
    <t xml:space="preserve">Company and head office overhead costs for the duration of the contract </t>
  </si>
  <si>
    <t>8.4.5</t>
  </si>
  <si>
    <t xml:space="preserve">General Responsibilities and other Time-Related Obligations </t>
  </si>
  <si>
    <t>Facilities for Contractor</t>
  </si>
  <si>
    <t>Facilities for Contractor for duration of construction, except where otherwise stated</t>
  </si>
  <si>
    <t xml:space="preserve">Supervision for duration of construction </t>
  </si>
  <si>
    <t>PART 3: FIELD ITEMS</t>
  </si>
  <si>
    <t>PB-2</t>
  </si>
  <si>
    <t>PB-1.2</t>
  </si>
  <si>
    <t>Repairs to field items</t>
  </si>
  <si>
    <t>Replace hammer throw cage netting (UV Resistant)</t>
  </si>
  <si>
    <t>Replace ±150 missing or broken brackets of the inner perimeter demountable kerb</t>
  </si>
  <si>
    <t>Fix loose distance indicator strips on sliding rails</t>
  </si>
  <si>
    <t>Replace missing distance indicator strips on sliding rails</t>
  </si>
  <si>
    <t>Replace missing  pole vault box cover (to include 20 mm surfacing depth)</t>
  </si>
  <si>
    <t>Replace steeple chase hurdle top bar</t>
  </si>
  <si>
    <t>SUMMARY OF SCHEDULES</t>
  </si>
  <si>
    <t>PART</t>
  </si>
  <si>
    <t>TOTAL INCLUDING 15 % VAT</t>
  </si>
  <si>
    <t xml:space="preserve">SUB TOTAL </t>
  </si>
  <si>
    <t xml:space="preserve">VAT @ 15 % </t>
  </si>
  <si>
    <t>R</t>
  </si>
  <si>
    <t>C</t>
  </si>
  <si>
    <t>Remove Contractor's Site establishment and waste on completion</t>
  </si>
  <si>
    <t>TOTAL CARRIED TO SUMMARY: PART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</si>
</sst>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.00_ ;_ * \-#,##0.00_ ;_ * &quot;-&quot;??_ ;_ @_ "/>
    <numFmt numFmtId="165" formatCode="0.0"/>
  </numFmts>
  <fonts count="2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</font>
    <font>
      <b/>
      <sz val="10"/>
      <color rgb="FF0070C0"/>
      <name val="Calibri"/>
      <family val="2"/>
    </font>
    <font>
      <i/>
      <sz val="11"/>
      <name val="Calibri"/>
      <family val="2"/>
    </font>
    <font>
      <b/>
      <i/>
      <sz val="10"/>
      <color rgb="FF0070C0"/>
      <name val="Calibri"/>
      <family val="2"/>
    </font>
    <font>
      <sz val="9"/>
      <name val="Calibri"/>
      <family val="2"/>
    </font>
    <font>
      <b/>
      <sz val="1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0"/>
      <name val="Aptos Narrow"/>
      <family val="2"/>
      <scheme val="minor"/>
    </font>
    <font>
      <u/>
      <sz val="1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 wrapText="1"/>
    </xf>
    <xf numFmtId="2" fontId="3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right" vertical="center"/>
    </xf>
    <xf numFmtId="2" fontId="6" fillId="0" borderId="5" xfId="0" applyNumberFormat="1" applyFont="1" applyBorder="1" applyAlignment="1">
      <alignment vertical="center"/>
    </xf>
    <xf numFmtId="2" fontId="6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5" fontId="6" fillId="0" borderId="8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 vertical="center" wrapText="1"/>
    </xf>
    <xf numFmtId="165" fontId="13" fillId="0" borderId="7" xfId="0" applyNumberFormat="1" applyFont="1" applyBorder="1" applyAlignment="1">
      <alignment horizontal="center" vertical="center" wrapText="1"/>
    </xf>
    <xf numFmtId="165" fontId="14" fillId="0" borderId="6" xfId="0" applyNumberFormat="1" applyFont="1" applyBorder="1" applyAlignment="1">
      <alignment horizontal="left" vertical="center" wrapText="1"/>
    </xf>
    <xf numFmtId="4" fontId="18" fillId="0" borderId="7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center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4" fontId="17" fillId="0" borderId="9" xfId="0" applyNumberFormat="1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21" fillId="0" borderId="0" xfId="0" applyFont="1" applyFill="1"/>
    <xf numFmtId="0" fontId="0" fillId="0" borderId="4" xfId="0" applyBorder="1" applyAlignment="1">
      <alignment horizontal="center" vertical="center"/>
    </xf>
    <xf numFmtId="0" fontId="19" fillId="0" borderId="8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19" fillId="0" borderId="1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21" fillId="0" borderId="10" xfId="0" applyFont="1" applyFill="1" applyBorder="1"/>
    <xf numFmtId="165" fontId="19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19" fillId="0" borderId="5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43" fontId="2" fillId="0" borderId="0" xfId="0" applyNumberFormat="1" applyFont="1" applyFill="1" applyBorder="1" applyAlignment="1">
      <alignment horizontal="center" vertical="center"/>
    </xf>
    <xf numFmtId="2" fontId="19" fillId="0" borderId="5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43" fontId="19" fillId="0" borderId="0" xfId="0" applyNumberFormat="1" applyFont="1" applyFill="1" applyBorder="1" applyAlignment="1">
      <alignment vertical="center"/>
    </xf>
    <xf numFmtId="2" fontId="2" fillId="0" borderId="5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/>
    </xf>
    <xf numFmtId="43" fontId="2" fillId="0" borderId="0" xfId="0" applyNumberFormat="1" applyFont="1" applyFill="1" applyBorder="1" applyAlignment="1">
      <alignment vertical="center"/>
    </xf>
    <xf numFmtId="164" fontId="19" fillId="0" borderId="0" xfId="0" applyNumberFormat="1" applyFont="1" applyFill="1" applyBorder="1" applyAlignment="1">
      <alignment vertical="center"/>
    </xf>
    <xf numFmtId="43" fontId="2" fillId="0" borderId="8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43" fontId="19" fillId="0" borderId="7" xfId="0" applyNumberFormat="1" applyFont="1" applyFill="1" applyBorder="1" applyAlignment="1">
      <alignment horizontal="center" vertical="center"/>
    </xf>
    <xf numFmtId="43" fontId="19" fillId="0" borderId="7" xfId="0" applyNumberFormat="1" applyFont="1" applyFill="1" applyBorder="1" applyAlignment="1">
      <alignment vertical="center"/>
    </xf>
    <xf numFmtId="43" fontId="2" fillId="0" borderId="7" xfId="0" applyNumberFormat="1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2" fontId="3" fillId="0" borderId="1" xfId="0" applyNumberFormat="1" applyFont="1" applyBorder="1" applyAlignment="1">
      <alignment vertical="center"/>
    </xf>
    <xf numFmtId="2" fontId="4" fillId="0" borderId="2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vertical="center" wrapText="1"/>
    </xf>
    <xf numFmtId="2" fontId="6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2" fontId="19" fillId="0" borderId="1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E679-ACDF-4E11-A79A-05FAE618B0B3}">
  <dimension ref="A1:G22"/>
  <sheetViews>
    <sheetView tabSelected="1" view="pageBreakPreview" topLeftCell="A9" zoomScaleNormal="100" zoomScaleSheetLayoutView="100" workbookViewId="0">
      <selection activeCell="P12" sqref="P12"/>
    </sheetView>
  </sheetViews>
  <sheetFormatPr defaultRowHeight="15" x14ac:dyDescent="0.25"/>
  <cols>
    <col min="1" max="1" width="6.28515625" customWidth="1"/>
    <col min="2" max="2" width="7" customWidth="1"/>
    <col min="3" max="3" width="32.85546875" customWidth="1"/>
    <col min="4" max="4" width="5.28515625" customWidth="1"/>
    <col min="5" max="5" width="8.5703125" customWidth="1"/>
    <col min="6" max="6" width="12.85546875" customWidth="1"/>
    <col min="7" max="7" width="14.42578125" customWidth="1"/>
  </cols>
  <sheetData>
    <row r="1" spans="1:7" x14ac:dyDescent="0.25">
      <c r="A1" s="4"/>
      <c r="B1" s="5"/>
      <c r="C1" s="6"/>
      <c r="D1" s="6"/>
      <c r="E1" s="6"/>
      <c r="F1" s="7"/>
      <c r="G1" s="8"/>
    </row>
    <row r="2" spans="1:7" ht="15.75" x14ac:dyDescent="0.25">
      <c r="A2" s="9" t="s">
        <v>12</v>
      </c>
      <c r="B2" s="10"/>
      <c r="C2" s="11"/>
      <c r="D2" s="12"/>
      <c r="E2" s="13"/>
      <c r="F2" s="14"/>
      <c r="G2" s="15" t="s">
        <v>34</v>
      </c>
    </row>
    <row r="3" spans="1:7" x14ac:dyDescent="0.25">
      <c r="A3" s="16"/>
      <c r="B3" s="10"/>
      <c r="C3" s="17"/>
      <c r="D3" s="18"/>
      <c r="E3" s="19"/>
      <c r="F3" s="20"/>
      <c r="G3" s="21"/>
    </row>
    <row r="4" spans="1:7" ht="30" x14ac:dyDescent="0.25">
      <c r="A4" s="22" t="s">
        <v>0</v>
      </c>
      <c r="B4" s="23" t="s">
        <v>1</v>
      </c>
      <c r="C4" s="24" t="s">
        <v>2</v>
      </c>
      <c r="D4" s="25" t="s">
        <v>3</v>
      </c>
      <c r="E4" s="26" t="s">
        <v>4</v>
      </c>
      <c r="F4" s="27" t="s">
        <v>5</v>
      </c>
      <c r="G4" s="28" t="s">
        <v>6</v>
      </c>
    </row>
    <row r="5" spans="1:7" ht="30" x14ac:dyDescent="0.25">
      <c r="A5" s="47"/>
      <c r="B5" s="48" t="s">
        <v>36</v>
      </c>
      <c r="C5" s="49" t="s">
        <v>37</v>
      </c>
      <c r="D5" s="50"/>
      <c r="E5" s="50"/>
      <c r="F5" s="51"/>
      <c r="G5" s="44"/>
    </row>
    <row r="6" spans="1:7" x14ac:dyDescent="0.25">
      <c r="A6" s="47"/>
      <c r="B6" s="52">
        <v>8.3000000000000007</v>
      </c>
      <c r="C6" s="49" t="s">
        <v>38</v>
      </c>
      <c r="D6" s="50"/>
      <c r="E6" s="50"/>
      <c r="F6" s="51"/>
      <c r="G6" s="44"/>
    </row>
    <row r="7" spans="1:7" x14ac:dyDescent="0.25">
      <c r="A7" s="47" t="s">
        <v>39</v>
      </c>
      <c r="B7" s="52" t="s">
        <v>40</v>
      </c>
      <c r="C7" s="53" t="s">
        <v>41</v>
      </c>
      <c r="D7" s="54" t="s">
        <v>11</v>
      </c>
      <c r="E7" s="54">
        <v>1</v>
      </c>
      <c r="F7" s="55"/>
      <c r="G7" s="45"/>
    </row>
    <row r="8" spans="1:7" x14ac:dyDescent="0.25">
      <c r="B8" s="52" t="s">
        <v>43</v>
      </c>
      <c r="C8" s="56" t="s">
        <v>44</v>
      </c>
      <c r="D8" s="54"/>
      <c r="E8" s="54"/>
      <c r="F8" s="55"/>
      <c r="G8" s="44"/>
    </row>
    <row r="9" spans="1:7" ht="30" x14ac:dyDescent="0.25">
      <c r="A9" s="47" t="s">
        <v>42</v>
      </c>
      <c r="B9" s="52" t="s">
        <v>46</v>
      </c>
      <c r="C9" s="53" t="s">
        <v>47</v>
      </c>
      <c r="D9" s="54" t="s">
        <v>48</v>
      </c>
      <c r="E9" s="54">
        <v>3</v>
      </c>
      <c r="F9" s="55"/>
      <c r="G9" s="44"/>
    </row>
    <row r="10" spans="1:7" ht="27" x14ac:dyDescent="0.25">
      <c r="A10" s="47" t="s">
        <v>45</v>
      </c>
      <c r="B10" s="52" t="s">
        <v>50</v>
      </c>
      <c r="C10" s="53" t="s">
        <v>70</v>
      </c>
      <c r="D10" s="54" t="s">
        <v>11</v>
      </c>
      <c r="E10" s="54">
        <v>1</v>
      </c>
      <c r="F10" s="55"/>
      <c r="G10" s="44"/>
    </row>
    <row r="11" spans="1:7" x14ac:dyDescent="0.25">
      <c r="A11" s="47" t="s">
        <v>49</v>
      </c>
      <c r="B11" s="52" t="s">
        <v>52</v>
      </c>
      <c r="C11" s="53" t="s">
        <v>53</v>
      </c>
      <c r="D11" s="54" t="s">
        <v>11</v>
      </c>
      <c r="E11" s="54">
        <v>1</v>
      </c>
      <c r="F11" s="55"/>
      <c r="G11" s="45"/>
    </row>
    <row r="12" spans="1:7" ht="45" x14ac:dyDescent="0.25">
      <c r="A12" s="47" t="s">
        <v>51</v>
      </c>
      <c r="B12" s="52" t="s">
        <v>55</v>
      </c>
      <c r="C12" s="53" t="s">
        <v>90</v>
      </c>
      <c r="D12" s="54" t="s">
        <v>11</v>
      </c>
      <c r="E12" s="54">
        <v>1</v>
      </c>
      <c r="F12" s="55"/>
      <c r="G12" s="44"/>
    </row>
    <row r="13" spans="1:7" x14ac:dyDescent="0.25">
      <c r="B13" s="52">
        <v>8.4</v>
      </c>
      <c r="C13" s="49" t="s">
        <v>56</v>
      </c>
      <c r="D13" s="54"/>
      <c r="E13" s="54"/>
      <c r="F13" s="55"/>
      <c r="G13" s="44"/>
    </row>
    <row r="14" spans="1:7" x14ac:dyDescent="0.25">
      <c r="A14" s="47" t="s">
        <v>54</v>
      </c>
      <c r="B14" s="52" t="s">
        <v>58</v>
      </c>
      <c r="C14" s="53" t="s">
        <v>41</v>
      </c>
      <c r="D14" s="54" t="s">
        <v>11</v>
      </c>
      <c r="E14" s="54">
        <v>1</v>
      </c>
      <c r="F14" s="55"/>
      <c r="G14" s="45"/>
    </row>
    <row r="15" spans="1:7" ht="30" x14ac:dyDescent="0.25">
      <c r="A15" s="47"/>
      <c r="B15" s="52" t="s">
        <v>60</v>
      </c>
      <c r="C15" s="49" t="s">
        <v>61</v>
      </c>
      <c r="D15" s="54"/>
      <c r="E15" s="54"/>
      <c r="F15" s="55"/>
      <c r="G15" s="45"/>
    </row>
    <row r="16" spans="1:7" ht="45" x14ac:dyDescent="0.25">
      <c r="A16" s="47" t="s">
        <v>57</v>
      </c>
      <c r="B16" s="52" t="s">
        <v>64</v>
      </c>
      <c r="C16" s="53" t="s">
        <v>71</v>
      </c>
      <c r="D16" s="54" t="s">
        <v>11</v>
      </c>
      <c r="E16" s="54">
        <v>1</v>
      </c>
      <c r="F16" s="55"/>
      <c r="G16" s="45"/>
    </row>
    <row r="17" spans="1:7" ht="30" x14ac:dyDescent="0.25">
      <c r="A17" s="47" t="s">
        <v>59</v>
      </c>
      <c r="B17" s="52" t="s">
        <v>65</v>
      </c>
      <c r="C17" s="53" t="s">
        <v>72</v>
      </c>
      <c r="D17" s="54" t="s">
        <v>11</v>
      </c>
      <c r="E17" s="54">
        <v>1</v>
      </c>
      <c r="F17" s="55"/>
      <c r="G17" s="45"/>
    </row>
    <row r="18" spans="1:7" ht="45" x14ac:dyDescent="0.25">
      <c r="A18" s="47" t="s">
        <v>62</v>
      </c>
      <c r="B18" s="52" t="s">
        <v>66</v>
      </c>
      <c r="C18" s="53" t="s">
        <v>67</v>
      </c>
      <c r="D18" s="54" t="s">
        <v>11</v>
      </c>
      <c r="E18" s="54">
        <v>1</v>
      </c>
      <c r="F18" s="55"/>
      <c r="G18" s="45"/>
    </row>
    <row r="19" spans="1:7" ht="30" x14ac:dyDescent="0.25">
      <c r="A19" s="47" t="s">
        <v>63</v>
      </c>
      <c r="B19" s="52" t="s">
        <v>68</v>
      </c>
      <c r="C19" s="53" t="s">
        <v>69</v>
      </c>
      <c r="D19" s="54" t="s">
        <v>11</v>
      </c>
      <c r="E19" s="54">
        <v>1</v>
      </c>
      <c r="F19" s="55"/>
      <c r="G19" s="45"/>
    </row>
    <row r="20" spans="1:7" x14ac:dyDescent="0.25">
      <c r="A20" s="57" t="s">
        <v>35</v>
      </c>
      <c r="B20" s="58"/>
      <c r="C20" s="58"/>
      <c r="D20" s="58"/>
      <c r="E20" s="58"/>
      <c r="F20" s="58"/>
      <c r="G20" s="59">
        <f>SUM(G5:G19)</f>
        <v>0</v>
      </c>
    </row>
    <row r="21" spans="1:7" x14ac:dyDescent="0.25">
      <c r="A21" s="58"/>
      <c r="B21" s="58"/>
      <c r="C21" s="58"/>
      <c r="D21" s="58"/>
      <c r="E21" s="58"/>
      <c r="F21" s="58"/>
      <c r="G21" s="60"/>
    </row>
    <row r="22" spans="1:7" x14ac:dyDescent="0.25">
      <c r="A22" s="58"/>
      <c r="B22" s="58"/>
      <c r="C22" s="58"/>
      <c r="D22" s="58"/>
      <c r="E22" s="58"/>
      <c r="F22" s="58"/>
      <c r="G22" s="60"/>
    </row>
  </sheetData>
  <mergeCells count="2">
    <mergeCell ref="A20:F22"/>
    <mergeCell ref="G20:G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02018-675C-476C-866F-85A92F5DCA1D}">
  <dimension ref="A1:M19"/>
  <sheetViews>
    <sheetView view="pageBreakPreview" zoomScaleNormal="100" zoomScaleSheetLayoutView="100" workbookViewId="0">
      <selection activeCell="F4" sqref="F4:G16"/>
    </sheetView>
  </sheetViews>
  <sheetFormatPr defaultRowHeight="15" x14ac:dyDescent="0.25"/>
  <cols>
    <col min="1" max="1" width="6.28515625" customWidth="1"/>
    <col min="2" max="2" width="7" customWidth="1"/>
    <col min="3" max="3" width="32.85546875" customWidth="1"/>
    <col min="4" max="4" width="5.28515625" customWidth="1"/>
    <col min="5" max="5" width="8.5703125" customWidth="1"/>
    <col min="6" max="6" width="12.85546875" customWidth="1"/>
    <col min="7" max="7" width="14.42578125" customWidth="1"/>
  </cols>
  <sheetData>
    <row r="1" spans="1:13" ht="15.75" x14ac:dyDescent="0.25">
      <c r="A1" s="106" t="s">
        <v>12</v>
      </c>
      <c r="B1" s="107"/>
      <c r="C1" s="108"/>
      <c r="D1" s="109"/>
      <c r="E1" s="110"/>
      <c r="F1" s="111"/>
      <c r="G1" s="112" t="s">
        <v>23</v>
      </c>
    </row>
    <row r="2" spans="1:13" x14ac:dyDescent="0.25">
      <c r="A2" s="16"/>
      <c r="B2" s="113"/>
      <c r="C2" s="114"/>
      <c r="D2" s="115"/>
      <c r="E2" s="116"/>
      <c r="F2" s="20"/>
      <c r="G2" s="21"/>
    </row>
    <row r="3" spans="1:13" ht="30" x14ac:dyDescent="0.25">
      <c r="A3" s="22" t="s">
        <v>0</v>
      </c>
      <c r="B3" s="23" t="s">
        <v>1</v>
      </c>
      <c r="C3" s="24" t="s">
        <v>2</v>
      </c>
      <c r="D3" s="25" t="s">
        <v>3</v>
      </c>
      <c r="E3" s="26" t="s">
        <v>4</v>
      </c>
      <c r="F3" s="27" t="s">
        <v>5</v>
      </c>
      <c r="G3" s="28" t="s">
        <v>6</v>
      </c>
    </row>
    <row r="4" spans="1:13" ht="45" x14ac:dyDescent="0.25">
      <c r="A4" s="29"/>
      <c r="B4" s="1" t="s">
        <v>7</v>
      </c>
      <c r="C4" s="30" t="s">
        <v>15</v>
      </c>
      <c r="D4" s="31"/>
      <c r="E4" s="32"/>
      <c r="F4" s="33"/>
      <c r="G4" s="44"/>
    </row>
    <row r="5" spans="1:13" ht="30" x14ac:dyDescent="0.25">
      <c r="A5" s="29"/>
      <c r="B5" s="1"/>
      <c r="C5" s="34" t="s">
        <v>8</v>
      </c>
      <c r="D5" s="31"/>
      <c r="E5" s="32"/>
      <c r="F5" s="33"/>
      <c r="G5" s="44"/>
    </row>
    <row r="6" spans="1:13" x14ac:dyDescent="0.25">
      <c r="A6" s="29"/>
      <c r="B6" s="1"/>
      <c r="C6" s="35" t="s">
        <v>13</v>
      </c>
      <c r="D6" s="31"/>
      <c r="E6" s="32"/>
      <c r="F6" s="33"/>
      <c r="G6" s="44"/>
    </row>
    <row r="7" spans="1:13" x14ac:dyDescent="0.25">
      <c r="A7" s="29"/>
      <c r="B7" s="2"/>
      <c r="C7" s="35" t="s">
        <v>14</v>
      </c>
      <c r="D7" s="31"/>
      <c r="E7" s="32"/>
      <c r="F7" s="33"/>
      <c r="G7" s="44"/>
    </row>
    <row r="8" spans="1:13" x14ac:dyDescent="0.25">
      <c r="A8" s="29"/>
      <c r="B8" s="1"/>
      <c r="C8" s="30" t="s">
        <v>17</v>
      </c>
      <c r="D8" s="31"/>
      <c r="E8" s="32"/>
      <c r="F8" s="33"/>
      <c r="G8" s="44"/>
    </row>
    <row r="9" spans="1:13" ht="45" x14ac:dyDescent="0.25">
      <c r="A9" s="29" t="s">
        <v>24</v>
      </c>
      <c r="B9" s="36"/>
      <c r="C9" s="35" t="s">
        <v>18</v>
      </c>
      <c r="D9" s="31" t="s">
        <v>9</v>
      </c>
      <c r="E9" s="32">
        <v>114</v>
      </c>
      <c r="F9" s="37"/>
      <c r="G9" s="45"/>
    </row>
    <row r="10" spans="1:13" ht="45" x14ac:dyDescent="0.25">
      <c r="A10" s="29" t="s">
        <v>25</v>
      </c>
      <c r="B10" s="36"/>
      <c r="C10" s="35" t="s">
        <v>16</v>
      </c>
      <c r="D10" s="31" t="s">
        <v>9</v>
      </c>
      <c r="E10" s="32">
        <v>114</v>
      </c>
      <c r="F10" s="37"/>
      <c r="G10" s="46"/>
      <c r="L10">
        <v>14.565</v>
      </c>
    </row>
    <row r="11" spans="1:13" ht="30" x14ac:dyDescent="0.25">
      <c r="A11" s="29" t="s">
        <v>27</v>
      </c>
      <c r="B11" s="36"/>
      <c r="C11" s="35" t="s">
        <v>20</v>
      </c>
      <c r="D11" s="31" t="s">
        <v>11</v>
      </c>
      <c r="E11" s="32">
        <v>1</v>
      </c>
      <c r="F11" s="37"/>
      <c r="G11" s="45"/>
      <c r="L11">
        <v>12.622999999999999</v>
      </c>
    </row>
    <row r="12" spans="1:13" ht="75" x14ac:dyDescent="0.25">
      <c r="A12" s="29" t="s">
        <v>26</v>
      </c>
      <c r="B12" s="36"/>
      <c r="C12" s="35" t="s">
        <v>19</v>
      </c>
      <c r="D12" s="31" t="s">
        <v>9</v>
      </c>
      <c r="E12" s="32">
        <v>114</v>
      </c>
      <c r="F12" s="37"/>
      <c r="G12" s="45"/>
      <c r="L12">
        <v>0.7</v>
      </c>
    </row>
    <row r="13" spans="1:13" ht="30" x14ac:dyDescent="0.25">
      <c r="A13" s="29" t="s">
        <v>28</v>
      </c>
      <c r="B13" s="36"/>
      <c r="C13" s="35" t="s">
        <v>21</v>
      </c>
      <c r="D13" s="31" t="s">
        <v>9</v>
      </c>
      <c r="E13" s="32">
        <v>114</v>
      </c>
      <c r="F13" s="37"/>
      <c r="G13" s="45"/>
      <c r="L13">
        <f>1.755*8</f>
        <v>14.04</v>
      </c>
    </row>
    <row r="14" spans="1:13" ht="30" x14ac:dyDescent="0.25">
      <c r="A14" s="29" t="s">
        <v>29</v>
      </c>
      <c r="B14" s="36"/>
      <c r="C14" s="35" t="s">
        <v>10</v>
      </c>
      <c r="D14" s="31" t="s">
        <v>9</v>
      </c>
      <c r="E14" s="32">
        <v>114</v>
      </c>
      <c r="F14" s="37"/>
      <c r="G14" s="45"/>
      <c r="L14">
        <v>8.68</v>
      </c>
    </row>
    <row r="15" spans="1:13" ht="30" x14ac:dyDescent="0.25">
      <c r="A15" s="29" t="s">
        <v>30</v>
      </c>
      <c r="B15" s="36"/>
      <c r="C15" s="35" t="s">
        <v>22</v>
      </c>
      <c r="D15" s="31" t="s">
        <v>9</v>
      </c>
      <c r="E15" s="32">
        <v>6625</v>
      </c>
      <c r="F15" s="37"/>
      <c r="G15" s="45"/>
      <c r="L15">
        <f>1.755*3</f>
        <v>5.2649999999999997</v>
      </c>
    </row>
    <row r="16" spans="1:13" ht="30" x14ac:dyDescent="0.25">
      <c r="A16" s="43" t="s">
        <v>31</v>
      </c>
      <c r="B16" s="36"/>
      <c r="C16" s="35" t="s">
        <v>32</v>
      </c>
      <c r="D16" s="31" t="s">
        <v>11</v>
      </c>
      <c r="E16" s="32">
        <v>1</v>
      </c>
      <c r="F16" s="37"/>
      <c r="G16" s="45"/>
      <c r="M16">
        <f>SUM(L10:L15)</f>
        <v>55.872999999999998</v>
      </c>
    </row>
    <row r="17" spans="1:7" x14ac:dyDescent="0.25">
      <c r="A17" s="57" t="s">
        <v>33</v>
      </c>
      <c r="B17" s="58"/>
      <c r="C17" s="58"/>
      <c r="D17" s="58"/>
      <c r="E17" s="58"/>
      <c r="F17" s="58"/>
      <c r="G17" s="59">
        <f>SUM(G4:G16)</f>
        <v>0</v>
      </c>
    </row>
    <row r="18" spans="1:7" x14ac:dyDescent="0.25">
      <c r="A18" s="58"/>
      <c r="B18" s="58"/>
      <c r="C18" s="58"/>
      <c r="D18" s="58"/>
      <c r="E18" s="58"/>
      <c r="F18" s="58"/>
      <c r="G18" s="60"/>
    </row>
    <row r="19" spans="1:7" x14ac:dyDescent="0.25">
      <c r="A19" s="58"/>
      <c r="B19" s="58"/>
      <c r="C19" s="58"/>
      <c r="D19" s="58"/>
      <c r="E19" s="58"/>
      <c r="F19" s="58"/>
      <c r="G19" s="60"/>
    </row>
  </sheetData>
  <mergeCells count="2">
    <mergeCell ref="A17:F19"/>
    <mergeCell ref="G17:G1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54D6-1846-4E7A-AB44-182AC7A14EF5}">
  <dimension ref="A1:G32"/>
  <sheetViews>
    <sheetView view="pageBreakPreview" topLeftCell="A4" zoomScaleNormal="100" zoomScaleSheetLayoutView="100" workbookViewId="0">
      <selection activeCell="F4" sqref="F4:G29"/>
    </sheetView>
  </sheetViews>
  <sheetFormatPr defaultRowHeight="15" x14ac:dyDescent="0.25"/>
  <cols>
    <col min="1" max="1" width="6.28515625" customWidth="1"/>
    <col min="2" max="2" width="7" customWidth="1"/>
    <col min="3" max="3" width="32.85546875" customWidth="1"/>
    <col min="4" max="4" width="5.28515625" customWidth="1"/>
    <col min="5" max="5" width="8.5703125" customWidth="1"/>
    <col min="6" max="6" width="12.85546875" customWidth="1"/>
    <col min="7" max="7" width="14.42578125" customWidth="1"/>
  </cols>
  <sheetData>
    <row r="1" spans="1:7" ht="15.75" x14ac:dyDescent="0.25">
      <c r="A1" s="106" t="s">
        <v>12</v>
      </c>
      <c r="B1" s="107"/>
      <c r="C1" s="108"/>
      <c r="D1" s="109"/>
      <c r="E1" s="110"/>
      <c r="F1" s="111"/>
      <c r="G1" s="112" t="s">
        <v>73</v>
      </c>
    </row>
    <row r="2" spans="1:7" x14ac:dyDescent="0.25">
      <c r="A2" s="16"/>
      <c r="B2" s="113"/>
      <c r="C2" s="114"/>
      <c r="D2" s="115"/>
      <c r="E2" s="116"/>
      <c r="F2" s="20"/>
      <c r="G2" s="21"/>
    </row>
    <row r="3" spans="1:7" ht="30" x14ac:dyDescent="0.25">
      <c r="A3" s="22" t="s">
        <v>0</v>
      </c>
      <c r="B3" s="23" t="s">
        <v>1</v>
      </c>
      <c r="C3" s="24" t="s">
        <v>2</v>
      </c>
      <c r="D3" s="25" t="s">
        <v>3</v>
      </c>
      <c r="E3" s="26" t="s">
        <v>4</v>
      </c>
      <c r="F3" s="27" t="s">
        <v>5</v>
      </c>
      <c r="G3" s="28" t="s">
        <v>6</v>
      </c>
    </row>
    <row r="4" spans="1:7" x14ac:dyDescent="0.25">
      <c r="A4" s="29"/>
      <c r="B4" s="1" t="s">
        <v>74</v>
      </c>
      <c r="C4" s="3" t="s">
        <v>76</v>
      </c>
      <c r="D4" s="31"/>
      <c r="E4" s="32"/>
      <c r="F4" s="33"/>
      <c r="G4" s="44"/>
    </row>
    <row r="5" spans="1:7" x14ac:dyDescent="0.25">
      <c r="A5" s="29"/>
      <c r="B5" s="2"/>
      <c r="C5" s="30"/>
      <c r="D5" s="31"/>
      <c r="E5" s="32"/>
      <c r="F5" s="33"/>
      <c r="G5" s="44"/>
    </row>
    <row r="6" spans="1:7" ht="30" x14ac:dyDescent="0.25">
      <c r="A6" s="29"/>
      <c r="B6" s="2" t="s">
        <v>75</v>
      </c>
      <c r="C6" s="34" t="s">
        <v>8</v>
      </c>
      <c r="D6" s="31"/>
      <c r="E6" s="32"/>
      <c r="F6" s="33"/>
      <c r="G6" s="44"/>
    </row>
    <row r="7" spans="1:7" x14ac:dyDescent="0.25">
      <c r="A7" s="29"/>
      <c r="B7" s="1"/>
      <c r="C7" s="35" t="s">
        <v>13</v>
      </c>
      <c r="D7" s="31"/>
      <c r="E7" s="32"/>
      <c r="F7" s="33"/>
      <c r="G7" s="44"/>
    </row>
    <row r="8" spans="1:7" x14ac:dyDescent="0.25">
      <c r="A8" s="29"/>
      <c r="B8" s="2"/>
      <c r="C8" s="35" t="s">
        <v>14</v>
      </c>
      <c r="D8" s="31"/>
      <c r="E8" s="32"/>
      <c r="F8" s="33"/>
      <c r="G8" s="44"/>
    </row>
    <row r="9" spans="1:7" x14ac:dyDescent="0.25">
      <c r="A9" s="29"/>
      <c r="B9" s="2"/>
      <c r="C9" s="35"/>
      <c r="D9" s="31"/>
      <c r="E9" s="32"/>
      <c r="F9" s="33"/>
      <c r="G9" s="44"/>
    </row>
    <row r="10" spans="1:7" x14ac:dyDescent="0.25">
      <c r="A10" s="29"/>
      <c r="B10" s="1"/>
      <c r="C10" s="30" t="s">
        <v>17</v>
      </c>
      <c r="D10" s="31"/>
      <c r="E10" s="32"/>
      <c r="F10" s="33"/>
      <c r="G10" s="44"/>
    </row>
    <row r="11" spans="1:7" ht="45" x14ac:dyDescent="0.25">
      <c r="A11" s="29" t="s">
        <v>24</v>
      </c>
      <c r="B11" s="36"/>
      <c r="C11" s="35" t="s">
        <v>78</v>
      </c>
      <c r="D11" s="31" t="s">
        <v>11</v>
      </c>
      <c r="E11" s="32">
        <v>1</v>
      </c>
      <c r="F11" s="37"/>
      <c r="G11" s="45"/>
    </row>
    <row r="12" spans="1:7" x14ac:dyDescent="0.25">
      <c r="A12" s="29"/>
      <c r="B12" s="36"/>
      <c r="C12" s="35"/>
      <c r="D12" s="31"/>
      <c r="E12" s="32"/>
      <c r="F12" s="37"/>
      <c r="G12" s="44"/>
    </row>
    <row r="13" spans="1:7" ht="30" x14ac:dyDescent="0.25">
      <c r="A13" s="29" t="s">
        <v>25</v>
      </c>
      <c r="B13" s="36"/>
      <c r="C13" s="35" t="s">
        <v>79</v>
      </c>
      <c r="D13" s="31" t="s">
        <v>11</v>
      </c>
      <c r="E13" s="32">
        <v>1</v>
      </c>
      <c r="F13" s="37"/>
      <c r="G13" s="46"/>
    </row>
    <row r="14" spans="1:7" x14ac:dyDescent="0.25">
      <c r="A14" s="29"/>
      <c r="B14" s="36"/>
      <c r="C14" s="38"/>
      <c r="D14" s="39"/>
      <c r="E14" s="40"/>
      <c r="F14" s="37"/>
      <c r="G14" s="44"/>
    </row>
    <row r="15" spans="1:7" ht="30" x14ac:dyDescent="0.25">
      <c r="A15" s="29" t="s">
        <v>27</v>
      </c>
      <c r="B15" s="36"/>
      <c r="C15" s="35" t="s">
        <v>80</v>
      </c>
      <c r="D15" s="31" t="s">
        <v>11</v>
      </c>
      <c r="E15" s="32">
        <v>1</v>
      </c>
      <c r="F15" s="37"/>
      <c r="G15" s="45"/>
    </row>
    <row r="16" spans="1:7" x14ac:dyDescent="0.25">
      <c r="A16" s="29"/>
      <c r="B16" s="36"/>
      <c r="C16" s="35"/>
      <c r="D16" s="31"/>
      <c r="E16" s="32"/>
      <c r="F16" s="37"/>
      <c r="G16" s="44"/>
    </row>
    <row r="17" spans="1:7" ht="45" x14ac:dyDescent="0.25">
      <c r="A17" s="29" t="s">
        <v>26</v>
      </c>
      <c r="B17" s="36"/>
      <c r="C17" s="35" t="s">
        <v>81</v>
      </c>
      <c r="D17" s="31" t="s">
        <v>11</v>
      </c>
      <c r="E17" s="32">
        <v>1</v>
      </c>
      <c r="F17" s="37"/>
      <c r="G17" s="45"/>
    </row>
    <row r="18" spans="1:7" x14ac:dyDescent="0.25">
      <c r="A18" s="29"/>
      <c r="B18" s="36"/>
      <c r="C18" s="35"/>
      <c r="D18" s="31"/>
      <c r="E18" s="32"/>
      <c r="F18" s="37"/>
      <c r="G18" s="44"/>
    </row>
    <row r="19" spans="1:7" ht="30" x14ac:dyDescent="0.25">
      <c r="A19" s="29" t="s">
        <v>28</v>
      </c>
      <c r="B19" s="36"/>
      <c r="C19" s="35" t="s">
        <v>82</v>
      </c>
      <c r="D19" s="31" t="s">
        <v>11</v>
      </c>
      <c r="E19" s="32">
        <v>1</v>
      </c>
      <c r="F19" s="37"/>
      <c r="G19" s="45"/>
    </row>
    <row r="20" spans="1:7" x14ac:dyDescent="0.25">
      <c r="A20" s="29"/>
      <c r="B20" s="36"/>
      <c r="C20" s="35"/>
      <c r="D20" s="31"/>
      <c r="E20" s="32"/>
      <c r="F20" s="37"/>
      <c r="G20" s="44"/>
    </row>
    <row r="21" spans="1:7" ht="30" x14ac:dyDescent="0.25">
      <c r="A21" s="29" t="s">
        <v>29</v>
      </c>
      <c r="B21" s="36"/>
      <c r="C21" s="35" t="s">
        <v>77</v>
      </c>
      <c r="D21" s="31" t="s">
        <v>11</v>
      </c>
      <c r="E21" s="32">
        <v>1</v>
      </c>
      <c r="F21" s="37"/>
      <c r="G21" s="45"/>
    </row>
    <row r="22" spans="1:7" x14ac:dyDescent="0.25">
      <c r="A22" s="41"/>
      <c r="B22" s="42"/>
      <c r="C22" s="38"/>
      <c r="D22" s="39"/>
      <c r="E22" s="40"/>
      <c r="F22" s="37"/>
      <c r="G22" s="44"/>
    </row>
    <row r="23" spans="1:7" x14ac:dyDescent="0.25">
      <c r="A23" s="41"/>
      <c r="B23" s="42"/>
      <c r="C23" s="38"/>
      <c r="D23" s="39"/>
      <c r="E23" s="40"/>
      <c r="F23" s="37"/>
      <c r="G23" s="44"/>
    </row>
    <row r="24" spans="1:7" x14ac:dyDescent="0.25">
      <c r="A24" s="41"/>
      <c r="B24" s="42"/>
      <c r="C24" s="38"/>
      <c r="D24" s="39"/>
      <c r="E24" s="40"/>
      <c r="F24" s="37"/>
      <c r="G24" s="44"/>
    </row>
    <row r="25" spans="1:7" x14ac:dyDescent="0.25">
      <c r="A25" s="29"/>
      <c r="B25" s="36"/>
      <c r="C25" s="35"/>
      <c r="D25" s="31"/>
      <c r="E25" s="32"/>
      <c r="F25" s="37"/>
      <c r="G25" s="45"/>
    </row>
    <row r="26" spans="1:7" x14ac:dyDescent="0.25">
      <c r="A26" s="29"/>
      <c r="B26" s="36"/>
      <c r="C26" s="35"/>
      <c r="D26" s="31"/>
      <c r="E26" s="32"/>
      <c r="F26" s="37"/>
      <c r="G26" s="45"/>
    </row>
    <row r="27" spans="1:7" x14ac:dyDescent="0.25">
      <c r="A27" s="43"/>
      <c r="B27" s="36"/>
      <c r="C27" s="35"/>
      <c r="D27" s="31"/>
      <c r="E27" s="32"/>
      <c r="F27" s="37"/>
      <c r="G27" s="45"/>
    </row>
    <row r="28" spans="1:7" x14ac:dyDescent="0.25">
      <c r="A28" s="43"/>
      <c r="B28" s="36"/>
      <c r="C28" s="35"/>
      <c r="D28" s="31"/>
      <c r="E28" s="32"/>
      <c r="F28" s="37"/>
      <c r="G28" s="45"/>
    </row>
    <row r="29" spans="1:7" x14ac:dyDescent="0.25">
      <c r="A29" s="29"/>
      <c r="B29" s="2"/>
      <c r="C29" s="38"/>
      <c r="D29" s="39"/>
      <c r="E29" s="40"/>
      <c r="F29" s="37"/>
      <c r="G29" s="44"/>
    </row>
    <row r="30" spans="1:7" x14ac:dyDescent="0.25">
      <c r="A30" s="57" t="s">
        <v>91</v>
      </c>
      <c r="B30" s="58"/>
      <c r="C30" s="58"/>
      <c r="D30" s="58"/>
      <c r="E30" s="58"/>
      <c r="F30" s="58"/>
      <c r="G30" s="59">
        <f>SUM(G4:G29)</f>
        <v>0</v>
      </c>
    </row>
    <row r="31" spans="1:7" x14ac:dyDescent="0.25">
      <c r="A31" s="58"/>
      <c r="B31" s="58"/>
      <c r="C31" s="58"/>
      <c r="D31" s="58"/>
      <c r="E31" s="58"/>
      <c r="F31" s="58"/>
      <c r="G31" s="60"/>
    </row>
    <row r="32" spans="1:7" x14ac:dyDescent="0.25">
      <c r="A32" s="58"/>
      <c r="B32" s="58"/>
      <c r="C32" s="58"/>
      <c r="D32" s="58"/>
      <c r="E32" s="58"/>
      <c r="F32" s="58"/>
      <c r="G32" s="60"/>
    </row>
  </sheetData>
  <mergeCells count="2">
    <mergeCell ref="A30:F32"/>
    <mergeCell ref="G30:G3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02F90-2601-41F7-9259-BFEB85C1B1B7}">
  <dimension ref="A1:F15"/>
  <sheetViews>
    <sheetView workbookViewId="0">
      <selection activeCell="F25" sqref="F25"/>
    </sheetView>
  </sheetViews>
  <sheetFormatPr defaultRowHeight="15" x14ac:dyDescent="0.25"/>
  <cols>
    <col min="1" max="1" width="9.140625" style="61"/>
    <col min="2" max="2" width="4.28515625" style="61" customWidth="1"/>
    <col min="3" max="3" width="9.140625" style="61"/>
    <col min="4" max="4" width="16.42578125" style="61" customWidth="1"/>
    <col min="5" max="5" width="10.7109375" style="61" customWidth="1"/>
    <col min="6" max="6" width="11.28515625" style="61" customWidth="1"/>
  </cols>
  <sheetData>
    <row r="1" spans="1:6" x14ac:dyDescent="0.25">
      <c r="A1" s="71" t="s">
        <v>83</v>
      </c>
      <c r="B1" s="72"/>
      <c r="C1" s="72"/>
      <c r="D1" s="72"/>
      <c r="E1" s="72"/>
      <c r="F1" s="73"/>
    </row>
    <row r="2" spans="1:6" x14ac:dyDescent="0.25">
      <c r="A2" s="74"/>
      <c r="B2" s="75"/>
      <c r="C2" s="75"/>
      <c r="D2" s="75"/>
      <c r="E2" s="75"/>
      <c r="F2" s="76"/>
    </row>
    <row r="3" spans="1:6" x14ac:dyDescent="0.25">
      <c r="A3" s="74"/>
      <c r="B3" s="75"/>
      <c r="C3" s="75"/>
      <c r="D3" s="75"/>
      <c r="E3" s="75"/>
      <c r="F3" s="76"/>
    </row>
    <row r="4" spans="1:6" x14ac:dyDescent="0.25">
      <c r="A4" s="100" t="s">
        <v>84</v>
      </c>
      <c r="B4" s="101"/>
      <c r="C4" s="101"/>
      <c r="D4" s="102"/>
      <c r="E4" s="98" t="s">
        <v>6</v>
      </c>
      <c r="F4" s="62"/>
    </row>
    <row r="5" spans="1:6" ht="17.25" customHeight="1" x14ac:dyDescent="0.25">
      <c r="A5" s="103"/>
      <c r="B5" s="104"/>
      <c r="C5" s="104"/>
      <c r="D5" s="105"/>
      <c r="E5" s="99" t="s">
        <v>88</v>
      </c>
      <c r="F5" s="88" t="s">
        <v>89</v>
      </c>
    </row>
    <row r="6" spans="1:6" x14ac:dyDescent="0.25">
      <c r="A6" s="77"/>
      <c r="B6" s="67"/>
      <c r="C6" s="78"/>
      <c r="D6" s="79"/>
      <c r="E6" s="79"/>
      <c r="F6" s="93"/>
    </row>
    <row r="7" spans="1:6" x14ac:dyDescent="0.25">
      <c r="A7" s="117" t="s">
        <v>34</v>
      </c>
      <c r="B7" s="91"/>
      <c r="C7" s="91"/>
      <c r="D7" s="92"/>
      <c r="E7" s="63"/>
      <c r="F7" s="63"/>
    </row>
    <row r="8" spans="1:6" x14ac:dyDescent="0.25">
      <c r="A8" s="80"/>
      <c r="B8" s="81"/>
      <c r="C8" s="68"/>
      <c r="D8" s="82"/>
      <c r="E8" s="82"/>
      <c r="F8" s="94"/>
    </row>
    <row r="9" spans="1:6" x14ac:dyDescent="0.25">
      <c r="A9" s="117" t="s">
        <v>23</v>
      </c>
      <c r="B9" s="91"/>
      <c r="C9" s="91"/>
      <c r="D9" s="92"/>
      <c r="E9" s="66"/>
      <c r="F9" s="66"/>
    </row>
    <row r="10" spans="1:6" x14ac:dyDescent="0.25">
      <c r="A10" s="83"/>
      <c r="B10" s="84"/>
      <c r="C10" s="85"/>
      <c r="D10" s="86"/>
      <c r="E10" s="86"/>
      <c r="F10" s="95"/>
    </row>
    <row r="11" spans="1:6" x14ac:dyDescent="0.25">
      <c r="A11" s="117" t="s">
        <v>73</v>
      </c>
      <c r="B11" s="91"/>
      <c r="C11" s="91"/>
      <c r="D11" s="92"/>
      <c r="E11" s="66"/>
      <c r="F11" s="66"/>
    </row>
    <row r="12" spans="1:6" x14ac:dyDescent="0.25">
      <c r="A12" s="80"/>
      <c r="B12" s="81"/>
      <c r="C12" s="87"/>
      <c r="D12" s="86"/>
      <c r="E12" s="86"/>
      <c r="F12" s="95"/>
    </row>
    <row r="13" spans="1:6" x14ac:dyDescent="0.25">
      <c r="A13" s="90" t="s">
        <v>86</v>
      </c>
      <c r="B13" s="91"/>
      <c r="C13" s="91"/>
      <c r="D13" s="92"/>
      <c r="E13" s="96"/>
      <c r="F13" s="66"/>
    </row>
    <row r="14" spans="1:6" x14ac:dyDescent="0.25">
      <c r="A14" s="69" t="s">
        <v>87</v>
      </c>
      <c r="B14" s="64"/>
      <c r="C14" s="70"/>
      <c r="D14" s="65"/>
      <c r="E14" s="65"/>
      <c r="F14" s="63"/>
    </row>
    <row r="15" spans="1:6" x14ac:dyDescent="0.25">
      <c r="A15" s="90" t="s">
        <v>85</v>
      </c>
      <c r="B15" s="91"/>
      <c r="C15" s="91"/>
      <c r="D15" s="92"/>
      <c r="E15" s="97"/>
      <c r="F15" s="89"/>
    </row>
  </sheetData>
  <mergeCells count="8">
    <mergeCell ref="A4:D5"/>
    <mergeCell ref="A13:D13"/>
    <mergeCell ref="A15:D15"/>
    <mergeCell ref="E4:F4"/>
    <mergeCell ref="A9:D9"/>
    <mergeCell ref="A7:D7"/>
    <mergeCell ref="A11:D11"/>
    <mergeCell ref="A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PART 1</vt:lpstr>
      <vt:lpstr>PART 2</vt:lpstr>
      <vt:lpstr>PART 3</vt:lpstr>
      <vt:lpstr>SUMMARY</vt:lpstr>
      <vt:lpstr>'PART 1'!Print_Area</vt:lpstr>
      <vt:lpstr>'PART 2'!Print_Area</vt:lpstr>
      <vt:lpstr>'PART 3'!Print_Area</vt:lpstr>
    </vt:vector>
  </TitlesOfParts>
  <Company>UNISA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 Nigrini</dc:creator>
  <cp:lastModifiedBy>Elsabe Nigrini</cp:lastModifiedBy>
  <dcterms:created xsi:type="dcterms:W3CDTF">2025-07-22T12:06:21Z</dcterms:created>
  <dcterms:modified xsi:type="dcterms:W3CDTF">2025-08-07T11:25:42Z</dcterms:modified>
</cp:coreProperties>
</file>