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C:\Users\muirheKA\Documents\EskomData\SHARED SERVICES\"/>
    </mc:Choice>
  </mc:AlternateContent>
  <xr:revisionPtr revIDLastSave="0" documentId="8_{ECAFF633-3863-4D0E-B657-1C1399011C57}" xr6:coauthVersionLast="47" xr6:coauthVersionMax="47" xr10:uidLastSave="{00000000-0000-0000-0000-000000000000}"/>
  <bookViews>
    <workbookView xWindow="-120" yWindow="-120" windowWidth="29040" windowHeight="15720" activeTab="1" xr2:uid="{001387BA-0E33-4869-B768-623F1FC6DB72}"/>
  </bookViews>
  <sheets>
    <sheet name="Preambles" sheetId="3" r:id="rId1"/>
    <sheet name="BOQ"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#N/A</definedName>
    <definedName name="\b">[1]DCF!#REF!</definedName>
    <definedName name="\c">[1]DCF!#REF!</definedName>
    <definedName name="\d">#N/A</definedName>
    <definedName name="\e">[1]DCF!#REF!</definedName>
    <definedName name="\f">[1]DCF!#REF!</definedName>
    <definedName name="\g">[1]DCF!#REF!</definedName>
    <definedName name="\h">[1]DCF!#REF!</definedName>
    <definedName name="\i">[1]DCF!#REF!</definedName>
    <definedName name="______CXX1">'[2]1'!$F$175:$F$182</definedName>
    <definedName name="______CXX2">'[2]2'!$F$175:$F$182</definedName>
    <definedName name="______CXX3">'[2]3'!$F$175:$F$182</definedName>
    <definedName name="______CXX4">'[2]4'!$F$175:$F$182</definedName>
    <definedName name="______CXX5">'[2]5'!$F$175:$F$182</definedName>
    <definedName name="______CXX6">'[2]6'!$F$175:$F$182</definedName>
    <definedName name="______CXX7">'[2]7'!$F$175:$F$182</definedName>
    <definedName name="______CXX8">'[2]8'!$F$175:$F$182</definedName>
    <definedName name="______CXX9">'[2]9'!$F$175:$F$182</definedName>
    <definedName name="______EXX1">'[2]1'!$F$129:$F$168</definedName>
    <definedName name="______EXX2">'[2]2'!$F$129:$F$168</definedName>
    <definedName name="______EXX3">'[2]3'!$F$129:$F$168</definedName>
    <definedName name="______EXX4">'[2]4'!$F$129:$F$168</definedName>
    <definedName name="______EXX5">'[2]5'!$F$129:$F$168</definedName>
    <definedName name="______EXX6">'[2]6'!$F$129:$F$168</definedName>
    <definedName name="______EXX7">'[2]7'!$F$129:$F$168</definedName>
    <definedName name="______EXX8">'[2]8'!$F$129:$F$168</definedName>
    <definedName name="______EXX9">'[2]9'!$F$129:$F$168</definedName>
    <definedName name="______MXX1">'[2]1'!$F$13:$F$64</definedName>
    <definedName name="______MXX2">'[2]2'!$F$13:$F$64</definedName>
    <definedName name="______MXX3">'[2]3'!$F$13:$F$64</definedName>
    <definedName name="______MXX4">'[2]4'!$F$13:$F$64</definedName>
    <definedName name="______MXX5">'[2]5'!$F$13:$F$64</definedName>
    <definedName name="______MXX6">'[2]6'!$F$13:$F$64</definedName>
    <definedName name="______MXX7">'[2]7'!$F$13:$F$64</definedName>
    <definedName name="______MXX8">'[2]8'!$F$13:$F$64</definedName>
    <definedName name="______MXX9">'[2]9'!$F$13:$F$64</definedName>
    <definedName name="______SXX1">'[2]1'!$F$71:$F$122</definedName>
    <definedName name="______SXX2">'[2]2'!$F$71:$F$122</definedName>
    <definedName name="______SXX3">'[2]3'!$F$71:$F$122</definedName>
    <definedName name="______SXX4">'[2]4'!$F$71:$F$122</definedName>
    <definedName name="______SXX5">'[2]5'!$F$71:$F$122</definedName>
    <definedName name="______SXX6">'[2]6'!$F$71:$F$122</definedName>
    <definedName name="______SXX7">'[2]7'!$F$71:$F$122</definedName>
    <definedName name="______SXX8">'[2]8'!$F$71:$F$122</definedName>
    <definedName name="______SXX9">'[2]9'!$F$71:$F$122</definedName>
    <definedName name="_____CXX1">'[2]1'!$F$175:$F$182</definedName>
    <definedName name="_____CXX2">'[2]2'!$F$175:$F$182</definedName>
    <definedName name="_____CXX3">'[2]3'!$F$175:$F$182</definedName>
    <definedName name="_____CXX4">'[2]4'!$F$175:$F$182</definedName>
    <definedName name="_____CXX5">'[2]5'!$F$175:$F$182</definedName>
    <definedName name="_____CXX6">'[2]6'!$F$175:$F$182</definedName>
    <definedName name="_____CXX7">'[2]7'!$F$175:$F$182</definedName>
    <definedName name="_____CXX8">'[2]8'!$F$175:$F$182</definedName>
    <definedName name="_____CXX9">'[2]9'!$F$175:$F$182</definedName>
    <definedName name="_____EXX1">'[2]1'!$F$129:$F$168</definedName>
    <definedName name="_____EXX2">'[2]2'!$F$129:$F$168</definedName>
    <definedName name="_____EXX3">'[2]3'!$F$129:$F$168</definedName>
    <definedName name="_____EXX4">'[2]4'!$F$129:$F$168</definedName>
    <definedName name="_____EXX5">'[2]5'!$F$129:$F$168</definedName>
    <definedName name="_____EXX6">'[2]6'!$F$129:$F$168</definedName>
    <definedName name="_____EXX7">'[2]7'!$F$129:$F$168</definedName>
    <definedName name="_____EXX8">'[2]8'!$F$129:$F$168</definedName>
    <definedName name="_____EXX9">'[2]9'!$F$129:$F$168</definedName>
    <definedName name="_____MXX1">'[2]1'!$F$13:$F$64</definedName>
    <definedName name="_____MXX2">'[2]2'!$F$13:$F$64</definedName>
    <definedName name="_____MXX3">'[2]3'!$F$13:$F$64</definedName>
    <definedName name="_____MXX4">'[2]4'!$F$13:$F$64</definedName>
    <definedName name="_____MXX5">'[2]5'!$F$13:$F$64</definedName>
    <definedName name="_____MXX6">'[2]6'!$F$13:$F$64</definedName>
    <definedName name="_____MXX7">'[2]7'!$F$13:$F$64</definedName>
    <definedName name="_____MXX8">'[2]8'!$F$13:$F$64</definedName>
    <definedName name="_____MXX9">'[2]9'!$F$13:$F$64</definedName>
    <definedName name="_____SXX1">'[2]1'!$F$71:$F$122</definedName>
    <definedName name="_____SXX2">'[2]2'!$F$71:$F$122</definedName>
    <definedName name="_____SXX3">'[2]3'!$F$71:$F$122</definedName>
    <definedName name="_____SXX4">'[2]4'!$F$71:$F$122</definedName>
    <definedName name="_____SXX5">'[2]5'!$F$71:$F$122</definedName>
    <definedName name="_____SXX6">'[2]6'!$F$71:$F$122</definedName>
    <definedName name="_____SXX7">'[2]7'!$F$71:$F$122</definedName>
    <definedName name="_____SXX8">'[2]8'!$F$71:$F$122</definedName>
    <definedName name="_____SXX9">'[2]9'!$F$71:$F$122</definedName>
    <definedName name="____CXX1">'[2]1'!$F$175:$F$182</definedName>
    <definedName name="____CXX2">'[2]2'!$F$175:$F$182</definedName>
    <definedName name="____CXX3">'[2]3'!$F$175:$F$182</definedName>
    <definedName name="____CXX4">'[2]4'!$F$175:$F$182</definedName>
    <definedName name="____CXX5">'[2]5'!$F$175:$F$182</definedName>
    <definedName name="____CXX6">'[2]6'!$F$175:$F$182</definedName>
    <definedName name="____CXX7">'[2]7'!$F$175:$F$182</definedName>
    <definedName name="____CXX8">'[2]8'!$F$175:$F$182</definedName>
    <definedName name="____CXX9">'[2]9'!$F$175:$F$182</definedName>
    <definedName name="____EXX1">'[2]1'!$F$129:$F$168</definedName>
    <definedName name="____EXX2">'[2]2'!$F$129:$F$168</definedName>
    <definedName name="____EXX3">'[2]3'!$F$129:$F$168</definedName>
    <definedName name="____EXX4">'[2]4'!$F$129:$F$168</definedName>
    <definedName name="____EXX5">'[2]5'!$F$129:$F$168</definedName>
    <definedName name="____EXX6">'[2]6'!$F$129:$F$168</definedName>
    <definedName name="____EXX7">'[2]7'!$F$129:$F$168</definedName>
    <definedName name="____EXX8">'[2]8'!$F$129:$F$168</definedName>
    <definedName name="____EXX9">'[2]9'!$F$129:$F$168</definedName>
    <definedName name="____MXX1">'[2]1'!$F$13:$F$64</definedName>
    <definedName name="____MXX2">'[2]2'!$F$13:$F$64</definedName>
    <definedName name="____MXX3">'[2]3'!$F$13:$F$64</definedName>
    <definedName name="____MXX4">'[2]4'!$F$13:$F$64</definedName>
    <definedName name="____MXX5">'[2]5'!$F$13:$F$64</definedName>
    <definedName name="____MXX6">'[2]6'!$F$13:$F$64</definedName>
    <definedName name="____MXX7">'[2]7'!$F$13:$F$64</definedName>
    <definedName name="____MXX8">'[2]8'!$F$13:$F$64</definedName>
    <definedName name="____MXX9">'[2]9'!$F$13:$F$64</definedName>
    <definedName name="____SXX1">'[2]1'!$F$71:$F$122</definedName>
    <definedName name="____SXX2">'[2]2'!$F$71:$F$122</definedName>
    <definedName name="____SXX3">'[2]3'!$F$71:$F$122</definedName>
    <definedName name="____SXX4">'[2]4'!$F$71:$F$122</definedName>
    <definedName name="____SXX5">'[2]5'!$F$71:$F$122</definedName>
    <definedName name="____SXX6">'[2]6'!$F$71:$F$122</definedName>
    <definedName name="____SXX7">'[2]7'!$F$71:$F$122</definedName>
    <definedName name="____SXX8">'[2]8'!$F$71:$F$122</definedName>
    <definedName name="____SXX9">'[2]9'!$F$71:$F$122</definedName>
    <definedName name="___CXX1">'[2]1'!$F$175:$F$182</definedName>
    <definedName name="___CXX2">'[2]2'!$F$175:$F$182</definedName>
    <definedName name="___CXX3">'[2]3'!$F$175:$F$182</definedName>
    <definedName name="___CXX4">'[2]4'!$F$175:$F$182</definedName>
    <definedName name="___CXX5">'[2]5'!$F$175:$F$182</definedName>
    <definedName name="___CXX6">'[2]6'!$F$175:$F$182</definedName>
    <definedName name="___CXX7">'[2]7'!$F$175:$F$182</definedName>
    <definedName name="___CXX8">'[2]8'!$F$175:$F$182</definedName>
    <definedName name="___CXX9">'[2]9'!$F$175:$F$182</definedName>
    <definedName name="___EXX1">'[2]1'!$F$129:$F$168</definedName>
    <definedName name="___EXX2">'[2]2'!$F$129:$F$168</definedName>
    <definedName name="___EXX3">'[2]3'!$F$129:$F$168</definedName>
    <definedName name="___EXX4">'[2]4'!$F$129:$F$168</definedName>
    <definedName name="___EXX5">'[2]5'!$F$129:$F$168</definedName>
    <definedName name="___EXX6">'[2]6'!$F$129:$F$168</definedName>
    <definedName name="___EXX7">'[2]7'!$F$129:$F$168</definedName>
    <definedName name="___EXX8">'[2]8'!$F$129:$F$168</definedName>
    <definedName name="___EXX9">'[2]9'!$F$129:$F$168</definedName>
    <definedName name="___MXX1">'[2]1'!$F$13:$F$64</definedName>
    <definedName name="___MXX2">'[2]2'!$F$13:$F$64</definedName>
    <definedName name="___MXX3">'[2]3'!$F$13:$F$64</definedName>
    <definedName name="___MXX4">'[2]4'!$F$13:$F$64</definedName>
    <definedName name="___MXX5">'[2]5'!$F$13:$F$64</definedName>
    <definedName name="___MXX6">'[2]6'!$F$13:$F$64</definedName>
    <definedName name="___MXX7">'[2]7'!$F$13:$F$64</definedName>
    <definedName name="___MXX8">'[2]8'!$F$13:$F$64</definedName>
    <definedName name="___MXX9">'[2]9'!$F$13:$F$64</definedName>
    <definedName name="___SXX1">'[2]1'!$F$71:$F$122</definedName>
    <definedName name="___SXX2">'[2]2'!$F$71:$F$122</definedName>
    <definedName name="___SXX3">'[2]3'!$F$71:$F$122</definedName>
    <definedName name="___SXX4">'[2]4'!$F$71:$F$122</definedName>
    <definedName name="___SXX5">'[2]5'!$F$71:$F$122</definedName>
    <definedName name="___SXX6">'[2]6'!$F$71:$F$122</definedName>
    <definedName name="___SXX7">'[2]7'!$F$71:$F$122</definedName>
    <definedName name="___SXX8">'[2]8'!$F$71:$F$122</definedName>
    <definedName name="___SXX9">'[2]9'!$F$71:$F$122</definedName>
    <definedName name="__CXX1">'[2]1'!$F$175:$F$182</definedName>
    <definedName name="__CXX2">'[2]2'!$F$175:$F$182</definedName>
    <definedName name="__CXX3">'[2]3'!$F$175:$F$182</definedName>
    <definedName name="__CXX4">'[2]4'!$F$175:$F$182</definedName>
    <definedName name="__CXX5">'[2]5'!$F$175:$F$182</definedName>
    <definedName name="__CXX6">'[2]6'!$F$175:$F$182</definedName>
    <definedName name="__CXX7">'[2]7'!$F$175:$F$182</definedName>
    <definedName name="__CXX8">'[2]8'!$F$175:$F$182</definedName>
    <definedName name="__CXX9">'[2]9'!$F$175:$F$182</definedName>
    <definedName name="__EXX1">'[2]1'!$F$129:$F$168</definedName>
    <definedName name="__EXX2">'[2]2'!$F$129:$F$168</definedName>
    <definedName name="__EXX3">'[2]3'!$F$129:$F$168</definedName>
    <definedName name="__EXX4">'[2]4'!$F$129:$F$168</definedName>
    <definedName name="__EXX5">'[2]5'!$F$129:$F$168</definedName>
    <definedName name="__EXX6">'[2]6'!$F$129:$F$168</definedName>
    <definedName name="__EXX7">'[2]7'!$F$129:$F$168</definedName>
    <definedName name="__EXX8">'[2]8'!$F$129:$F$168</definedName>
    <definedName name="__EXX9">'[2]9'!$F$129:$F$168</definedName>
    <definedName name="__MXX1">'[2]1'!$F$13:$F$64</definedName>
    <definedName name="__MXX2">'[2]2'!$F$13:$F$64</definedName>
    <definedName name="__MXX3">'[2]3'!$F$13:$F$64</definedName>
    <definedName name="__MXX4">'[2]4'!$F$13:$F$64</definedName>
    <definedName name="__MXX5">'[2]5'!$F$13:$F$64</definedName>
    <definedName name="__MXX6">'[2]6'!$F$13:$F$64</definedName>
    <definedName name="__MXX7">'[2]7'!$F$13:$F$64</definedName>
    <definedName name="__MXX8">'[2]8'!$F$13:$F$64</definedName>
    <definedName name="__MXX9">'[2]9'!$F$13:$F$64</definedName>
    <definedName name="__SXX1">'[2]1'!$F$71:$F$122</definedName>
    <definedName name="__SXX2">'[2]2'!$F$71:$F$122</definedName>
    <definedName name="__SXX3">'[2]3'!$F$71:$F$122</definedName>
    <definedName name="__SXX4">'[2]4'!$F$71:$F$122</definedName>
    <definedName name="__SXX5">'[2]5'!$F$71:$F$122</definedName>
    <definedName name="__SXX6">'[2]6'!$F$71:$F$122</definedName>
    <definedName name="__SXX7">'[2]7'!$F$71:$F$122</definedName>
    <definedName name="__SXX8">'[2]8'!$F$71:$F$122</definedName>
    <definedName name="__SXX9">'[2]9'!$F$71:$F$122</definedName>
    <definedName name="_18_0">[3]DCF!#REF!</definedName>
    <definedName name="_2_">[4]DCF!#REF!</definedName>
    <definedName name="_27L">[3]DCF!#REF!</definedName>
    <definedName name="_36P_0Print_Area">[3]DCF!#REF!</definedName>
    <definedName name="_4_">[4]DCF!#REF!</definedName>
    <definedName name="_6L">[4]DCF!#REF!</definedName>
    <definedName name="_8P__Print_Area">[4]DCF!#REF!</definedName>
    <definedName name="_9_">[3]DCF!#REF!</definedName>
    <definedName name="_C8">#REF!</definedName>
    <definedName name="_CXX1">'[2]1'!$F$175:$F$182</definedName>
    <definedName name="_CXX2">'[2]2'!$F$175:$F$182</definedName>
    <definedName name="_CXX3">'[2]3'!$F$175:$F$182</definedName>
    <definedName name="_CXX4">'[2]4'!$F$175:$F$182</definedName>
    <definedName name="_CXX5">'[2]5'!$F$175:$F$182</definedName>
    <definedName name="_CXX6">'[2]6'!$F$175:$F$182</definedName>
    <definedName name="_CXX7">'[2]7'!$F$175:$F$182</definedName>
    <definedName name="_CXX8">'[2]8'!$F$175:$F$182</definedName>
    <definedName name="_CXX9">'[2]9'!$F$175:$F$182</definedName>
    <definedName name="_EXX1">'[2]1'!$F$129:$F$168</definedName>
    <definedName name="_EXX2">'[2]2'!$F$129:$F$168</definedName>
    <definedName name="_EXX3">'[2]3'!$F$129:$F$168</definedName>
    <definedName name="_EXX4">'[2]4'!$F$129:$F$168</definedName>
    <definedName name="_EXX5">'[2]5'!$F$129:$F$168</definedName>
    <definedName name="_EXX6">'[2]6'!$F$129:$F$168</definedName>
    <definedName name="_EXX7">'[2]7'!$F$129:$F$168</definedName>
    <definedName name="_EXX8">'[2]8'!$F$129:$F$168</definedName>
    <definedName name="_EXX9">'[2]9'!$F$129:$F$168</definedName>
    <definedName name="_xlnm._FilterDatabase" localSheetId="1" hidden="1">BOQ!$A$2:$M$22</definedName>
    <definedName name="_J">[1]DCF!#REF!</definedName>
    <definedName name="_MXX1">'[2]1'!$F$13:$F$64</definedName>
    <definedName name="_MXX2">'[2]2'!$F$13:$F$64</definedName>
    <definedName name="_MXX3">'[2]3'!$F$13:$F$64</definedName>
    <definedName name="_MXX4">'[2]4'!$F$13:$F$64</definedName>
    <definedName name="_MXX5">'[2]5'!$F$13:$F$64</definedName>
    <definedName name="_MXX6">'[2]6'!$F$13:$F$64</definedName>
    <definedName name="_MXX7">'[2]7'!$F$13:$F$64</definedName>
    <definedName name="_MXX8">'[2]8'!$F$13:$F$64</definedName>
    <definedName name="_MXX9">'[2]9'!$F$13:$F$64</definedName>
    <definedName name="_Order1" hidden="1">255</definedName>
    <definedName name="_SXX1">'[2]1'!$F$71:$F$122</definedName>
    <definedName name="_SXX2">'[2]2'!$F$71:$F$122</definedName>
    <definedName name="_SXX3">'[2]3'!$F$71:$F$122</definedName>
    <definedName name="_SXX4">'[2]4'!$F$71:$F$122</definedName>
    <definedName name="_SXX5">'[2]5'!$F$71:$F$122</definedName>
    <definedName name="_SXX6">'[2]6'!$F$71:$F$122</definedName>
    <definedName name="_SXX7">'[2]7'!$F$71:$F$122</definedName>
    <definedName name="_SXX8">'[2]8'!$F$71:$F$122</definedName>
    <definedName name="_SXX9">'[2]9'!$F$71:$F$122</definedName>
    <definedName name="_Z">#REF!</definedName>
    <definedName name="A">#REF!</definedName>
    <definedName name="ACwvu.all." localSheetId="0" hidden="1">#REF!</definedName>
    <definedName name="ACwvu.all." hidden="1">#REF!</definedName>
    <definedName name="ACwvu.prices." localSheetId="0" hidden="1">#REF!</definedName>
    <definedName name="ACwvu.prices." hidden="1">#REF!</definedName>
    <definedName name="ACwvu.summary." localSheetId="0" hidden="1">#REF!</definedName>
    <definedName name="ACwvu.summary." hidden="1">#REF!</definedName>
    <definedName name="b">'[5]2001'!$A$8:$B$16</definedName>
    <definedName name="BPL">[6]Re!$D$293:$D$314</definedName>
    <definedName name="CCC" localSheetId="0">#REF!</definedName>
    <definedName name="CCC">#REF!</definedName>
    <definedName name="Clear_CAST_Price_Summary" localSheetId="0">Preambles!Clear_CAST_Price_Summary</definedName>
    <definedName name="Clear_CAST_Price_Summary">[0]!Clear_CAST_Price_Summary</definedName>
    <definedName name="CR" localSheetId="0">#REF!</definedName>
    <definedName name="CR">#REF!</definedName>
    <definedName name="Cwvu.summary." localSheetId="0" hidden="1">#REF!</definedName>
    <definedName name="Cwvu.summary." hidden="1">#REF!</definedName>
    <definedName name="CXV" localSheetId="0">#REF!</definedName>
    <definedName name="CXV">#REF!</definedName>
    <definedName name="CXXX">'[2]10'!$F$175:$F$182</definedName>
    <definedName name="data" localSheetId="0">#REF!</definedName>
    <definedName name="data">#REF!</definedName>
    <definedName name="DATA1">'[7]Unit 1'!$I$18:$P$37,'[7]Unit 1'!$I$41:$P$60,'[7]Unit 1'!$I$64:$P$83,'[7]Unit 1'!$I$87:$P$106,'[7]Unit 1'!$I$110:$P$135,'[7]Unit 1'!$I$139:$P$158,'[7]Unit 1'!$I$162:$P$181</definedName>
    <definedName name="DATA10">'[7]Unit 5'!$I$274:$P$293,'[7]Unit 5'!$I$298:$O$298,'[7]Unit 5'!$P$298:$P$312,'[7]Unit 5'!$I$298:$P$477,'[7]Unit 5'!$I$481:$P$500,'[7]Unit 5'!$I$504:$P$871,'[7]Unit 5'!$I$875:$P$888</definedName>
    <definedName name="DATA11">'[7]Unit 6'!$I$18:$P$37,'[7]Unit 6'!$I$41:$P$60,'[7]Unit 6'!$I$64:$P$83,'[7]Unit 6'!$I$87:$P$106,'[7]Unit 6'!$I$110:$P$135,'[7]Unit 6'!$I$139:$K$139,'[7]Unit 6'!$K$139:$P$158,'[7]Unit 6'!$I$139:$P$158,'[7]Unit 6'!$I$162:$N$162,'[7]Unit 6'!$P$163,'[7]Unit 6'!$I$162:$P$181</definedName>
    <definedName name="DATA12">'[7]Unit 6'!$I$274:$P$293,'[7]Unit 6'!$I$298:$P$477,'[7]Unit 6'!$I$481:$P$500,'[7]Unit 6'!$I$504:$P$871,'[7]Unit 6'!$I$875:$P$888</definedName>
    <definedName name="DATA13">'[7]Common Plant'!$I$18:$P$37,'[7]Common Plant'!$I$41:$P$60,'[7]Common Plant'!$I$64:$P$83,'[7]Common Plant'!$I$87:$P$106,'[7]Common Plant'!$I$110:$P$135,'[7]Common Plant'!$I$139:$P$158,'[7]Common Plant'!$I$162:$P$181,'[7]Common Plant'!$I$185:$P$210</definedName>
    <definedName name="DATA14">'[7]Common Plant'!$I$214:$P$237,'[7]Common Plant'!$I$241:$P$270,'[7]Common Plant'!$I$274:$P$293,'[7]Common Plant'!$I$298:$P$477,'[7]Common Plant'!$I$481:$P$500,'[7]Common Plant'!$I$504:$P$871,'[7]Common Plant'!$I$875:$P$888</definedName>
    <definedName name="DATA2">'[7]Unit 1'!$I$185:$P$210,'[7]Unit 1'!$I$214:$P$237,'[7]Unit 1'!$I$241:$P$270,'[7]Unit 1'!$I$274:$P$293,'[7]Unit 1'!$I$298:$P$477,'[7]Unit 1'!$I$481:$P$500,'[7]Unit 1'!$I$504:$P$871,'[7]Unit 1'!$I$875:$P$888</definedName>
    <definedName name="DATA3">'[7]Unit 2'!$I$18:$P$37,'[7]Unit 2'!$I$41:$P$60,'[7]Unit 2'!$I$64:$P$83,'[7]Unit 2'!$I$87:$P$106,'[7]Unit 2'!$I$110:$P$135,'[7]Unit 2'!$I$139:$P$158,'[7]Unit 2'!$I$162:$P$181,'[7]Unit 2'!$I$185:$P$210,'[7]Unit 2'!$I$214:$P$237,'[7]Unit 2'!$I$241:$P$270</definedName>
    <definedName name="DATA4">'[7]Unit 2'!$I$274:$P$293,'[7]Unit 2'!$I$298:$P$477,'[7]Unit 2'!$I$481:$P$500,'[7]Unit 2'!$I$504:$P$871,'[7]Unit 2'!$I$875:$P$888</definedName>
    <definedName name="DATA5">'[7]Unit 3'!$I$18:$P$37,'[7]Unit 3'!$I$41:$P$60,'[7]Unit 3'!$I$64:$P$83,'[7]Unit 3'!$I$87:$P$106,'[7]Unit 3'!$I$110:$P$135,'[7]Unit 3'!$I$139:$P$158,'[7]Unit 3'!$I$162:$P$181,'[7]Unit 3'!$I$185:$P$210,'[7]Unit 3'!$I$214:$P$237,'[7]Unit 3'!$I$241:$P$270</definedName>
    <definedName name="DATA6">'[7]Unit 3'!$I$274:$P$293,'[7]Unit 3'!$I$298:$P$477,'[7]Unit 3'!$I$481:$P$500,'[7]Unit 3'!$I$504:$P$871,'[7]Unit 3'!$I$875:$P$888</definedName>
    <definedName name="DATA7">'[7]Unit 4'!$I$18:$P$37,'[7]Unit 4'!$I$41:$P$60,'[7]Unit 4'!$I$64:$P$83,'[7]Unit 4'!$I$87:$P$106,'[7]Unit 4'!$I$110:$P$135,'[7]Unit 4'!$I$139:$P$158,'[7]Unit 4'!$I$162:$P$181,'[7]Unit 4'!$I$185:$P$210,'[7]Unit 4'!$I$214:$P$237,'[7]Unit 4'!$I$241:$P$270</definedName>
    <definedName name="DATA8">'[7]Unit 4'!$I$274:$P$293,'[7]Unit 4'!$I$298:$P$477,'[7]Unit 4'!$I$481:$P$500,'[7]Unit 4'!$I$504:$P$871,'[7]Unit 4'!$I$875:$P$888</definedName>
    <definedName name="DATA9">'[7]Unit 5'!$I$18:$P$37,'[7]Unit 5'!$I$41:$P$60,'[7]Unit 5'!$I$64:$P$83,'[7]Unit 5'!$I$87:$P$106,'[7]Unit 5'!$I$110:$P$135,'[7]Unit 5'!$I$139:$P$158,'[7]Unit 5'!$I$162:$P$181,'[7]Unit 5'!$I$185:$P$210,'[7]Unit 5'!$I$214:$P$237,'[7]Unit 5'!$I$241:$P$270</definedName>
    <definedName name="Dls">[2]Ein!$C$1143:$C$1162</definedName>
    <definedName name="Down_Payment">#REF!</definedName>
    <definedName name="DUC" localSheetId="0">#REF!</definedName>
    <definedName name="DUC">#REF!</definedName>
    <definedName name="EEE" localSheetId="0">[2]E!#REF!</definedName>
    <definedName name="EEE">[2]E!#REF!</definedName>
    <definedName name="ELC" localSheetId="0">[8]Qm!#REF!</definedName>
    <definedName name="ELC">[8]Qm!#REF!</definedName>
    <definedName name="ELE" localSheetId="0">[8]Qm!#REF!</definedName>
    <definedName name="ELE">[8]Qm!#REF!</definedName>
    <definedName name="ELM">[8]Qm!#REF!</definedName>
    <definedName name="ELS">[8]Qm!#REF!</definedName>
    <definedName name="END_of_PRICE_FIX_SUMMARY" localSheetId="0">#REF!</definedName>
    <definedName name="END_of_PRICE_FIX_SUMMARY">#REF!</definedName>
    <definedName name="Ennd" localSheetId="0">#REF!</definedName>
    <definedName name="Ennd">#REF!</definedName>
    <definedName name="ER" localSheetId="0">#REF!</definedName>
    <definedName name="ER">#REF!</definedName>
    <definedName name="EUR">'[9]Cover SHT'!$B$2</definedName>
    <definedName name="Export_Tender" localSheetId="0">#REF!</definedName>
    <definedName name="Export_Tender">#REF!</definedName>
    <definedName name="EXXX">'[2]10'!$F$129:$F$168</definedName>
    <definedName name="fakt" localSheetId="0">[10]Activities!#REF!</definedName>
    <definedName name="fakt">[10]Activities!#REF!</definedName>
    <definedName name="Fees">SUM(#REF!)</definedName>
    <definedName name="g">[3]DCF!#REF!</definedName>
    <definedName name="GBP">'[9]Cover SHT'!$B$1</definedName>
    <definedName name="GENERAL" localSheetId="0">#REF!</definedName>
    <definedName name="GENERAL">#REF!</definedName>
    <definedName name="GENERAL_SETTINGS_AND_CONVEYOR__INFORMATION" localSheetId="0">#REF!</definedName>
    <definedName name="GENERAL_SETTINGS_AND_CONVEYOR__INFORMATION">#REF!</definedName>
    <definedName name="GenSetConInfo" localSheetId="0">#REF!</definedName>
    <definedName name="GenSetConInfo">#REF!</definedName>
    <definedName name="GGGG" localSheetId="0">#REF!</definedName>
    <definedName name="GGGG">#REF!</definedName>
    <definedName name="HBL">[6]Re!$D$250:$D$291</definedName>
    <definedName name="HSC">[6]Re!$D$94:$D$145</definedName>
    <definedName name="Impact_Codes" localSheetId="0">#REF!</definedName>
    <definedName name="Impact_Codes">#REF!</definedName>
    <definedName name="LSC">[6]Re!$D$237:$D$248</definedName>
    <definedName name="MMM" localSheetId="0">#REF!</definedName>
    <definedName name="MMM">#REF!</definedName>
    <definedName name="Module1.CF_Data" localSheetId="0">Preambles!Module1.CF_Data</definedName>
    <definedName name="Module1.CF_Data">[0]!Module1.CF_Data</definedName>
    <definedName name="Module1.Collect_Data" localSheetId="0">Preambles!Module1.Collect_Data</definedName>
    <definedName name="Module1.Collect_Data">[0]!Module1.Collect_Data</definedName>
    <definedName name="MotorLocalCost" localSheetId="0">#REF!</definedName>
    <definedName name="MotorLocalCost">#REF!</definedName>
    <definedName name="MXXX">'[2]10'!$F$13:$F$64</definedName>
    <definedName name="Net_YTD_Balance">OFFSET([11]CashFlow_Data!$L$9,0,0,COUNTIF([11]CashFlow_Data!$B$9:$B$68,"&gt;3000"),1)</definedName>
    <definedName name="Net_YTD_Balance_Including_Interest">OFFSET([11]CashFlow_Data!$O$9,0,0,COUNTIF([11]CashFlow_Data!$B$9:$B$68,"&gt;3000"),1)</definedName>
    <definedName name="Net_YTD_Interest">OFFSET([11]CashFlow_Data!$N$9,0,0,COUNTIF([11]CashFlow_Data!$B$9:$B$68,"&gt;3000"),1)</definedName>
    <definedName name="Operating_Instructions" localSheetId="0">#REF!</definedName>
    <definedName name="Operating_Instructions">#REF!</definedName>
    <definedName name="OpInst" localSheetId="0">#REF!</definedName>
    <definedName name="OpInst">#REF!</definedName>
    <definedName name="oppps" localSheetId="0">#REF!</definedName>
    <definedName name="oppps">#REF!</definedName>
    <definedName name="p">[3]DCF!#REF!</definedName>
    <definedName name="PAGE1">#N/A</definedName>
    <definedName name="PG" localSheetId="0">#REF!</definedName>
    <definedName name="PG">#REF!</definedName>
    <definedName name="PR" localSheetId="0">#REF!</definedName>
    <definedName name="PR">#REF!</definedName>
    <definedName name="_xlnm.Print_Area" localSheetId="1">BOQ!$A$1:$AD$21</definedName>
    <definedName name="_xlnm.Print_Area" localSheetId="0">Preambles!$B$2:$E$48</definedName>
    <definedName name="_xlnm.Print_Area">#REF!</definedName>
    <definedName name="Print_Area_MI" localSheetId="0">#REF!</definedName>
    <definedName name="Print_Area_MI">#REF!</definedName>
    <definedName name="prot4" localSheetId="0">Preambles!prot4</definedName>
    <definedName name="prot4">[0]!prot4</definedName>
    <definedName name="prot5" localSheetId="0">Preambles!prot5</definedName>
    <definedName name="prot5">[0]!prot5</definedName>
    <definedName name="protection">[3]DCF!#REF!</definedName>
    <definedName name="RBL">[6]Re!$D$147:$D$182</definedName>
    <definedName name="RED">[6]Re!$D$184:$D$235</definedName>
    <definedName name="Ref" localSheetId="0">#REF!</definedName>
    <definedName name="Ref">#REF!</definedName>
    <definedName name="Ress" localSheetId="0">#REF!</definedName>
    <definedName name="Ress">#REF!</definedName>
    <definedName name="Rwvu.all." localSheetId="0" hidden="1">#REF!,#REF!</definedName>
    <definedName name="Rwvu.all." hidden="1">#REF!,#REF!</definedName>
    <definedName name="Rwvu.prices." localSheetId="0" hidden="1">#REF!,#REF!</definedName>
    <definedName name="Rwvu.prices." hidden="1">#REF!,#REF!</definedName>
    <definedName name="Rwvu.summary." localSheetId="0" hidden="1">#REF!</definedName>
    <definedName name="Rwvu.summary." hidden="1">#REF!</definedName>
    <definedName name="SCOPE_OF_SUPPLY___RESPONSIBILITIES" localSheetId="0">#REF!</definedName>
    <definedName name="SCOPE_OF_SUPPLY___RESPONSIBILITIES">#REF!</definedName>
    <definedName name="ScSupRes" localSheetId="0">#REF!</definedName>
    <definedName name="ScSupRes">#REF!</definedName>
    <definedName name="Seeeet" localSheetId="0">#REF!</definedName>
    <definedName name="Seeeet">#REF!</definedName>
    <definedName name="SHE" localSheetId="0">[2]M!#REF!</definedName>
    <definedName name="SHE">[2]M!#REF!</definedName>
    <definedName name="Siemens" localSheetId="0">#REF!</definedName>
    <definedName name="Siemens">#REF!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R" localSheetId="0">#REF!</definedName>
    <definedName name="SR">#REF!</definedName>
    <definedName name="SSS" localSheetId="0">[2]S!#REF!</definedName>
    <definedName name="SSS">[2]S!#REF!</definedName>
    <definedName name="SumFixEnd" localSheetId="0">#REF!</definedName>
    <definedName name="SumFixEnd">#REF!</definedName>
    <definedName name="Summary">#REF!</definedName>
    <definedName name="Swvu.all." localSheetId="0" hidden="1">#REF!</definedName>
    <definedName name="Swvu.all." hidden="1">#REF!</definedName>
    <definedName name="Swvu.prices." localSheetId="0" hidden="1">#REF!</definedName>
    <definedName name="Swvu.prices." hidden="1">#REF!</definedName>
    <definedName name="Swvu.summary." localSheetId="0" hidden="1">#REF!</definedName>
    <definedName name="Swvu.summary." hidden="1">#REF!</definedName>
    <definedName name="SXXX">'[2]10'!$F$71:$F$122</definedName>
    <definedName name="T" localSheetId="0" hidden="1">#REF!</definedName>
    <definedName name="T" hidden="1">#REF!</definedName>
    <definedName name="THAT">[1]DCF!$CB$3:$CC$88</definedName>
    <definedName name="THIS">[1]DCF!$CB$3:$CB$90</definedName>
    <definedName name="UNIT_1" localSheetId="0">#REF!</definedName>
    <definedName name="UNIT_1">#REF!</definedName>
    <definedName name="UNIT_2" localSheetId="0">#REF!</definedName>
    <definedName name="UNIT_2">#REF!</definedName>
    <definedName name="UNIT_3" localSheetId="0">#REF!</definedName>
    <definedName name="UNIT_3">#REF!</definedName>
    <definedName name="UNIT_4" localSheetId="0">#REF!</definedName>
    <definedName name="UNIT_4">#REF!</definedName>
    <definedName name="UNIT_7" localSheetId="0">#REF!</definedName>
    <definedName name="UNIT_7">#REF!</definedName>
    <definedName name="UNIT_8" localSheetId="0">#REF!</definedName>
    <definedName name="UNIT_8">#REF!</definedName>
    <definedName name="unprot4" localSheetId="0">Preambles!unprot4</definedName>
    <definedName name="unprot4">[0]!unprot4</definedName>
    <definedName name="update2" localSheetId="0">Preambles!update2</definedName>
    <definedName name="update2">[0]!update2</definedName>
    <definedName name="USD_Rate" localSheetId="0">#REF!</definedName>
    <definedName name="USD_Rate">#REF!</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YTD_Cash_In">OFFSET([11]CashFlow_Data!$J$9,0,0,COUNTIF([11]CashFlow_Data!$B$9:$B$68,"&gt;3000"),1)</definedName>
    <definedName name="YTD_Cash_Out">OFFSET([11]CashFlow_Data!$E$9,0,0,COUNTIF([11]CashFlow_Data!$B$9:$B$68,"&gt;3000"),1)</definedName>
    <definedName name="Z_07E28E77_F6FA_11D1_8C51_444553540000_.wvu.Cols" localSheetId="0" hidden="1">#REF!,#REF!</definedName>
    <definedName name="Z_07E28E77_F6FA_11D1_8C51_444553540000_.wvu.Cols"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0" hidden="1">#REF!</definedName>
    <definedName name="Z_07E28E85_F6FA_11D1_8C51_444553540000_.wvu.Cols" hidden="1">#REF!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0" hidden="1">#REF!</definedName>
    <definedName name="Z_0F778F82_F6F1_11D1_8C51_444553540000_.wvu.Cols" hidden="1">#REF!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0" hidden="1">#REF!</definedName>
    <definedName name="Z_1BB379A3_F9EC_11D1_8C51_444553540000_.wvu.Cols" hidden="1">#REF!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0" hidden="1">#REF!</definedName>
    <definedName name="Z_1C8D1AC3_F70D_11D1_8C51_444553540000_.wvu.Cols" hidden="1">#REF!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0" hidden="1">#REF!</definedName>
    <definedName name="Z_201040F1_EFFE_11D1_A0B0_00A0246C5A5D_.wvu.Cols" hidden="1">#REF!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0" hidden="1">#REF!</definedName>
    <definedName name="Z_2F9A8227_FAB3_11D1_8C51_444553540000_.wvu.Cols" hidden="1">#REF!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0" hidden="1">#REF!</definedName>
    <definedName name="Z_36EC52C6_F657_11D1_8C51_444553540000_.wvu.Cols" hidden="1">#REF!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0" hidden="1">#REF!</definedName>
    <definedName name="Z_42D42DE0_F3CA_11D1_8C51_444553540000_.wvu.Cols" hidden="1">#REF!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0" hidden="1">#REF!</definedName>
    <definedName name="Z_5488E260_F3A7_11D1_8C51_444553540000_.wvu.Cols" hidden="1">#REF!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0" hidden="1">#REF!</definedName>
    <definedName name="Z_57011834_F624_11D1_8C51_444553540000_.wvu.Cols" hidden="1">#REF!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0" hidden="1">#REF!</definedName>
    <definedName name="Z_7C7048E6_F613_11D1_8C51_444553540000_.wvu.Cols" hidden="1">#REF!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0" hidden="1">#REF!</definedName>
    <definedName name="Z_88CD02A8_F928_11D1_8C51_444553540000_.wvu.Cols" hidden="1">#REF!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0" hidden="1">#REF!</definedName>
    <definedName name="Z_96929746_F6C3_11D1_8C51_444553540000_.wvu.Cols" hidden="1">#REF!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0" hidden="1">#REF!</definedName>
    <definedName name="Z_98F271A5_11A4_11D2_8C51_444553540000_.wvu.Cols" hidden="1">#REF!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0" hidden="1">#REF!</definedName>
    <definedName name="Z_AD5D9045_FB84_11D1_8C51_444553540000_.wvu.Cols" hidden="1">#REF!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0" hidden="1">#REF!</definedName>
    <definedName name="Z_ADC94482_F55C_11D1_8C51_444553540000_.wvu.Cols" hidden="1">#REF!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0" hidden="1">#REF!</definedName>
    <definedName name="Z_C772F4E8_F46C_11D1_8C51_444553540000_.wvu.Cols" hidden="1">#REF!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0" hidden="1">#REF!</definedName>
    <definedName name="Z_DD23A3F5_1197_11D2_8C51_444553540000_.wvu.Cols" hidden="1">#REF!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0" hidden="1">#REF!</definedName>
    <definedName name="Z_E19082A5_FB98_11D1_8C51_444553540000_.wvu.Cols" hidden="1">#REF!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0" hidden="1">#REF!</definedName>
    <definedName name="Z_E23C3926_F64C_11D1_8C51_444553540000_.wvu.Cols"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0" hidden="1">#REF!</definedName>
    <definedName name="Z_E9F13523_FA03_11D1_8C51_444553540000_.wvu.Cols" hidden="1">#REF!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0" hidden="1">#REF!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2" l="1"/>
  <c r="O15" i="2" s="1"/>
  <c r="N14" i="2"/>
  <c r="N13" i="2"/>
  <c r="O13" i="2" s="1"/>
  <c r="N12" i="2"/>
  <c r="O12" i="2" s="1"/>
  <c r="N11" i="2"/>
  <c r="N10" i="2"/>
  <c r="N9" i="2"/>
  <c r="O9" i="2" s="1"/>
  <c r="N8" i="2"/>
  <c r="O8" i="2" s="1"/>
  <c r="N7" i="2"/>
  <c r="N6" i="2"/>
  <c r="O14" i="2"/>
  <c r="AA7" i="2" l="1"/>
  <c r="AA8" i="2"/>
  <c r="O7" i="2"/>
  <c r="O6" i="2"/>
  <c r="O11" i="2"/>
  <c r="O10" i="2"/>
  <c r="AA15" i="2"/>
  <c r="AA12" i="2"/>
  <c r="AA9" i="2" l="1"/>
  <c r="Y7" i="2"/>
  <c r="AA6" i="2"/>
  <c r="Y8" i="2"/>
  <c r="AA11" i="2"/>
  <c r="Y6" i="2"/>
  <c r="AA14" i="2"/>
  <c r="AA13" i="2"/>
  <c r="AA10" i="2"/>
  <c r="Y14" i="2"/>
  <c r="Y15" i="2"/>
  <c r="Y9" i="2"/>
  <c r="Y12" i="2"/>
  <c r="AA17" i="2" l="1"/>
  <c r="AA19" i="2" s="1"/>
  <c r="AA20" i="2" s="1"/>
  <c r="Y13" i="2"/>
  <c r="Z13" i="2" s="1"/>
  <c r="AC13" i="2" s="1"/>
  <c r="Z7" i="2"/>
  <c r="AC7" i="2" s="1"/>
  <c r="AB7" i="2"/>
  <c r="Z14" i="2"/>
  <c r="AC14" i="2" s="1"/>
  <c r="AB14" i="2"/>
  <c r="Z12" i="2"/>
  <c r="AC12" i="2" s="1"/>
  <c r="AB12" i="2"/>
  <c r="Z9" i="2"/>
  <c r="AC9" i="2" s="1"/>
  <c r="AB9" i="2"/>
  <c r="Z15" i="2"/>
  <c r="AC15" i="2" s="1"/>
  <c r="AB15" i="2"/>
  <c r="Z6" i="2"/>
  <c r="AC6" i="2" s="1"/>
  <c r="AB6" i="2"/>
  <c r="Y10" i="2"/>
  <c r="Z8" i="2"/>
  <c r="AC8" i="2" s="1"/>
  <c r="AB8" i="2"/>
  <c r="Y11" i="2"/>
  <c r="AB13" i="2" l="1"/>
  <c r="Z10" i="2"/>
  <c r="AC10" i="2" s="1"/>
  <c r="AB10" i="2"/>
  <c r="Z11" i="2"/>
  <c r="AC11" i="2" s="1"/>
  <c r="AB11" i="2"/>
  <c r="AB17" i="2" l="1"/>
  <c r="AB19" i="2" s="1"/>
  <c r="AB20" i="2" s="1"/>
  <c r="AC17" i="2"/>
  <c r="AC19" i="2" s="1"/>
  <c r="AC20" i="2" s="1"/>
  <c r="AD20" i="2" l="1"/>
  <c r="AD19" i="2"/>
  <c r="AD17" i="2"/>
</calcChain>
</file>

<file path=xl/sharedStrings.xml><?xml version="1.0" encoding="utf-8"?>
<sst xmlns="http://schemas.openxmlformats.org/spreadsheetml/2006/main" count="101" uniqueCount="89">
  <si>
    <t>Level</t>
  </si>
  <si>
    <t>Item</t>
  </si>
  <si>
    <t>Bill description</t>
  </si>
  <si>
    <t>Unit</t>
  </si>
  <si>
    <t/>
  </si>
  <si>
    <t>A</t>
  </si>
  <si>
    <t>B</t>
  </si>
  <si>
    <t>PROVISION FOR PEOPLE WITH DISABILITIES</t>
  </si>
  <si>
    <t>PREAMBLES - METHOD OF MEASUREMENT</t>
  </si>
  <si>
    <t xml:space="preserve">The Tenderer is advised to read and understand all aspects and documentation associated with this Enquiry BEFORE inserting his Prices and or Rates and or Amounts. </t>
  </si>
  <si>
    <t xml:space="preserve">The bill of quantities provides the basis of all  valuations of the work, price adjustment (CPA) and general progress monitoring. </t>
  </si>
  <si>
    <t>The amount due at each application for payment is based  as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</si>
  <si>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</si>
  <si>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All values are total values prior to any retention and excludes VAT.</t>
  </si>
  <si>
    <t>Tenderer to check and take responsibility for all descriptions, formulae and structure of this file.</t>
  </si>
  <si>
    <t xml:space="preserve">GUIDANCE BEFORE PRICING AND MEASURING </t>
  </si>
  <si>
    <t>The NEC's approach to the Preliminary &amp; General (P&amp;G) section of the bill of quantities assumes use will be made of method related charges for project applied to providing the works based on durations shown in the Accepted Programme. Fixed charges for the use of Equipment that are required throughout the construction phase, time related charges for people working in a managerial and supervisory capacity for the period required, and lump sum charges for other facilities or services not directly related to performing work items typically included in other parts of the bill of quantities.</t>
  </si>
  <si>
    <t xml:space="preserve">METHOD OF MEASUREMENT </t>
  </si>
  <si>
    <t>The bill of quantities comprises a list of work items and quantities, based on standard methods of measurement, which are either published or stated herein and state the items to be included and how quantities are to be calculated and the items and activities that are deemed to be included within the Rates and Prices inserted by the Tenderer.</t>
  </si>
  <si>
    <t>Tenderers shall price the items, taking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</si>
  <si>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</si>
  <si>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</si>
  <si>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shall not be used for ordering purposes. No claims whatsoever, however arising will be entertained, should the bill of quantities have been used for ordering and or procurement purposes. </t>
  </si>
  <si>
    <t>C</t>
  </si>
  <si>
    <t>RATES AND PRICES</t>
  </si>
  <si>
    <t>Rates and Prices shall be expressed to two decimal places (i.e. cents) except in the case of a NIL rate or price.</t>
  </si>
  <si>
    <t>The Tenderers Rates and Prices shall be inserted in the bill of quantities and are deemed to be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</si>
  <si>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</si>
  <si>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</si>
  <si>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</si>
  <si>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The Tenderer is deemed to have obtained all the necessary information required to adequately price the scope of work associated with this Enquiry and no claim shall be considered resulting from lack of knowledge in this respect.</t>
  </si>
  <si>
    <t>Positions identified for PWDs in the different Business Units at ERI across all occupational levels, but not limited to:</t>
  </si>
  <si>
    <t>The Tenderer is advised to read and understand the Preambles of this Bill of Quantities prior to pricing.</t>
  </si>
  <si>
    <t>Stacker Operator</t>
  </si>
  <si>
    <t>Environmental Officer</t>
  </si>
  <si>
    <t>Administrator (Sales)</t>
  </si>
  <si>
    <t>Administrator Communication</t>
  </si>
  <si>
    <t>Administrative Clerk</t>
  </si>
  <si>
    <t>Projects Hrs - Administration</t>
  </si>
  <si>
    <t>Project co-ordinator</t>
  </si>
  <si>
    <t>SHE Officer</t>
  </si>
  <si>
    <t>Site Clerk</t>
  </si>
  <si>
    <t>Quantity Surveyor</t>
  </si>
  <si>
    <t>A.1</t>
  </si>
  <si>
    <t>A.2</t>
  </si>
  <si>
    <t>A.3</t>
  </si>
  <si>
    <t>A.4</t>
  </si>
  <si>
    <t>A.5</t>
  </si>
  <si>
    <t>A.6</t>
  </si>
  <si>
    <t>A.7</t>
  </si>
  <si>
    <t>A.8</t>
  </si>
  <si>
    <t>A.9</t>
  </si>
  <si>
    <t>A.10</t>
  </si>
  <si>
    <t>c</t>
  </si>
  <si>
    <t>PAS</t>
  </si>
  <si>
    <t>No</t>
  </si>
  <si>
    <t>Total HRS</t>
  </si>
  <si>
    <t>Base Rate</t>
  </si>
  <si>
    <t>UIF (1%)</t>
  </si>
  <si>
    <t>Provident Fund (5%)</t>
  </si>
  <si>
    <t>COID/WCA (4%)</t>
  </si>
  <si>
    <t>Liability Insurance (10%)</t>
  </si>
  <si>
    <t>Overhead &amp; Profit (30%)</t>
  </si>
  <si>
    <t>Daily Rate (8hrs)</t>
  </si>
  <si>
    <t>Year 1</t>
  </si>
  <si>
    <t>Year 2</t>
  </si>
  <si>
    <t>Year 3</t>
  </si>
  <si>
    <t>Total</t>
  </si>
  <si>
    <t>Escalation 12% - 2025</t>
  </si>
  <si>
    <t>SHARED SERVICES</t>
  </si>
  <si>
    <t>TGS</t>
  </si>
  <si>
    <t>TSS</t>
  </si>
  <si>
    <t>BMH</t>
  </si>
  <si>
    <t>R &amp; R</t>
  </si>
  <si>
    <t>LOGISTICS</t>
  </si>
  <si>
    <t>SHARED SERVICES - BOQ FOR PROVISION FOR PEOPLE WITH DISABILITIES</t>
  </si>
  <si>
    <t>Hour</t>
  </si>
  <si>
    <t>CS (Incl. Stores)</t>
  </si>
  <si>
    <t>Total 
[O-V]</t>
  </si>
  <si>
    <t>Dirsbursement</t>
  </si>
  <si>
    <t>Prov Sum</t>
  </si>
  <si>
    <t>Contingency (10%)</t>
  </si>
  <si>
    <t>%</t>
  </si>
  <si>
    <t>Disbursements and Contingencies</t>
  </si>
  <si>
    <t>B.1</t>
  </si>
  <si>
    <t>B.2</t>
  </si>
  <si>
    <t>HRS Estimated</t>
  </si>
  <si>
    <t>Escalation 5.2% - 2026/27</t>
  </si>
  <si>
    <t>Escalation 10.42% - 2028-29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</si>
</sst>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5" formatCode="dd\-mmm\-yy_)"/>
    <numFmt numFmtId="166" formatCode="_ * #,##0_ ;_ * \-#,##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
      <b/>
      <sz val="14"/>
      <color theme="1"/>
      <name val="Calibri"/>
      <family val="2"/>
      <scheme val="minor"/>
    </font>
    <font>
      <sz val="8"/>
      <name val="Calibri"/>
      <family val="2"/>
      <scheme val="minor"/>
    </font>
    <font>
      <sz val="10"/>
      <name val="Helv"/>
    </font>
    <font>
      <sz val="12"/>
      <name val="Calibri"/>
      <family val="2"/>
      <scheme val="minor"/>
    </font>
    <font>
      <b/>
      <sz val="12"/>
      <name val="Calibri"/>
      <family val="2"/>
      <scheme val="minor"/>
    </font>
    <font>
      <sz val="10"/>
      <name val="MS Sans Serif"/>
      <family val="2"/>
    </font>
    <font>
      <sz val="9"/>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theme="2" tint="-0.749961851863155"/>
      </left>
      <right/>
      <top style="medium">
        <color theme="2" tint="-0.749961851863155"/>
      </top>
      <bottom/>
      <diagonal/>
    </border>
    <border>
      <left/>
      <right/>
      <top style="medium">
        <color theme="2" tint="-0.749961851863155"/>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indexed="64"/>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medium">
        <color auto="1"/>
      </bottom>
      <diagonal/>
    </border>
    <border>
      <left style="medium">
        <color auto="1"/>
      </left>
      <right style="thin">
        <color auto="1"/>
      </right>
      <top/>
      <bottom style="thin">
        <color indexed="64"/>
      </bottom>
      <diagonal/>
    </border>
    <border>
      <left style="thin">
        <color auto="1"/>
      </left>
      <right style="thin">
        <color auto="1"/>
      </right>
      <top/>
      <bottom style="thin">
        <color indexed="64"/>
      </bottom>
      <diagonal/>
    </border>
    <border>
      <left/>
      <right/>
      <top/>
      <bottom style="thin">
        <color indexed="64"/>
      </bottom>
      <diagonal/>
    </border>
    <border>
      <left style="thin">
        <color auto="1"/>
      </left>
      <right/>
      <top/>
      <bottom style="thin">
        <color indexed="64"/>
      </bottom>
      <diagonal/>
    </border>
    <border>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165" fontId="6" fillId="0" borderId="0"/>
    <xf numFmtId="164" fontId="1" fillId="0" borderId="0" applyFont="0" applyFill="0" applyBorder="0" applyAlignment="0" applyProtection="0"/>
    <xf numFmtId="0" fontId="1" fillId="0" borderId="0"/>
    <xf numFmtId="0" fontId="9" fillId="0" borderId="0" applyFill="0"/>
  </cellStyleXfs>
  <cellXfs count="79">
    <xf numFmtId="0" fontId="0" fillId="0" borderId="0" xfId="0"/>
    <xf numFmtId="0" fontId="3" fillId="2" borderId="3" xfId="0" applyFont="1" applyFill="1" applyBorder="1" applyAlignment="1">
      <alignment horizontal="centerContinuous"/>
    </xf>
    <xf numFmtId="0" fontId="4" fillId="2" borderId="2" xfId="0" applyFont="1" applyFill="1" applyBorder="1" applyAlignment="1">
      <alignment horizontal="centerContinuous"/>
    </xf>
    <xf numFmtId="49" fontId="2" fillId="3"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0" fillId="0" borderId="7" xfId="0" applyBorder="1"/>
    <xf numFmtId="0" fontId="0" fillId="0" borderId="8" xfId="0" applyBorder="1"/>
    <xf numFmtId="0" fontId="0" fillId="0" borderId="9" xfId="0" applyBorder="1"/>
    <xf numFmtId="0" fontId="2" fillId="4" borderId="10"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xf>
    <xf numFmtId="0" fontId="2" fillId="5" borderId="10" xfId="0" applyFont="1" applyFill="1" applyBorder="1" applyAlignment="1">
      <alignment horizontal="center" vertical="center"/>
    </xf>
    <xf numFmtId="49"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2" fillId="0" borderId="11" xfId="0" applyFont="1" applyBorder="1" applyAlignment="1">
      <alignment horizontal="center" vertical="center"/>
    </xf>
    <xf numFmtId="164" fontId="2" fillId="4" borderId="1" xfId="1" applyFont="1" applyFill="1" applyBorder="1" applyAlignment="1">
      <alignment horizontal="right" vertical="center"/>
    </xf>
    <xf numFmtId="164" fontId="2" fillId="5" borderId="1" xfId="1" applyFont="1" applyFill="1" applyBorder="1" applyAlignment="1">
      <alignment horizontal="right" vertical="center"/>
    </xf>
    <xf numFmtId="164" fontId="0" fillId="0" borderId="9" xfId="1" applyFont="1" applyBorder="1" applyAlignment="1">
      <alignment horizontal="right" vertical="center"/>
    </xf>
    <xf numFmtId="165" fontId="7" fillId="6" borderId="0" xfId="2" applyFont="1" applyFill="1"/>
    <xf numFmtId="165" fontId="8" fillId="6" borderId="0" xfId="2" applyFont="1" applyFill="1"/>
    <xf numFmtId="166" fontId="7" fillId="6" borderId="12" xfId="3" applyNumberFormat="1" applyFont="1" applyFill="1" applyBorder="1" applyProtection="1"/>
    <xf numFmtId="0" fontId="7" fillId="6" borderId="13" xfId="4" applyFont="1" applyFill="1" applyBorder="1"/>
    <xf numFmtId="0" fontId="7" fillId="6" borderId="0" xfId="5" applyFont="1" applyFill="1" applyAlignment="1">
      <alignment horizontal="left" vertical="center" wrapText="1"/>
    </xf>
    <xf numFmtId="166" fontId="7" fillId="6" borderId="14" xfId="3" applyNumberFormat="1" applyFont="1" applyFill="1" applyBorder="1" applyProtection="1"/>
    <xf numFmtId="0" fontId="7" fillId="6" borderId="15" xfId="4" applyFont="1" applyFill="1" applyBorder="1"/>
    <xf numFmtId="166" fontId="7" fillId="6" borderId="14" xfId="3" applyNumberFormat="1" applyFont="1" applyFill="1" applyBorder="1" applyAlignment="1" applyProtection="1">
      <alignment vertical="center"/>
    </xf>
    <xf numFmtId="0" fontId="7" fillId="6" borderId="15" xfId="4" applyFont="1" applyFill="1" applyBorder="1" applyAlignment="1">
      <alignment wrapText="1"/>
    </xf>
    <xf numFmtId="166" fontId="8" fillId="6" borderId="14" xfId="3" applyNumberFormat="1" applyFont="1" applyFill="1" applyBorder="1" applyProtection="1"/>
    <xf numFmtId="0" fontId="8" fillId="6" borderId="15" xfId="4" applyFont="1" applyFill="1" applyBorder="1" applyAlignment="1">
      <alignment wrapText="1"/>
    </xf>
    <xf numFmtId="166" fontId="7" fillId="6" borderId="14" xfId="3" applyNumberFormat="1" applyFont="1" applyFill="1" applyBorder="1" applyAlignment="1" applyProtection="1">
      <alignment vertical="top"/>
    </xf>
    <xf numFmtId="0" fontId="7" fillId="6" borderId="15" xfId="4" applyFont="1" applyFill="1" applyBorder="1" applyAlignment="1">
      <alignment vertical="top" wrapText="1"/>
    </xf>
    <xf numFmtId="165" fontId="7" fillId="6" borderId="0" xfId="2" applyFont="1" applyFill="1" applyAlignment="1">
      <alignment vertical="top"/>
    </xf>
    <xf numFmtId="166" fontId="7" fillId="6" borderId="14" xfId="3" applyNumberFormat="1" applyFont="1" applyFill="1" applyBorder="1" applyAlignment="1" applyProtection="1">
      <alignment horizontal="left" vertical="top"/>
    </xf>
    <xf numFmtId="165" fontId="7" fillId="6" borderId="16" xfId="2" applyFont="1" applyFill="1" applyBorder="1"/>
    <xf numFmtId="165" fontId="7" fillId="6" borderId="17" xfId="2" applyFont="1" applyFill="1" applyBorder="1"/>
    <xf numFmtId="165" fontId="7" fillId="6" borderId="0" xfId="2" applyFont="1" applyFill="1" applyProtection="1">
      <protection locked="0"/>
    </xf>
    <xf numFmtId="0" fontId="7" fillId="6" borderId="15" xfId="4" quotePrefix="1" applyFont="1" applyFill="1" applyBorder="1" applyAlignment="1">
      <alignment horizontal="left" wrapText="1"/>
    </xf>
    <xf numFmtId="0" fontId="2" fillId="5" borderId="1" xfId="0" applyFont="1" applyFill="1" applyBorder="1" applyAlignment="1">
      <alignment horizontal="left" vertical="center" wrapText="1"/>
    </xf>
    <xf numFmtId="0" fontId="2" fillId="0" borderId="10"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164" fontId="2" fillId="0" borderId="1" xfId="1" applyFont="1" applyFill="1" applyBorder="1" applyAlignment="1">
      <alignment horizontal="right" vertical="center"/>
    </xf>
    <xf numFmtId="0" fontId="2" fillId="0" borderId="6" xfId="0" applyFont="1" applyBorder="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164" fontId="2" fillId="0" borderId="7" xfId="1" applyFont="1" applyFill="1" applyBorder="1" applyAlignment="1">
      <alignment horizontal="right" vertical="center"/>
    </xf>
    <xf numFmtId="164" fontId="2" fillId="4" borderId="18" xfId="1" applyFont="1" applyFill="1" applyBorder="1" applyAlignment="1">
      <alignment horizontal="right" vertical="center"/>
    </xf>
    <xf numFmtId="164" fontId="2" fillId="0" borderId="18" xfId="1" applyFont="1" applyFill="1" applyBorder="1" applyAlignment="1">
      <alignment horizontal="right" vertical="center"/>
    </xf>
    <xf numFmtId="164" fontId="2" fillId="5" borderId="18" xfId="1" applyFont="1" applyFill="1" applyBorder="1" applyAlignment="1">
      <alignment horizontal="right" vertical="center"/>
    </xf>
    <xf numFmtId="164" fontId="2" fillId="0" borderId="19" xfId="1" applyFont="1" applyFill="1" applyBorder="1" applyAlignment="1">
      <alignment horizontal="right" vertical="center"/>
    </xf>
    <xf numFmtId="164" fontId="0" fillId="0" borderId="20" xfId="1" applyFont="1" applyBorder="1" applyAlignment="1">
      <alignment horizontal="right" vertical="center"/>
    </xf>
    <xf numFmtId="49" fontId="0" fillId="0" borderId="7" xfId="0" applyNumberFormat="1" applyBorder="1" applyAlignment="1">
      <alignment horizontal="center" vertical="center"/>
    </xf>
    <xf numFmtId="0" fontId="2" fillId="0" borderId="21" xfId="0" applyFont="1" applyBorder="1" applyAlignment="1">
      <alignment horizontal="center" vertical="center"/>
    </xf>
    <xf numFmtId="49" fontId="0" fillId="0" borderId="22" xfId="0" applyNumberFormat="1" applyBorder="1" applyAlignment="1">
      <alignment horizontal="center" vertical="center"/>
    </xf>
    <xf numFmtId="0" fontId="0" fillId="0" borderId="23" xfId="0" applyBorder="1"/>
    <xf numFmtId="49" fontId="2" fillId="0" borderId="22" xfId="0" applyNumberFormat="1" applyFont="1" applyBorder="1" applyAlignment="1">
      <alignment horizontal="center" vertical="center"/>
    </xf>
    <xf numFmtId="0" fontId="2" fillId="0" borderId="22" xfId="0" applyFont="1" applyBorder="1" applyAlignment="1">
      <alignment horizontal="center" vertical="center"/>
    </xf>
    <xf numFmtId="164" fontId="2" fillId="0" borderId="22" xfId="1" applyFont="1" applyFill="1" applyBorder="1" applyAlignment="1">
      <alignment horizontal="right" vertical="center"/>
    </xf>
    <xf numFmtId="164" fontId="2" fillId="0" borderId="24" xfId="1" applyFont="1" applyFill="1" applyBorder="1" applyAlignment="1">
      <alignment horizontal="right" vertical="center"/>
    </xf>
    <xf numFmtId="49" fontId="0" fillId="0" borderId="1" xfId="0" applyNumberFormat="1" applyBorder="1" applyAlignment="1">
      <alignment horizontal="center" vertical="center"/>
    </xf>
    <xf numFmtId="0" fontId="0" fillId="0" borderId="25" xfId="0" applyBorder="1"/>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2" fontId="10" fillId="8" borderId="22" xfId="0" applyNumberFormat="1" applyFont="1" applyFill="1" applyBorder="1" applyAlignment="1">
      <alignment horizontal="center" vertical="center" wrapText="1"/>
    </xf>
    <xf numFmtId="2" fontId="10" fillId="2" borderId="22" xfId="0" applyNumberFormat="1" applyFont="1" applyFill="1" applyBorder="1" applyAlignment="1">
      <alignment horizontal="center" vertical="center" wrapText="1"/>
    </xf>
    <xf numFmtId="0" fontId="2" fillId="3" borderId="4" xfId="0" applyFont="1" applyFill="1" applyBorder="1" applyAlignment="1">
      <alignment horizontal="left" vertical="center"/>
    </xf>
    <xf numFmtId="0" fontId="0" fillId="0" borderId="7" xfId="0" applyBorder="1" applyAlignment="1">
      <alignment horizontal="center" vertical="center"/>
    </xf>
    <xf numFmtId="0" fontId="1" fillId="0" borderId="7" xfId="1" applyNumberFormat="1" applyFont="1" applyFill="1" applyBorder="1" applyAlignment="1">
      <alignment horizontal="center" vertical="center"/>
    </xf>
    <xf numFmtId="0" fontId="1" fillId="0" borderId="19" xfId="1" applyNumberFormat="1" applyFont="1" applyFill="1" applyBorder="1" applyAlignment="1">
      <alignment horizontal="center" vertical="center"/>
    </xf>
    <xf numFmtId="43" fontId="0" fillId="0" borderId="7" xfId="0" applyNumberFormat="1" applyBorder="1"/>
    <xf numFmtId="2" fontId="0" fillId="0" borderId="7" xfId="0" applyNumberFormat="1" applyBorder="1"/>
    <xf numFmtId="164" fontId="0" fillId="0" borderId="7" xfId="1" applyFont="1" applyBorder="1"/>
    <xf numFmtId="0" fontId="11" fillId="5" borderId="1" xfId="1" applyNumberFormat="1" applyFont="1" applyFill="1" applyBorder="1" applyAlignment="1">
      <alignment horizontal="center" vertical="center" wrapText="1"/>
    </xf>
    <xf numFmtId="166" fontId="8" fillId="7" borderId="14" xfId="3" applyNumberFormat="1" applyFont="1" applyFill="1" applyBorder="1" applyAlignment="1" applyProtection="1">
      <alignment horizontal="center"/>
    </xf>
    <xf numFmtId="166" fontId="8" fillId="7" borderId="15" xfId="3" applyNumberFormat="1" applyFont="1" applyFill="1" applyBorder="1" applyAlignment="1" applyProtection="1">
      <alignment horizontal="center"/>
    </xf>
  </cellXfs>
  <cellStyles count="6">
    <cellStyle name="Comma" xfId="1" builtinId="3"/>
    <cellStyle name="Comma 2" xfId="3" xr:uid="{C7F33D57-1D05-4D54-BE99-EE8DC3577CC9}"/>
    <cellStyle name="Normal" xfId="0" builtinId="0"/>
    <cellStyle name="Normal 2" xfId="4" xr:uid="{DBF015ED-0352-4BD4-A794-C72D64F55142}"/>
    <cellStyle name="Normal 2 11" xfId="2" xr:uid="{25E6807E-77AC-4A37-A50B-94E52D7695B0}"/>
    <cellStyle name="Normal 2 2 15" xfId="5" xr:uid="{BE57E4BA-E2A9-47BD-B7C9-B8A5BFF7D0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tyles" Target="style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MSOFFICE\EXCEL\PROJECTS\MERENSKY\ENQ.DOC\DC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niversaljhb01\Users\Documents%20and%20Settings\KOreilly\Local%20Settings\Temporary%20Internet%20Files\OLK5\Current%20Work%20Files\Raw%20Materials\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Grootvlei/Tenders/Honeywell/Honeywell%20Excel%20files/2.9%20Schedule%20of%20Forecast%20Rate%20of%20Invoicin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E9">
            <v>0</v>
          </cell>
          <cell r="J9">
            <v>0</v>
          </cell>
          <cell r="L9">
            <v>0</v>
          </cell>
          <cell r="N9">
            <v>0</v>
          </cell>
          <cell r="O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 val="ProArcInfo"/>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2"/>
      <sheetName val="2001"/>
      <sheetName val="DataIn"/>
      <sheetName val="Sundry"/>
      <sheetName val="Sheet"/>
      <sheetName val="Vendor_accounts_&amp;_sites"/>
    </sheetNames>
    <sheetDataSet>
      <sheetData sheetId="0"/>
      <sheetData sheetId="1"/>
      <sheetData sheetId="2">
        <row r="8">
          <cell r="B8" t="str">
            <v>Metric</v>
          </cell>
        </row>
        <row r="9">
          <cell r="A9" t="str">
            <v>Month</v>
          </cell>
          <cell r="B9" t="str">
            <v>Ton</v>
          </cell>
        </row>
        <row r="10">
          <cell r="A10" t="str">
            <v>JAN</v>
          </cell>
          <cell r="B10">
            <v>14145.71</v>
          </cell>
        </row>
        <row r="11">
          <cell r="A11" t="str">
            <v>FEB</v>
          </cell>
          <cell r="B11">
            <v>13893.95</v>
          </cell>
        </row>
        <row r="12">
          <cell r="A12" t="str">
            <v>MAR</v>
          </cell>
          <cell r="B12">
            <v>13783.77</v>
          </cell>
        </row>
        <row r="13">
          <cell r="A13" t="str">
            <v>APR</v>
          </cell>
          <cell r="B13">
            <v>13686.4</v>
          </cell>
        </row>
        <row r="14">
          <cell r="A14" t="str">
            <v>MAY</v>
          </cell>
          <cell r="B14">
            <v>13439.25</v>
          </cell>
        </row>
        <row r="15">
          <cell r="A15" t="str">
            <v>JUNE</v>
          </cell>
          <cell r="B15">
            <v>13398.8</v>
          </cell>
        </row>
        <row r="16">
          <cell r="A16" t="str">
            <v>JULY</v>
          </cell>
          <cell r="B16">
            <v>12949.4</v>
          </cell>
        </row>
      </sheetData>
      <sheetData sheetId="3" refreshError="1"/>
      <sheetData sheetId="4" refreshError="1"/>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HR _ RESOURCING INPUT"/>
      <sheetName val="Claims List"/>
      <sheetName val="VALIDATION LIST DATA"/>
      <sheetName val="MySheet"/>
      <sheetName val="&lt;---CInp"/>
      <sheetName val="CInp---&gt;"/>
      <sheetName val="AT COMPLETION"/>
      <sheetName val="IM Project n"/>
      <sheetName val="U6"/>
      <sheetName val="1"/>
      <sheetName val="2"/>
      <sheetName val="3"/>
      <sheetName val="4"/>
      <sheetName val="5"/>
      <sheetName val="6"/>
      <sheetName val="7"/>
      <sheetName val="8"/>
      <sheetName val="9"/>
      <sheetName val="14B (2)"/>
      <sheetName val="10"/>
      <sheetName val="Ein"/>
      <sheetName val="E"/>
      <sheetName val="M"/>
      <sheetName val="S"/>
      <sheetName val="Cost Report"/>
      <sheetName val="QS Info"/>
      <sheetName val="Progress Tables"/>
      <sheetName val="Progress Curve"/>
      <sheetName val="FLOW_3.XLS"/>
      <sheetName val="Definition1"/>
      <sheetName val="Re"/>
      <sheetName val="Detai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017B-CAE2-4B50-B2B5-2D3046B4F9CF}">
  <dimension ref="B2:E49"/>
  <sheetViews>
    <sheetView topLeftCell="A41" zoomScaleNormal="100" zoomScaleSheetLayoutView="100" workbookViewId="0">
      <selection activeCell="C3" sqref="C3:D47"/>
    </sheetView>
  </sheetViews>
  <sheetFormatPr defaultColWidth="9.140625" defaultRowHeight="15.75" x14ac:dyDescent="0.25"/>
  <cols>
    <col min="1" max="1" width="3.5703125" style="19" customWidth="1"/>
    <col min="2" max="2" width="4.140625" style="19" customWidth="1"/>
    <col min="3" max="3" width="7.140625" style="19" customWidth="1"/>
    <col min="4" max="4" width="91.140625" style="19" customWidth="1"/>
    <col min="5" max="5" width="5.28515625" style="19" customWidth="1"/>
    <col min="6" max="16384" width="9.140625" style="19"/>
  </cols>
  <sheetData>
    <row r="2" spans="3:4" ht="16.5" thickBot="1" x14ac:dyDescent="0.3">
      <c r="D2" s="20"/>
    </row>
    <row r="3" spans="3:4" s="23" customFormat="1" x14ac:dyDescent="0.25">
      <c r="C3" s="21"/>
      <c r="D3" s="22"/>
    </row>
    <row r="4" spans="3:4" s="23" customFormat="1" ht="18.600000000000001" customHeight="1" x14ac:dyDescent="0.25">
      <c r="C4" s="77" t="s">
        <v>8</v>
      </c>
      <c r="D4" s="78"/>
    </row>
    <row r="5" spans="3:4" x14ac:dyDescent="0.25">
      <c r="C5" s="24"/>
      <c r="D5" s="25"/>
    </row>
    <row r="6" spans="3:4" ht="31.5" x14ac:dyDescent="0.25">
      <c r="C6" s="26">
        <v>1</v>
      </c>
      <c r="D6" s="27" t="s">
        <v>9</v>
      </c>
    </row>
    <row r="7" spans="3:4" x14ac:dyDescent="0.25">
      <c r="C7" s="26"/>
      <c r="D7" s="27"/>
    </row>
    <row r="8" spans="3:4" ht="31.5" x14ac:dyDescent="0.25">
      <c r="C8" s="26">
        <v>2</v>
      </c>
      <c r="D8" s="27" t="s">
        <v>10</v>
      </c>
    </row>
    <row r="9" spans="3:4" x14ac:dyDescent="0.25">
      <c r="C9" s="26"/>
      <c r="D9" s="27"/>
    </row>
    <row r="10" spans="3:4" ht="47.25" x14ac:dyDescent="0.25">
      <c r="C10" s="26">
        <v>3</v>
      </c>
      <c r="D10" s="27" t="s">
        <v>11</v>
      </c>
    </row>
    <row r="11" spans="3:4" x14ac:dyDescent="0.25">
      <c r="C11" s="26"/>
      <c r="D11" s="27"/>
    </row>
    <row r="12" spans="3:4" ht="31.5" x14ac:dyDescent="0.25">
      <c r="C12" s="26">
        <v>4</v>
      </c>
      <c r="D12" s="27" t="s">
        <v>12</v>
      </c>
    </row>
    <row r="13" spans="3:4" x14ac:dyDescent="0.25">
      <c r="C13" s="26"/>
      <c r="D13" s="27"/>
    </row>
    <row r="14" spans="3:4" x14ac:dyDescent="0.25">
      <c r="C14" s="26">
        <v>5</v>
      </c>
      <c r="D14" s="27" t="s">
        <v>13</v>
      </c>
    </row>
    <row r="15" spans="3:4" x14ac:dyDescent="0.25">
      <c r="C15" s="26"/>
      <c r="D15" s="27"/>
    </row>
    <row r="16" spans="3:4" ht="31.5" x14ac:dyDescent="0.25">
      <c r="C16" s="26">
        <v>6</v>
      </c>
      <c r="D16" s="27" t="s">
        <v>14</v>
      </c>
    </row>
    <row r="17" spans="3:4" x14ac:dyDescent="0.25">
      <c r="C17" s="24"/>
      <c r="D17" s="27"/>
    </row>
    <row r="18" spans="3:4" x14ac:dyDescent="0.25">
      <c r="C18" s="28" t="s">
        <v>5</v>
      </c>
      <c r="D18" s="29" t="s">
        <v>15</v>
      </c>
    </row>
    <row r="19" spans="3:4" x14ac:dyDescent="0.25">
      <c r="C19" s="24"/>
      <c r="D19" s="27"/>
    </row>
    <row r="20" spans="3:4" ht="114.95" customHeight="1" x14ac:dyDescent="0.25">
      <c r="C20" s="30">
        <v>1</v>
      </c>
      <c r="D20" s="31" t="s">
        <v>16</v>
      </c>
    </row>
    <row r="21" spans="3:4" x14ac:dyDescent="0.25">
      <c r="C21" s="24"/>
      <c r="D21" s="27"/>
    </row>
    <row r="22" spans="3:4" x14ac:dyDescent="0.25">
      <c r="C22" s="28" t="s">
        <v>6</v>
      </c>
      <c r="D22" s="29" t="s">
        <v>17</v>
      </c>
    </row>
    <row r="23" spans="3:4" x14ac:dyDescent="0.25">
      <c r="C23" s="24"/>
      <c r="D23" s="27"/>
    </row>
    <row r="24" spans="3:4" ht="63" x14ac:dyDescent="0.25">
      <c r="C24" s="30">
        <v>1</v>
      </c>
      <c r="D24" s="27" t="s">
        <v>18</v>
      </c>
    </row>
    <row r="25" spans="3:4" x14ac:dyDescent="0.25">
      <c r="C25" s="24"/>
      <c r="D25" s="27"/>
    </row>
    <row r="26" spans="3:4" s="32" customFormat="1" ht="31.5" x14ac:dyDescent="0.25">
      <c r="C26" s="30">
        <v>2</v>
      </c>
      <c r="D26" s="31" t="s">
        <v>19</v>
      </c>
    </row>
    <row r="27" spans="3:4" x14ac:dyDescent="0.25">
      <c r="C27" s="24"/>
      <c r="D27" s="27"/>
    </row>
    <row r="28" spans="3:4" s="32" customFormat="1" ht="31.5" x14ac:dyDescent="0.25">
      <c r="C28" s="30">
        <v>3</v>
      </c>
      <c r="D28" s="31" t="s">
        <v>20</v>
      </c>
    </row>
    <row r="29" spans="3:4" x14ac:dyDescent="0.25">
      <c r="C29" s="24"/>
      <c r="D29" s="27"/>
    </row>
    <row r="30" spans="3:4" s="32" customFormat="1" ht="47.25" x14ac:dyDescent="0.25">
      <c r="C30" s="30">
        <v>4</v>
      </c>
      <c r="D30" s="31" t="s">
        <v>21</v>
      </c>
    </row>
    <row r="31" spans="3:4" x14ac:dyDescent="0.25">
      <c r="C31" s="24"/>
      <c r="D31" s="27"/>
    </row>
    <row r="32" spans="3:4" s="32" customFormat="1" ht="47.25" x14ac:dyDescent="0.25">
      <c r="C32" s="30">
        <v>5</v>
      </c>
      <c r="D32" s="31" t="s">
        <v>22</v>
      </c>
    </row>
    <row r="33" spans="3:4" x14ac:dyDescent="0.25">
      <c r="C33" s="24"/>
      <c r="D33" s="27"/>
    </row>
    <row r="34" spans="3:4" x14ac:dyDescent="0.25">
      <c r="C34" s="28" t="s">
        <v>23</v>
      </c>
      <c r="D34" s="29" t="s">
        <v>24</v>
      </c>
    </row>
    <row r="35" spans="3:4" x14ac:dyDescent="0.25">
      <c r="C35" s="24"/>
      <c r="D35" s="27"/>
    </row>
    <row r="36" spans="3:4" ht="31.5" x14ac:dyDescent="0.25">
      <c r="C36" s="33">
        <v>1</v>
      </c>
      <c r="D36" s="27" t="s">
        <v>25</v>
      </c>
    </row>
    <row r="37" spans="3:4" x14ac:dyDescent="0.25">
      <c r="C37" s="33"/>
      <c r="D37" s="27"/>
    </row>
    <row r="38" spans="3:4" ht="78.75" x14ac:dyDescent="0.25">
      <c r="C38" s="33">
        <v>2</v>
      </c>
      <c r="D38" s="27" t="s">
        <v>26</v>
      </c>
    </row>
    <row r="39" spans="3:4" x14ac:dyDescent="0.25">
      <c r="C39" s="33"/>
      <c r="D39" s="27"/>
    </row>
    <row r="40" spans="3:4" ht="47.25" x14ac:dyDescent="0.25">
      <c r="C40" s="33">
        <v>3</v>
      </c>
      <c r="D40" s="27" t="s">
        <v>27</v>
      </c>
    </row>
    <row r="41" spans="3:4" x14ac:dyDescent="0.25">
      <c r="C41" s="33"/>
      <c r="D41" s="27"/>
    </row>
    <row r="42" spans="3:4" ht="31.5" x14ac:dyDescent="0.25">
      <c r="C42" s="33">
        <v>4</v>
      </c>
      <c r="D42" s="27" t="s">
        <v>28</v>
      </c>
    </row>
    <row r="43" spans="3:4" x14ac:dyDescent="0.25">
      <c r="C43" s="33"/>
      <c r="D43" s="27"/>
    </row>
    <row r="44" spans="3:4" ht="47.25" x14ac:dyDescent="0.25">
      <c r="C44" s="33">
        <v>5</v>
      </c>
      <c r="D44" s="27" t="s">
        <v>29</v>
      </c>
    </row>
    <row r="45" spans="3:4" x14ac:dyDescent="0.25">
      <c r="C45" s="33"/>
      <c r="D45" s="27"/>
    </row>
    <row r="46" spans="3:4" ht="47.25" x14ac:dyDescent="0.25">
      <c r="C46" s="33">
        <v>6</v>
      </c>
      <c r="D46" s="37" t="s">
        <v>30</v>
      </c>
    </row>
    <row r="47" spans="3:4" ht="16.5" thickBot="1" x14ac:dyDescent="0.3">
      <c r="C47" s="34"/>
      <c r="D47" s="35"/>
    </row>
    <row r="49" spans="2:5" x14ac:dyDescent="0.25">
      <c r="B49" s="36"/>
      <c r="C49" s="36"/>
      <c r="D49" s="36"/>
      <c r="E49" s="36"/>
    </row>
  </sheetData>
  <mergeCells count="1">
    <mergeCell ref="C4:D4"/>
  </mergeCells>
  <pageMargins left="0.7" right="0.7" top="0.75" bottom="0.75" header="0.3" footer="0.3"/>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CAAE-67D7-4549-ACE1-29DEAEFC0992}">
  <sheetPr codeName="Sheet2">
    <outlinePr summaryBelow="0"/>
  </sheetPr>
  <dimension ref="A1:AD22"/>
  <sheetViews>
    <sheetView tabSelected="1" zoomScaleNormal="100" workbookViewId="0">
      <selection activeCell="Y2" sqref="Y2"/>
    </sheetView>
  </sheetViews>
  <sheetFormatPr defaultRowHeight="15" outlineLevelCol="1" x14ac:dyDescent="0.25"/>
  <cols>
    <col min="1" max="1" width="5.7109375" bestFit="1" customWidth="1"/>
    <col min="2" max="2" width="9.85546875" bestFit="1" customWidth="1"/>
    <col min="3" max="3" width="51.28515625" customWidth="1"/>
    <col min="4" max="4" width="7.7109375" customWidth="1"/>
    <col min="5" max="12" width="10.42578125" hidden="1" customWidth="1" outlineLevel="1"/>
    <col min="13" max="13" width="8.140625" customWidth="1" collapsed="1"/>
    <col min="15" max="15" width="10.140625" bestFit="1" customWidth="1"/>
    <col min="17" max="17" width="9.7109375" customWidth="1"/>
    <col min="19" max="19" width="9.28515625" customWidth="1"/>
    <col min="21" max="21" width="9.5703125" customWidth="1"/>
    <col min="22" max="22" width="8.85546875" customWidth="1"/>
    <col min="23" max="23" width="8.28515625" customWidth="1"/>
    <col min="25" max="25" width="9.28515625" customWidth="1"/>
    <col min="27" max="27" width="13.42578125" bestFit="1" customWidth="1"/>
    <col min="28" max="29" width="12.85546875" customWidth="1"/>
    <col min="30" max="30" width="17.140625" customWidth="1"/>
  </cols>
  <sheetData>
    <row r="1" spans="1:30" ht="19.5" thickBot="1" x14ac:dyDescent="0.35">
      <c r="A1" s="2" t="s">
        <v>75</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60" x14ac:dyDescent="0.25">
      <c r="A2" s="69" t="s">
        <v>0</v>
      </c>
      <c r="B2" s="3" t="s">
        <v>1</v>
      </c>
      <c r="C2" s="4" t="s">
        <v>2</v>
      </c>
      <c r="D2" s="62" t="s">
        <v>3</v>
      </c>
      <c r="E2" s="66" t="s">
        <v>69</v>
      </c>
      <c r="F2" s="66" t="s">
        <v>70</v>
      </c>
      <c r="G2" s="66" t="s">
        <v>71</v>
      </c>
      <c r="H2" s="66" t="s">
        <v>72</v>
      </c>
      <c r="I2" s="66" t="s">
        <v>77</v>
      </c>
      <c r="J2" s="66" t="s">
        <v>73</v>
      </c>
      <c r="K2" s="66" t="s">
        <v>74</v>
      </c>
      <c r="L2" s="66" t="s">
        <v>54</v>
      </c>
      <c r="M2" s="62" t="s">
        <v>55</v>
      </c>
      <c r="N2" s="66" t="s">
        <v>86</v>
      </c>
      <c r="O2" s="64" t="s">
        <v>56</v>
      </c>
      <c r="P2" s="65" t="s">
        <v>57</v>
      </c>
      <c r="Q2" s="65" t="s">
        <v>68</v>
      </c>
      <c r="R2" s="65" t="s">
        <v>58</v>
      </c>
      <c r="S2" s="65" t="s">
        <v>59</v>
      </c>
      <c r="T2" s="65" t="s">
        <v>60</v>
      </c>
      <c r="U2" s="65" t="s">
        <v>61</v>
      </c>
      <c r="V2" s="65" t="s">
        <v>62</v>
      </c>
      <c r="W2" s="65" t="s">
        <v>78</v>
      </c>
      <c r="X2" s="65" t="s">
        <v>63</v>
      </c>
      <c r="Y2" s="66" t="s">
        <v>87</v>
      </c>
      <c r="Z2" s="66" t="s">
        <v>88</v>
      </c>
      <c r="AA2" s="66" t="s">
        <v>64</v>
      </c>
      <c r="AB2" s="66" t="s">
        <v>65</v>
      </c>
      <c r="AC2" s="66" t="s">
        <v>66</v>
      </c>
      <c r="AD2" s="63" t="s">
        <v>67</v>
      </c>
    </row>
    <row r="3" spans="1:30" x14ac:dyDescent="0.25">
      <c r="A3" s="8">
        <v>1</v>
      </c>
      <c r="B3" s="9"/>
      <c r="C3" s="10" t="s">
        <v>7</v>
      </c>
      <c r="D3" s="9"/>
      <c r="E3" s="11"/>
      <c r="F3" s="16"/>
      <c r="G3" s="47"/>
      <c r="H3" s="47"/>
      <c r="I3" s="47"/>
      <c r="J3" s="47"/>
      <c r="K3" s="47"/>
      <c r="L3" s="47"/>
      <c r="M3" s="16"/>
      <c r="N3" s="16"/>
      <c r="O3" s="16"/>
      <c r="P3" s="16"/>
      <c r="Q3" s="67">
        <v>1.1200000000000001</v>
      </c>
      <c r="R3" s="67">
        <v>5.0000000000000001E-3</v>
      </c>
      <c r="S3" s="67">
        <v>0.05</v>
      </c>
      <c r="T3" s="67">
        <v>0.04</v>
      </c>
      <c r="U3" s="67">
        <v>0.1</v>
      </c>
      <c r="V3" s="67">
        <v>0.3</v>
      </c>
      <c r="W3" s="16"/>
      <c r="X3" s="16"/>
      <c r="Y3" s="68">
        <v>1.05213</v>
      </c>
      <c r="Z3" s="68">
        <v>1.1042700000000001</v>
      </c>
      <c r="AA3" s="16"/>
      <c r="AB3" s="16"/>
      <c r="AC3" s="16"/>
      <c r="AD3" s="16"/>
    </row>
    <row r="4" spans="1:30" ht="33" customHeight="1" x14ac:dyDescent="0.25">
      <c r="A4" s="39" t="s">
        <v>53</v>
      </c>
      <c r="B4" s="40"/>
      <c r="C4" s="27" t="s">
        <v>32</v>
      </c>
      <c r="D4" s="40"/>
      <c r="E4" s="41"/>
      <c r="F4" s="42"/>
      <c r="G4" s="48"/>
      <c r="H4" s="48"/>
      <c r="I4" s="48"/>
      <c r="J4" s="48"/>
      <c r="K4" s="48"/>
      <c r="L4" s="48"/>
      <c r="M4" s="42"/>
      <c r="N4" s="5"/>
      <c r="O4" s="5"/>
      <c r="P4" s="5"/>
      <c r="Q4" s="5"/>
      <c r="R4" s="5"/>
      <c r="S4" s="5"/>
      <c r="T4" s="5"/>
      <c r="U4" s="5"/>
      <c r="V4" s="5"/>
      <c r="W4" s="5"/>
      <c r="X4" s="5"/>
      <c r="Y4" s="5"/>
      <c r="Z4" s="5"/>
      <c r="AA4" s="5"/>
      <c r="AB4" s="5"/>
      <c r="AC4" s="5"/>
      <c r="AD4" s="5"/>
    </row>
    <row r="5" spans="1:30" ht="45" x14ac:dyDescent="0.25">
      <c r="A5" s="12">
        <v>2</v>
      </c>
      <c r="B5" s="13" t="s">
        <v>5</v>
      </c>
      <c r="C5" s="38" t="s">
        <v>31</v>
      </c>
      <c r="D5" s="13" t="s">
        <v>4</v>
      </c>
      <c r="E5" s="14"/>
      <c r="F5" s="17" t="s">
        <v>4</v>
      </c>
      <c r="G5" s="49"/>
      <c r="H5" s="49"/>
      <c r="I5" s="49"/>
      <c r="J5" s="49"/>
      <c r="K5" s="49"/>
      <c r="L5" s="49"/>
      <c r="M5" s="17"/>
      <c r="N5" s="76">
        <v>145</v>
      </c>
      <c r="O5" s="17"/>
      <c r="P5" s="17"/>
      <c r="Q5" s="17"/>
      <c r="R5" s="17"/>
      <c r="S5" s="17"/>
      <c r="T5" s="17"/>
      <c r="U5" s="17"/>
      <c r="V5" s="17"/>
      <c r="W5" s="17"/>
      <c r="X5" s="17"/>
      <c r="Y5" s="17"/>
      <c r="Z5" s="17"/>
      <c r="AA5" s="17"/>
      <c r="AB5" s="17"/>
      <c r="AC5" s="17"/>
      <c r="AD5" s="17"/>
    </row>
    <row r="6" spans="1:30" x14ac:dyDescent="0.25">
      <c r="A6" s="43"/>
      <c r="B6" s="52" t="s">
        <v>43</v>
      </c>
      <c r="C6" t="s">
        <v>33</v>
      </c>
      <c r="D6" s="52" t="s">
        <v>76</v>
      </c>
      <c r="E6" s="70"/>
      <c r="F6" s="71"/>
      <c r="G6" s="72"/>
      <c r="H6" s="72"/>
      <c r="I6" s="72"/>
      <c r="J6" s="72"/>
      <c r="K6" s="72"/>
      <c r="L6" s="72"/>
      <c r="M6" s="71">
        <v>1</v>
      </c>
      <c r="N6" s="5">
        <f>$N$5</f>
        <v>145</v>
      </c>
      <c r="O6" s="5">
        <f>+N6*3</f>
        <v>435</v>
      </c>
      <c r="P6" s="5"/>
      <c r="Q6" s="73"/>
      <c r="R6" s="74"/>
      <c r="S6" s="74"/>
      <c r="T6" s="74"/>
      <c r="U6" s="74"/>
      <c r="V6" s="74"/>
      <c r="W6" s="74"/>
      <c r="X6" s="74"/>
      <c r="Y6" s="74">
        <f>+W6*$Y$3</f>
        <v>0</v>
      </c>
      <c r="Z6" s="74">
        <f>+Y6*$Z$3</f>
        <v>0</v>
      </c>
      <c r="AA6" s="75">
        <f>+W6*N6</f>
        <v>0</v>
      </c>
      <c r="AB6" s="75">
        <f>+Y6*N6</f>
        <v>0</v>
      </c>
      <c r="AC6" s="75">
        <f>+Z6*N6</f>
        <v>0</v>
      </c>
      <c r="AD6" s="5"/>
    </row>
    <row r="7" spans="1:30" x14ac:dyDescent="0.25">
      <c r="A7" s="43"/>
      <c r="B7" s="52" t="s">
        <v>44</v>
      </c>
      <c r="C7" t="s">
        <v>34</v>
      </c>
      <c r="D7" s="52" t="s">
        <v>76</v>
      </c>
      <c r="E7" s="70"/>
      <c r="F7" s="71"/>
      <c r="G7" s="72"/>
      <c r="H7" s="72"/>
      <c r="I7" s="72"/>
      <c r="J7" s="72"/>
      <c r="K7" s="72"/>
      <c r="L7" s="72"/>
      <c r="M7" s="71">
        <v>1</v>
      </c>
      <c r="N7" s="5">
        <f t="shared" ref="N7:N15" si="0">$N$5</f>
        <v>145</v>
      </c>
      <c r="O7" s="5">
        <f t="shared" ref="O7:O15" si="1">+N7*3</f>
        <v>435</v>
      </c>
      <c r="P7" s="5"/>
      <c r="Q7" s="73"/>
      <c r="R7" s="74"/>
      <c r="S7" s="74"/>
      <c r="T7" s="74"/>
      <c r="U7" s="74"/>
      <c r="V7" s="74"/>
      <c r="W7" s="74"/>
      <c r="X7" s="74"/>
      <c r="Y7" s="74">
        <f t="shared" ref="Y7:Y15" si="2">+W7*$Y$3</f>
        <v>0</v>
      </c>
      <c r="Z7" s="74">
        <f t="shared" ref="Z7:Z15" si="3">+Y7*$Z$3</f>
        <v>0</v>
      </c>
      <c r="AA7" s="75">
        <f t="shared" ref="AA7:AA15" si="4">+W7*N7</f>
        <v>0</v>
      </c>
      <c r="AB7" s="75">
        <f t="shared" ref="AB7:AB15" si="5">+Y7*N7</f>
        <v>0</v>
      </c>
      <c r="AC7" s="75">
        <f t="shared" ref="AC7:AC15" si="6">+Z7*N7</f>
        <v>0</v>
      </c>
      <c r="AD7" s="5"/>
    </row>
    <row r="8" spans="1:30" x14ac:dyDescent="0.25">
      <c r="A8" s="43"/>
      <c r="B8" s="52" t="s">
        <v>45</v>
      </c>
      <c r="C8" t="s">
        <v>35</v>
      </c>
      <c r="D8" s="52" t="s">
        <v>76</v>
      </c>
      <c r="E8" s="70"/>
      <c r="F8" s="70"/>
      <c r="G8" s="70"/>
      <c r="H8" s="70"/>
      <c r="I8" s="70"/>
      <c r="J8" s="70"/>
      <c r="K8" s="70"/>
      <c r="L8" s="70"/>
      <c r="M8" s="71">
        <v>1</v>
      </c>
      <c r="N8" s="5">
        <f t="shared" si="0"/>
        <v>145</v>
      </c>
      <c r="O8" s="5">
        <f t="shared" si="1"/>
        <v>435</v>
      </c>
      <c r="P8" s="5"/>
      <c r="Q8" s="73"/>
      <c r="R8" s="74"/>
      <c r="S8" s="74"/>
      <c r="T8" s="74"/>
      <c r="U8" s="74"/>
      <c r="V8" s="74"/>
      <c r="W8" s="74"/>
      <c r="X8" s="74"/>
      <c r="Y8" s="74">
        <f t="shared" si="2"/>
        <v>0</v>
      </c>
      <c r="Z8" s="74">
        <f t="shared" si="3"/>
        <v>0</v>
      </c>
      <c r="AA8" s="75">
        <f t="shared" si="4"/>
        <v>0</v>
      </c>
      <c r="AB8" s="75">
        <f t="shared" si="5"/>
        <v>0</v>
      </c>
      <c r="AC8" s="75">
        <f t="shared" si="6"/>
        <v>0</v>
      </c>
      <c r="AD8" s="5"/>
    </row>
    <row r="9" spans="1:30" x14ac:dyDescent="0.25">
      <c r="A9" s="43"/>
      <c r="B9" s="52" t="s">
        <v>46</v>
      </c>
      <c r="C9" t="s">
        <v>36</v>
      </c>
      <c r="D9" s="52" t="s">
        <v>76</v>
      </c>
      <c r="E9" s="70"/>
      <c r="F9" s="70"/>
      <c r="G9" s="70"/>
      <c r="H9" s="70"/>
      <c r="I9" s="70"/>
      <c r="J9" s="70"/>
      <c r="K9" s="70"/>
      <c r="L9" s="70"/>
      <c r="M9" s="71">
        <v>1</v>
      </c>
      <c r="N9" s="5">
        <f t="shared" si="0"/>
        <v>145</v>
      </c>
      <c r="O9" s="5">
        <f t="shared" si="1"/>
        <v>435</v>
      </c>
      <c r="P9" s="5"/>
      <c r="Q9" s="73"/>
      <c r="R9" s="74"/>
      <c r="S9" s="74"/>
      <c r="T9" s="74"/>
      <c r="U9" s="74"/>
      <c r="V9" s="74"/>
      <c r="W9" s="74"/>
      <c r="X9" s="74"/>
      <c r="Y9" s="74">
        <f t="shared" si="2"/>
        <v>0</v>
      </c>
      <c r="Z9" s="74">
        <f t="shared" si="3"/>
        <v>0</v>
      </c>
      <c r="AA9" s="75">
        <f t="shared" si="4"/>
        <v>0</v>
      </c>
      <c r="AB9" s="75">
        <f t="shared" si="5"/>
        <v>0</v>
      </c>
      <c r="AC9" s="75">
        <f t="shared" si="6"/>
        <v>0</v>
      </c>
      <c r="AD9" s="5"/>
    </row>
    <row r="10" spans="1:30" x14ac:dyDescent="0.25">
      <c r="A10" s="43"/>
      <c r="B10" s="52" t="s">
        <v>47</v>
      </c>
      <c r="C10" t="s">
        <v>37</v>
      </c>
      <c r="D10" s="52" t="s">
        <v>76</v>
      </c>
      <c r="E10" s="70"/>
      <c r="F10" s="70"/>
      <c r="G10" s="70"/>
      <c r="H10" s="70"/>
      <c r="I10" s="70"/>
      <c r="J10" s="70"/>
      <c r="K10" s="70"/>
      <c r="L10" s="70"/>
      <c r="M10" s="71">
        <v>1</v>
      </c>
      <c r="N10" s="5">
        <f t="shared" si="0"/>
        <v>145</v>
      </c>
      <c r="O10" s="5">
        <f t="shared" si="1"/>
        <v>435</v>
      </c>
      <c r="P10" s="5"/>
      <c r="Q10" s="73"/>
      <c r="R10" s="74"/>
      <c r="S10" s="74"/>
      <c r="T10" s="74"/>
      <c r="U10" s="74"/>
      <c r="V10" s="74"/>
      <c r="W10" s="74"/>
      <c r="X10" s="74"/>
      <c r="Y10" s="74">
        <f t="shared" si="2"/>
        <v>0</v>
      </c>
      <c r="Z10" s="74">
        <f t="shared" si="3"/>
        <v>0</v>
      </c>
      <c r="AA10" s="75">
        <f t="shared" si="4"/>
        <v>0</v>
      </c>
      <c r="AB10" s="75">
        <f t="shared" si="5"/>
        <v>0</v>
      </c>
      <c r="AC10" s="75">
        <f t="shared" si="6"/>
        <v>0</v>
      </c>
      <c r="AD10" s="5"/>
    </row>
    <row r="11" spans="1:30" x14ac:dyDescent="0.25">
      <c r="A11" s="43"/>
      <c r="B11" s="52" t="s">
        <v>48</v>
      </c>
      <c r="C11" t="s">
        <v>38</v>
      </c>
      <c r="D11" s="52" t="s">
        <v>76</v>
      </c>
      <c r="E11" s="70"/>
      <c r="F11" s="70"/>
      <c r="G11" s="70"/>
      <c r="H11" s="70"/>
      <c r="I11" s="70"/>
      <c r="J11" s="70"/>
      <c r="K11" s="70"/>
      <c r="L11" s="70"/>
      <c r="M11" s="71">
        <v>1</v>
      </c>
      <c r="N11" s="5">
        <f t="shared" si="0"/>
        <v>145</v>
      </c>
      <c r="O11" s="5">
        <f t="shared" si="1"/>
        <v>435</v>
      </c>
      <c r="P11" s="5"/>
      <c r="Q11" s="73"/>
      <c r="R11" s="74"/>
      <c r="S11" s="74"/>
      <c r="T11" s="74"/>
      <c r="U11" s="74"/>
      <c r="V11" s="74"/>
      <c r="W11" s="74"/>
      <c r="X11" s="74"/>
      <c r="Y11" s="74">
        <f t="shared" si="2"/>
        <v>0</v>
      </c>
      <c r="Z11" s="74">
        <f t="shared" si="3"/>
        <v>0</v>
      </c>
      <c r="AA11" s="75">
        <f t="shared" si="4"/>
        <v>0</v>
      </c>
      <c r="AB11" s="75">
        <f t="shared" si="5"/>
        <v>0</v>
      </c>
      <c r="AC11" s="75">
        <f t="shared" si="6"/>
        <v>0</v>
      </c>
      <c r="AD11" s="5"/>
    </row>
    <row r="12" spans="1:30" x14ac:dyDescent="0.25">
      <c r="A12" s="43"/>
      <c r="B12" s="52" t="s">
        <v>49</v>
      </c>
      <c r="C12" t="s">
        <v>39</v>
      </c>
      <c r="D12" s="52" t="s">
        <v>76</v>
      </c>
      <c r="E12" s="70"/>
      <c r="F12" s="70"/>
      <c r="G12" s="70"/>
      <c r="H12" s="70"/>
      <c r="I12" s="70"/>
      <c r="J12" s="70"/>
      <c r="K12" s="70"/>
      <c r="L12" s="70"/>
      <c r="M12" s="71">
        <v>1</v>
      </c>
      <c r="N12" s="5">
        <f t="shared" si="0"/>
        <v>145</v>
      </c>
      <c r="O12" s="5">
        <f t="shared" si="1"/>
        <v>435</v>
      </c>
      <c r="P12" s="5"/>
      <c r="Q12" s="73"/>
      <c r="R12" s="74"/>
      <c r="S12" s="74"/>
      <c r="T12" s="74"/>
      <c r="U12" s="74"/>
      <c r="V12" s="74"/>
      <c r="W12" s="74"/>
      <c r="X12" s="74"/>
      <c r="Y12" s="74">
        <f t="shared" si="2"/>
        <v>0</v>
      </c>
      <c r="Z12" s="74">
        <f t="shared" si="3"/>
        <v>0</v>
      </c>
      <c r="AA12" s="75">
        <f t="shared" si="4"/>
        <v>0</v>
      </c>
      <c r="AB12" s="75">
        <f t="shared" si="5"/>
        <v>0</v>
      </c>
      <c r="AC12" s="75">
        <f t="shared" si="6"/>
        <v>0</v>
      </c>
      <c r="AD12" s="5"/>
    </row>
    <row r="13" spans="1:30" x14ac:dyDescent="0.25">
      <c r="A13" s="43"/>
      <c r="B13" s="52" t="s">
        <v>50</v>
      </c>
      <c r="C13" t="s">
        <v>40</v>
      </c>
      <c r="D13" s="52" t="s">
        <v>76</v>
      </c>
      <c r="E13" s="70"/>
      <c r="F13" s="70"/>
      <c r="G13" s="70"/>
      <c r="H13" s="70"/>
      <c r="I13" s="70"/>
      <c r="J13" s="70"/>
      <c r="K13" s="70"/>
      <c r="L13" s="70"/>
      <c r="M13" s="71">
        <v>1</v>
      </c>
      <c r="N13" s="5">
        <f t="shared" si="0"/>
        <v>145</v>
      </c>
      <c r="O13" s="5">
        <f t="shared" si="1"/>
        <v>435</v>
      </c>
      <c r="P13" s="5"/>
      <c r="Q13" s="73"/>
      <c r="R13" s="74"/>
      <c r="S13" s="74"/>
      <c r="T13" s="74"/>
      <c r="U13" s="74"/>
      <c r="V13" s="74"/>
      <c r="W13" s="74"/>
      <c r="X13" s="74"/>
      <c r="Y13" s="74">
        <f t="shared" si="2"/>
        <v>0</v>
      </c>
      <c r="Z13" s="74">
        <f t="shared" si="3"/>
        <v>0</v>
      </c>
      <c r="AA13" s="75">
        <f t="shared" si="4"/>
        <v>0</v>
      </c>
      <c r="AB13" s="75">
        <f t="shared" si="5"/>
        <v>0</v>
      </c>
      <c r="AC13" s="75">
        <f t="shared" si="6"/>
        <v>0</v>
      </c>
      <c r="AD13" s="5"/>
    </row>
    <row r="14" spans="1:30" x14ac:dyDescent="0.25">
      <c r="A14" s="43"/>
      <c r="B14" s="52" t="s">
        <v>51</v>
      </c>
      <c r="C14" t="s">
        <v>41</v>
      </c>
      <c r="D14" s="52" t="s">
        <v>76</v>
      </c>
      <c r="E14" s="70"/>
      <c r="F14" s="71"/>
      <c r="G14" s="72"/>
      <c r="H14" s="72"/>
      <c r="I14" s="72"/>
      <c r="J14" s="72"/>
      <c r="K14" s="72"/>
      <c r="L14" s="72"/>
      <c r="M14" s="71">
        <v>1</v>
      </c>
      <c r="N14" s="5">
        <f t="shared" si="0"/>
        <v>145</v>
      </c>
      <c r="O14" s="5">
        <f t="shared" si="1"/>
        <v>435</v>
      </c>
      <c r="P14" s="5"/>
      <c r="Q14" s="73"/>
      <c r="R14" s="74"/>
      <c r="S14" s="74"/>
      <c r="T14" s="74"/>
      <c r="U14" s="74"/>
      <c r="V14" s="74"/>
      <c r="W14" s="74"/>
      <c r="X14" s="74"/>
      <c r="Y14" s="74">
        <f t="shared" si="2"/>
        <v>0</v>
      </c>
      <c r="Z14" s="74">
        <f t="shared" si="3"/>
        <v>0</v>
      </c>
      <c r="AA14" s="75">
        <f t="shared" si="4"/>
        <v>0</v>
      </c>
      <c r="AB14" s="75">
        <f t="shared" si="5"/>
        <v>0</v>
      </c>
      <c r="AC14" s="75">
        <f t="shared" si="6"/>
        <v>0</v>
      </c>
      <c r="AD14" s="5"/>
    </row>
    <row r="15" spans="1:30" x14ac:dyDescent="0.25">
      <c r="A15" s="43"/>
      <c r="B15" s="52" t="s">
        <v>52</v>
      </c>
      <c r="C15" t="s">
        <v>42</v>
      </c>
      <c r="D15" s="52" t="s">
        <v>76</v>
      </c>
      <c r="E15" s="70"/>
      <c r="F15" s="71"/>
      <c r="G15" s="72"/>
      <c r="H15" s="72"/>
      <c r="I15" s="72"/>
      <c r="J15" s="72"/>
      <c r="K15" s="72"/>
      <c r="L15" s="72"/>
      <c r="M15" s="71">
        <v>1</v>
      </c>
      <c r="N15" s="5">
        <f t="shared" si="0"/>
        <v>145</v>
      </c>
      <c r="O15" s="5">
        <f t="shared" si="1"/>
        <v>435</v>
      </c>
      <c r="P15" s="5"/>
      <c r="Q15" s="73"/>
      <c r="R15" s="74"/>
      <c r="S15" s="74"/>
      <c r="T15" s="74"/>
      <c r="U15" s="74"/>
      <c r="V15" s="74"/>
      <c r="W15" s="74"/>
      <c r="X15" s="74"/>
      <c r="Y15" s="74">
        <f t="shared" si="2"/>
        <v>0</v>
      </c>
      <c r="Z15" s="74">
        <f t="shared" si="3"/>
        <v>0</v>
      </c>
      <c r="AA15" s="75">
        <f t="shared" si="4"/>
        <v>0</v>
      </c>
      <c r="AB15" s="75">
        <f t="shared" si="5"/>
        <v>0</v>
      </c>
      <c r="AC15" s="75">
        <f t="shared" si="6"/>
        <v>0</v>
      </c>
      <c r="AD15" s="5"/>
    </row>
    <row r="16" spans="1:30" x14ac:dyDescent="0.25">
      <c r="A16" s="53"/>
      <c r="B16" s="54"/>
      <c r="C16" s="55"/>
      <c r="D16" s="56"/>
      <c r="E16" s="57"/>
      <c r="F16" s="58"/>
      <c r="G16" s="59"/>
      <c r="H16" s="59"/>
      <c r="I16" s="59"/>
      <c r="J16" s="59"/>
      <c r="K16" s="59"/>
      <c r="L16" s="59"/>
      <c r="M16" s="58"/>
      <c r="N16" s="5"/>
      <c r="O16" s="5"/>
      <c r="P16" s="5"/>
      <c r="Q16" s="5"/>
      <c r="R16" s="5"/>
      <c r="S16" s="5"/>
      <c r="T16" s="5"/>
      <c r="U16" s="5"/>
      <c r="V16" s="5"/>
      <c r="W16" s="5"/>
      <c r="X16" s="5"/>
      <c r="Y16" s="5"/>
      <c r="Z16" s="5"/>
      <c r="AA16" s="5"/>
      <c r="AB16" s="5"/>
      <c r="AC16" s="5"/>
      <c r="AD16" s="5"/>
    </row>
    <row r="17" spans="1:30" x14ac:dyDescent="0.25">
      <c r="A17" s="39"/>
      <c r="B17" s="60"/>
      <c r="C17" s="61"/>
      <c r="D17" s="40"/>
      <c r="E17" s="41"/>
      <c r="F17" s="42"/>
      <c r="G17" s="48"/>
      <c r="H17" s="48"/>
      <c r="I17" s="48"/>
      <c r="J17" s="48"/>
      <c r="K17" s="48"/>
      <c r="L17" s="48"/>
      <c r="M17" s="42"/>
      <c r="N17" s="42"/>
      <c r="O17" s="42"/>
      <c r="P17" s="42"/>
      <c r="Q17" s="42"/>
      <c r="R17" s="42"/>
      <c r="S17" s="42"/>
      <c r="T17" s="42"/>
      <c r="U17" s="42"/>
      <c r="V17" s="42"/>
      <c r="W17" s="42"/>
      <c r="X17" s="42"/>
      <c r="Y17" s="42"/>
      <c r="Z17" s="42"/>
      <c r="AA17" s="42">
        <f>SUM(AA6:AA16)</f>
        <v>0</v>
      </c>
      <c r="AB17" s="42">
        <f>SUM(AB6:AB16)</f>
        <v>0</v>
      </c>
      <c r="AC17" s="42">
        <f t="shared" ref="AC17" si="7">SUM(AC6:AC16)</f>
        <v>0</v>
      </c>
      <c r="AD17" s="42">
        <f>SUM(AA17:AC17)</f>
        <v>0</v>
      </c>
    </row>
    <row r="18" spans="1:30" x14ac:dyDescent="0.25">
      <c r="A18" s="43"/>
      <c r="B18" s="13" t="s">
        <v>6</v>
      </c>
      <c r="C18" s="38" t="s">
        <v>83</v>
      </c>
      <c r="D18" s="13"/>
      <c r="E18" s="14"/>
      <c r="F18" s="17"/>
      <c r="G18" s="49"/>
      <c r="H18" s="49"/>
      <c r="I18" s="49"/>
      <c r="J18" s="49"/>
      <c r="K18" s="49"/>
      <c r="L18" s="49"/>
      <c r="M18" s="17"/>
      <c r="N18" s="76"/>
      <c r="O18" s="17"/>
      <c r="P18" s="17"/>
      <c r="Q18" s="17"/>
      <c r="R18" s="17"/>
      <c r="S18" s="17"/>
      <c r="T18" s="17"/>
      <c r="U18" s="17"/>
      <c r="V18" s="17"/>
      <c r="W18" s="17"/>
      <c r="X18" s="17"/>
      <c r="Y18" s="17"/>
      <c r="Z18" s="17"/>
      <c r="AA18" s="17"/>
      <c r="AB18" s="17"/>
      <c r="AC18" s="17"/>
      <c r="AD18" s="17"/>
    </row>
    <row r="19" spans="1:30" x14ac:dyDescent="0.25">
      <c r="A19" s="43"/>
      <c r="B19" s="52" t="s">
        <v>84</v>
      </c>
      <c r="C19" t="s">
        <v>79</v>
      </c>
      <c r="D19" s="52" t="s">
        <v>80</v>
      </c>
      <c r="E19" s="45"/>
      <c r="F19" s="46"/>
      <c r="G19" s="50"/>
      <c r="H19" s="50"/>
      <c r="I19" s="50"/>
      <c r="J19" s="50"/>
      <c r="K19" s="50"/>
      <c r="L19" s="50"/>
      <c r="M19" s="46"/>
      <c r="N19" s="5"/>
      <c r="O19" s="5"/>
      <c r="P19" s="5"/>
      <c r="Q19" s="5"/>
      <c r="R19" s="5"/>
      <c r="S19" s="5"/>
      <c r="T19" s="5"/>
      <c r="U19" s="5"/>
      <c r="V19" s="5"/>
      <c r="W19" s="5"/>
      <c r="X19" s="5"/>
      <c r="Y19" s="5"/>
      <c r="Z19" s="5"/>
      <c r="AA19" s="75">
        <f>+AA17*1.06</f>
        <v>0</v>
      </c>
      <c r="AB19" s="75">
        <f t="shared" ref="AB19:AC19" si="8">+AB17*1.06</f>
        <v>0</v>
      </c>
      <c r="AC19" s="75">
        <f t="shared" si="8"/>
        <v>0</v>
      </c>
      <c r="AD19" s="75">
        <f>SUM(AA19:AC19)</f>
        <v>0</v>
      </c>
    </row>
    <row r="20" spans="1:30" x14ac:dyDescent="0.25">
      <c r="A20" s="43"/>
      <c r="B20" s="52" t="s">
        <v>85</v>
      </c>
      <c r="C20" t="s">
        <v>81</v>
      </c>
      <c r="D20" s="44" t="s">
        <v>82</v>
      </c>
      <c r="E20" s="45"/>
      <c r="F20" s="46"/>
      <c r="G20" s="50"/>
      <c r="H20" s="50"/>
      <c r="I20" s="50"/>
      <c r="J20" s="50"/>
      <c r="K20" s="50"/>
      <c r="L20" s="50"/>
      <c r="M20" s="46"/>
      <c r="N20" s="5"/>
      <c r="O20" s="5"/>
      <c r="P20" s="5"/>
      <c r="Q20" s="5"/>
      <c r="R20" s="5"/>
      <c r="S20" s="5"/>
      <c r="T20" s="5"/>
      <c r="U20" s="5"/>
      <c r="V20" s="5"/>
      <c r="W20" s="5"/>
      <c r="X20" s="5"/>
      <c r="Y20" s="5"/>
      <c r="Z20" s="5"/>
      <c r="AA20" s="75">
        <f>+AA19*1.1</f>
        <v>0</v>
      </c>
      <c r="AB20" s="75">
        <f t="shared" ref="AB20:AC20" si="9">+AB19*1.1</f>
        <v>0</v>
      </c>
      <c r="AC20" s="75">
        <f t="shared" si="9"/>
        <v>0</v>
      </c>
      <c r="AD20" s="75">
        <f>SUM(AA20:AC20)</f>
        <v>0</v>
      </c>
    </row>
    <row r="21" spans="1:30" ht="15.75" thickBot="1" x14ac:dyDescent="0.3">
      <c r="A21" s="6"/>
      <c r="B21" s="7"/>
      <c r="C21" s="7"/>
      <c r="D21" s="7"/>
      <c r="E21" s="7"/>
      <c r="F21" s="18"/>
      <c r="G21" s="51"/>
      <c r="H21" s="51"/>
      <c r="I21" s="51"/>
      <c r="J21" s="51"/>
      <c r="K21" s="51"/>
      <c r="L21" s="51"/>
      <c r="M21" s="18"/>
      <c r="N21" s="7"/>
      <c r="O21" s="7"/>
      <c r="P21" s="7"/>
      <c r="Q21" s="7"/>
      <c r="R21" s="7"/>
      <c r="S21" s="7"/>
      <c r="T21" s="7"/>
      <c r="U21" s="7"/>
      <c r="V21" s="7"/>
      <c r="W21" s="7"/>
      <c r="X21" s="7"/>
      <c r="Y21" s="7"/>
      <c r="Z21" s="7"/>
      <c r="AA21" s="7"/>
      <c r="AB21" s="7"/>
      <c r="AC21" s="7"/>
      <c r="AD21" s="7"/>
    </row>
    <row r="22" spans="1:30" x14ac:dyDescent="0.25">
      <c r="A22" s="15"/>
    </row>
  </sheetData>
  <autoFilter ref="A2:M22" xr:uid="{0E9FCAAE-67D7-4549-ACE1-29DEAEFC0992}"/>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Preambles</vt:lpstr>
      <vt:lpstr>BOQ</vt:lpstr>
      <vt:lpstr>BOQ!Print_Area</vt:lpstr>
      <vt:lpstr>Preambles!Print_Area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Muirhead</dc:creator>
  <cp:lastModifiedBy>Kevin Muirhead</cp:lastModifiedBy>
  <dcterms:created xsi:type="dcterms:W3CDTF">2025-11-19T06:29:54Z</dcterms:created>
  <dcterms:modified xsi:type="dcterms:W3CDTF">2026-02-02T10:33:00Z</dcterms:modified>
</cp:coreProperties>
</file>