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hidePivotFieldList="1" defaultThemeVersion="124226"/>
  <mc:AlternateContent xmlns:mc="http://schemas.openxmlformats.org/markup-compatibility/2006">
    <mc:Choice Requires="x15">
      <x15ac:absPath xmlns:x15ac="http://schemas.microsoft.com/office/spreadsheetml/2010/11/ac" url="https://eskom-my.sharepoint.com/personal/sitholle_ntcsa_co_za/Documents/Documents/Umsebenzi/Lebo 2025/Compliance_Assurance/2025 Projects/HV Plant/Signage and Labelling Contract/"/>
    </mc:Choice>
  </mc:AlternateContent>
  <xr:revisionPtr revIDLastSave="6" documentId="8_{BF0745C8-C316-499D-8A09-231D137A3368}" xr6:coauthVersionLast="47" xr6:coauthVersionMax="47" xr10:uidLastSave="{3A8071B6-A8CE-4779-A01D-1A129F040FD0}"/>
  <bookViews>
    <workbookView xWindow="30690" yWindow="870" windowWidth="21600" windowHeight="11295" tabRatio="1000" activeTab="4" xr2:uid="{00000000-000D-0000-FFFF-FFFF00000000}"/>
  </bookViews>
  <sheets>
    <sheet name="Read Me FIRST" sheetId="1" r:id="rId1"/>
    <sheet name="1.1Tender Cover Sheet" sheetId="2" r:id="rId2"/>
    <sheet name="1.1.1 Preamble" sheetId="3" r:id="rId3"/>
    <sheet name="1.1.2 Summary" sheetId="13" r:id="rId4"/>
    <sheet name="1.1.3_Bill No 1" sheetId="18" r:id="rId5"/>
  </sheets>
  <externalReferences>
    <externalReference r:id="rId6"/>
    <externalReference r:id="rId7"/>
    <externalReference r:id="rId8"/>
    <externalReference r:id="rId9"/>
  </externalReferences>
  <definedNames>
    <definedName name="_Order1" hidden="1">255</definedName>
    <definedName name="_SEC1200">#REF!</definedName>
    <definedName name="At_Risk_Behaviour">[1]Definitions!$I$25:$I$63</definedName>
    <definedName name="At_Risk_Conditions">[1]Definitions!$J$25:$J$64</definedName>
    <definedName name="Body_Part">[2]Definitions!$A$40:$A$59</definedName>
    <definedName name="Clear_CAST_Price_Summary">[3]!Clear_CAST_Price_Summary</definedName>
    <definedName name="Consequences_of_Injury">[2]Definitions!$A$16:$A$33</definedName>
    <definedName name="CR">#REF!</definedName>
    <definedName name="Crime_Indicator">[2]Definitions!$G$7:$G$10</definedName>
    <definedName name="Data">#REF!</definedName>
    <definedName name="Data_Opt_Bill5">#REF!</definedName>
    <definedName name="Days_Off">[1]Definitions!$F$36:$F$60</definedName>
    <definedName name="DI_Severity_Indicator">[2]Definitions!$H$16:$H$23</definedName>
    <definedName name="Dpt_Description">[2]Definitions!$B$66:$B$109</definedName>
    <definedName name="Employee_Accident_Type">[2]Definitions!$C$3:$C$34</definedName>
    <definedName name="ER">#REF!</definedName>
    <definedName name="EUR">'[4]Cover SHT'!$B$2</definedName>
    <definedName name="Fees">SUM(#REF!)</definedName>
    <definedName name="GBP">'[4]Cover SHT'!$B$1</definedName>
    <definedName name="General_Agencies">[1]Definitions!$H$66:$H$103</definedName>
    <definedName name="Group">[2]Definitions!$E$51:$E$60</definedName>
    <definedName name="Impact_Codes">#REF!</definedName>
    <definedName name="Injury_type">[2]Definitions!$A$2:$A$14</definedName>
    <definedName name="Items_01">#REF!</definedName>
    <definedName name="Module1.CF_Data">[3]!Module1.CF_Data</definedName>
    <definedName name="Module1.Collect_Data">[3]!Module1.Collect_Data</definedName>
    <definedName name="Occupational_Hygiene_Agencies">[1]Definitions!$I$66:$I$103</definedName>
    <definedName name="PR">#REF!</definedName>
    <definedName name="Principle_Contractor_List">[1]Definitions!$F$66:$F$110</definedName>
    <definedName name="_xlnm.Print_Area" localSheetId="2">'1.1.1 Preamble'!$A$1:$C$11</definedName>
    <definedName name="_xlnm.Print_Area" localSheetId="3">'1.1.2 Summary'!$B$1:$E$13</definedName>
    <definedName name="_xlnm.Print_Area" localSheetId="4">'1.1.3_Bill No 1'!$C$1:$I$46</definedName>
    <definedName name="prot4">[3]!prot4</definedName>
    <definedName name="prot5">[3]!prot5</definedName>
    <definedName name="Section">[2]Definitions!$C$66:$C$109</definedName>
    <definedName name="Siemens">#REF!</definedName>
    <definedName name="SR">#REF!</definedName>
    <definedName name="Summary">#REF!</definedName>
    <definedName name="TrunkCable">#REF!</definedName>
    <definedName name="Unit">[2]Definitions!$D$66:$D$109</definedName>
    <definedName name="unprot4">[3]!unprot4</definedName>
    <definedName name="update2">[3]!update2</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37" i="18" l="1"/>
  <c r="I38" i="18"/>
  <c r="I39" i="18"/>
  <c r="I40" i="18"/>
  <c r="I41" i="18"/>
  <c r="I42" i="18"/>
  <c r="I8" i="18"/>
  <c r="I9" i="18"/>
  <c r="I10" i="18"/>
  <c r="I11" i="18"/>
  <c r="I12" i="18"/>
  <c r="I13" i="18"/>
  <c r="I14" i="18"/>
  <c r="I15" i="18"/>
  <c r="I16" i="18"/>
  <c r="I17" i="18"/>
  <c r="I18" i="18"/>
  <c r="I19" i="18"/>
  <c r="I20" i="18"/>
  <c r="I21" i="18"/>
  <c r="I22" i="18"/>
  <c r="I23" i="18"/>
  <c r="I24" i="18"/>
  <c r="I25" i="18"/>
  <c r="I26" i="18"/>
  <c r="I27" i="18"/>
  <c r="I28" i="18"/>
  <c r="I29" i="18"/>
  <c r="I30" i="18"/>
  <c r="I31" i="18"/>
  <c r="I32" i="18"/>
  <c r="I33" i="18"/>
  <c r="I34" i="18"/>
  <c r="I35" i="18"/>
  <c r="I36" i="18"/>
  <c r="I7" i="18"/>
  <c r="I46" i="18" l="1"/>
  <c r="E11" i="13" s="1"/>
  <c r="C1" i="3" a="1"/>
  <c r="C1" i="3" s="1"/>
  <c r="C1" i="13" s="1"/>
  <c r="C9" i="13" l="1"/>
  <c r="C21" i="2" l="1"/>
  <c r="C3" i="3" l="1"/>
  <c r="C4" i="13" l="1"/>
  <c r="C2" i="13"/>
  <c r="C2" i="3"/>
  <c r="C4" i="1" l="1"/>
  <c r="C2" i="1"/>
  <c r="C4" i="3"/>
  <c r="E9" i="13" l="1"/>
  <c r="E13" i="13" s="1"/>
  <c r="C29" i="2"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<sst xmlns="http://schemas.openxmlformats.org/spreadsheetml/2006/main" count="179" uniqueCount="132">
  <si>
    <t>Project:</t>
  </si>
  <si>
    <t>Enquiry No.</t>
  </si>
  <si>
    <t>Tenderer's Name:</t>
  </si>
  <si>
    <t>READ ME</t>
  </si>
  <si>
    <t>This workbook contains the following sheets:</t>
  </si>
  <si>
    <t>Read Me</t>
  </si>
  <si>
    <t>This sheet provides an overview to the Tenderer of the content and role of the sheets making up the Price Schedules.  It will not form part of the tender or contract.</t>
  </si>
  <si>
    <t>This sheet provides general guidelines for this section.</t>
  </si>
  <si>
    <t>Conventions used in this workbook</t>
  </si>
  <si>
    <t>The following conventions have been used in this workbook to facilitate its accurate use:</t>
  </si>
  <si>
    <t>Red</t>
  </si>
  <si>
    <t>PLEASE REFRAIN from tampering with ANY other cells contained in this workbook as it may affect Eskom's standard formulae and lead to data integrity issues.</t>
  </si>
  <si>
    <t>PRICING INFORMATION</t>
  </si>
  <si>
    <t>ENQUIRY No.</t>
  </si>
  <si>
    <t xml:space="preserve">TENDERER’S NAME:  </t>
  </si>
  <si>
    <t>THE PRICE:  IN ZAR</t>
  </si>
  <si>
    <t>(excluding VAT)</t>
  </si>
  <si>
    <t>RAND VALUE IN WORDS</t>
  </si>
  <si>
    <t>DATE :</t>
  </si>
  <si>
    <t>FULL NAMES OF SIGNATORY:</t>
  </si>
  <si>
    <t>DESIGNATION OF SIGNATORY:</t>
  </si>
  <si>
    <t>SIGNATURE :</t>
  </si>
  <si>
    <t xml:space="preserve"> </t>
  </si>
  <si>
    <t xml:space="preserve">The Provisional Price Schedule provides the basis of valuation of all the work activities and inputs and information for general contract progress monitoring. </t>
  </si>
  <si>
    <t>The total of the prices must include for all direct and indirect costs, overheads, profits, on costs, risks, liabilities, obligations, etc. relative to the contract.</t>
  </si>
  <si>
    <t>TENDER INFORMATION</t>
  </si>
  <si>
    <t>Sum</t>
  </si>
  <si>
    <t>SECTION</t>
  </si>
  <si>
    <t>AMOUNT</t>
  </si>
  <si>
    <t>UNIT</t>
  </si>
  <si>
    <t>TOTAL AMOUNT</t>
  </si>
  <si>
    <t>This is where the total amounts of all the trades are shown</t>
  </si>
  <si>
    <t>This GREEN shading is used for cells where DATA ENTRY is required from the Tenderer.  The Tenderer must complete the information in these GREEN shaded cells.</t>
  </si>
  <si>
    <t>Read these notes BEFORE you commence input or make any changes to this workbook</t>
  </si>
  <si>
    <t>1.1.1</t>
  </si>
  <si>
    <t>The Tenderer must provide a clear indication on the Cover Sheet as to whether the offer is "main" or "alternative" (and if there are several alternatives, to number them). There must be a separate Excel file for each offer if applicable</t>
  </si>
  <si>
    <t>NOTE:  ALL CALCULATIONS ARE THE RESPONSIBILITY OF THE TENDERER, AND MUST BE CHECKED THOROUGHLY.  ANY DISCREPANCY FOUND IN THE CALCULATIONS IN THIS WORKBOOK MUST BE BROUGHT TO THE ATTENTION OF ESKOM, THROUGH THE DESIGNATED BUYER!</t>
  </si>
  <si>
    <t>ITEM / BILL NO.</t>
  </si>
  <si>
    <t>1.1 Tender Cover Sheet</t>
  </si>
  <si>
    <t>1.1.1 Preamble</t>
  </si>
  <si>
    <t>1.1.2 Summary</t>
  </si>
  <si>
    <t xml:space="preserve">1.1.1 PREAMBLE TO PRICE SCHEDULE </t>
  </si>
  <si>
    <t xml:space="preserve">1.1 Price Schedules </t>
  </si>
  <si>
    <t>Project Name:</t>
  </si>
  <si>
    <t>NAME OF PROJECT:</t>
  </si>
  <si>
    <t>Project  Name:</t>
  </si>
  <si>
    <t>NATIONAL TRANSMISSION COMPANY OF SOUTH AFRICA</t>
  </si>
  <si>
    <t>ITEM</t>
  </si>
  <si>
    <t>BILL DESCRIPTION</t>
  </si>
  <si>
    <t>UNITS</t>
  </si>
  <si>
    <t>QUANTITY</t>
  </si>
  <si>
    <t>1.1.3 Bill No 1</t>
  </si>
  <si>
    <t>This is the cover sheet for the Tender and provides the total tender price.  It is also the source of the package name, tenderer name etc for the other sheets.</t>
  </si>
  <si>
    <t>The amount due at each application for payment date is based on activities and/or milestones completed as indicated on the Price Schedule/Bills of Quantities. The Tenderer must provide all necessary information which is required to determine amounts due in respect of each application for payment relative to the activities. Back-up Time sheet signed/Approved by Eskom NTCSA etc.</t>
  </si>
  <si>
    <t>CPA or Price Adjustment will be applicable 16 Months from the Base date of the Tender and to be based on Agreed Indices as per NEC</t>
  </si>
  <si>
    <t xml:space="preserve">TOTAL </t>
  </si>
  <si>
    <t>Rate - Maintenance</t>
  </si>
  <si>
    <t>ESKOM NATIONAL TRANSMISION COMPANY SOUTH AFRICA - CENTRAL GRID</t>
  </si>
  <si>
    <t>Safety Sign and Label</t>
  </si>
  <si>
    <t>Supply and Delevery of Safety Sign and Lables as an when required basis for period of 5 years</t>
  </si>
  <si>
    <t>Bill No 1 : Supply and Delivery of Safety Signs and Labels</t>
  </si>
  <si>
    <t>Asbestos on Site</t>
  </si>
  <si>
    <t>Only Reverse Parking is allowed on Site</t>
  </si>
  <si>
    <t>Live Apparatus</t>
  </si>
  <si>
    <t>Warning: This fence is electrified, Any contact could be fatal</t>
  </si>
  <si>
    <t>Schedule D</t>
  </si>
  <si>
    <t>Unauthorised Entry Prohibited</t>
  </si>
  <si>
    <t>Safety shoes Must be worn</t>
  </si>
  <si>
    <t>Apron must be worn</t>
  </si>
  <si>
    <t>4 in 1 Label</t>
  </si>
  <si>
    <t>Hard Hat Label</t>
  </si>
  <si>
    <t>Live Chamber</t>
  </si>
  <si>
    <t>Danger: Chemical Storage</t>
  </si>
  <si>
    <t>Danger: Flamable Storage</t>
  </si>
  <si>
    <t>Fire Extinguisher</t>
  </si>
  <si>
    <t>Storage Room</t>
  </si>
  <si>
    <t>Safe Drinking Water</t>
  </si>
  <si>
    <t>Danger: Non Potable Water : Do not Drink</t>
  </si>
  <si>
    <t>Assembly Point</t>
  </si>
  <si>
    <t>Smoking area</t>
  </si>
  <si>
    <t>Danger: Asbestos may cause cancer</t>
  </si>
  <si>
    <t>Simbolic Signs</t>
  </si>
  <si>
    <t>Unauthorised persons are prohibited from handling apparatus</t>
  </si>
  <si>
    <t>First Aid</t>
  </si>
  <si>
    <t>First Aid under the control Of…….</t>
  </si>
  <si>
    <t>No Smoking</t>
  </si>
  <si>
    <t>In case of fire do not use foam</t>
  </si>
  <si>
    <t>First Aid Treatment for Electrical Incidents</t>
  </si>
  <si>
    <t>Prohibitory Signs</t>
  </si>
  <si>
    <t>Eskom Property and Name of Substation</t>
  </si>
  <si>
    <t>Each</t>
  </si>
  <si>
    <t>1.1.2</t>
  </si>
  <si>
    <t>1.1.3</t>
  </si>
  <si>
    <t>1.1.4</t>
  </si>
  <si>
    <t>1.1.5</t>
  </si>
  <si>
    <t>1.1.6</t>
  </si>
  <si>
    <t>1.1.7</t>
  </si>
  <si>
    <t>1.1.8</t>
  </si>
  <si>
    <t>1.1.9</t>
  </si>
  <si>
    <t>1.1.10</t>
  </si>
  <si>
    <t>1.1.11</t>
  </si>
  <si>
    <t>1.1.12</t>
  </si>
  <si>
    <t>1.1.13</t>
  </si>
  <si>
    <t>1.1.14</t>
  </si>
  <si>
    <t>1.1.15</t>
  </si>
  <si>
    <t>1.1.16</t>
  </si>
  <si>
    <t>1.1.17</t>
  </si>
  <si>
    <t>1.1.18</t>
  </si>
  <si>
    <t>1.1.19</t>
  </si>
  <si>
    <t>1.1.20</t>
  </si>
  <si>
    <t>1.1.21</t>
  </si>
  <si>
    <t>1.1.22</t>
  </si>
  <si>
    <t>1.1.23</t>
  </si>
  <si>
    <t>1.1.24</t>
  </si>
  <si>
    <t>1.1.25</t>
  </si>
  <si>
    <t>1.1.26</t>
  </si>
  <si>
    <t>1.1.27</t>
  </si>
  <si>
    <t>1.1.28</t>
  </si>
  <si>
    <t>1.1.29</t>
  </si>
  <si>
    <t>1.1.30</t>
  </si>
  <si>
    <t>Overhead Tower Labels</t>
  </si>
  <si>
    <t>Overhead Line Crossing</t>
  </si>
  <si>
    <t>Ovehead Line Designation</t>
  </si>
  <si>
    <t>1.1.31</t>
  </si>
  <si>
    <t>1.1.32</t>
  </si>
  <si>
    <t>1.1.33</t>
  </si>
  <si>
    <t>Control Plant Panel label [400x36 mm]</t>
  </si>
  <si>
    <t>Control Circuit label [100 x 15 mm]</t>
  </si>
  <si>
    <t>1.1.34</t>
  </si>
  <si>
    <t>Andonised Aluminium Cable markers [50 x 15mm]</t>
  </si>
  <si>
    <t>1.1.35</t>
  </si>
  <si>
    <t>1.1.36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</si>
</sst>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quot;R&quot;* #,##0.00_-;\-&quot;R&quot;* #,##0.00_-;_-&quot;R&quot;* &quot;-&quot;??_-;_-@_-"/>
    <numFmt numFmtId="164" formatCode="_ &quot;R&quot;\ * #,##0.00_ ;_ &quot;R&quot;\ * \-#,##0.00_ ;_ &quot;R&quot;\ * &quot;-&quot;??_ ;_ @_ "/>
    <numFmt numFmtId="165" formatCode="_ * #,##0.00_ ;_ * \-#,##0.00_ ;_ * &quot;-&quot;??_ ;_ @_ "/>
    <numFmt numFmtId="166" formatCode="_(* #,##0.00_);_(* \(#,##0.00\);_(* &quot;-&quot;??_);_(@_)"/>
    <numFmt numFmtId="167" formatCode="&quot;R&quot;\ #,##0.000000"/>
    <numFmt numFmtId="168" formatCode="_(* #,##0.0000_);_(* \(#,##0.0000\);_(* &quot;-&quot;??_);_(@_)"/>
    <numFmt numFmtId="169" formatCode="###\ ###\ ##0\ \ &quot;RAND&quot;;\-###\ ###\ ##0\ &quot;RAND&quot;"/>
    <numFmt numFmtId="170" formatCode="0.0"/>
    <numFmt numFmtId="171" formatCode="0.000"/>
    <numFmt numFmtId="172" formatCode="&quot;R&quot;#,##0.00"/>
  </numFmts>
  <fonts count="7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2"/>
      <name val="Arial"/>
      <family val="2"/>
    </font>
    <font>
      <b/>
      <sz val="12"/>
      <name val="Arial"/>
      <family val="2"/>
    </font>
    <font>
      <sz val="12"/>
      <color rgb="FF0000FF"/>
      <name val="Arial"/>
      <family val="2"/>
    </font>
    <font>
      <sz val="12"/>
      <color rgb="FF008000"/>
      <name val="Arial"/>
      <family val="2"/>
    </font>
    <font>
      <sz val="12"/>
      <color rgb="FFFF0000"/>
      <name val="Arial"/>
      <family val="2"/>
    </font>
    <font>
      <b/>
      <sz val="14"/>
      <name val="Arial"/>
      <family val="2"/>
    </font>
    <font>
      <b/>
      <sz val="10"/>
      <color rgb="FFFF0000"/>
      <name val="Arial"/>
      <family val="2"/>
    </font>
    <font>
      <sz val="10"/>
      <name val="Arial"/>
      <family val="2"/>
    </font>
    <font>
      <b/>
      <sz val="20"/>
      <name val="Arial"/>
      <family val="2"/>
    </font>
    <font>
      <sz val="26"/>
      <name val="Arial"/>
      <family val="2"/>
    </font>
    <font>
      <b/>
      <sz val="14"/>
      <color rgb="FFFF0000"/>
      <name val="Arial"/>
      <family val="2"/>
    </font>
    <font>
      <b/>
      <sz val="10"/>
      <name val="Arial"/>
      <family val="2"/>
    </font>
    <font>
      <b/>
      <u/>
      <sz val="16"/>
      <name val="Arial"/>
      <family val="2"/>
    </font>
    <font>
      <b/>
      <sz val="16"/>
      <name val="Arial"/>
      <family val="2"/>
    </font>
    <font>
      <b/>
      <u/>
      <sz val="14"/>
      <color rgb="FFFF0000"/>
      <name val="Arial"/>
      <family val="2"/>
    </font>
    <font>
      <b/>
      <sz val="11"/>
      <name val="Arial"/>
      <family val="2"/>
    </font>
    <font>
      <sz val="11"/>
      <name val="Arial"/>
      <family val="2"/>
    </font>
    <font>
      <sz val="11"/>
      <name val="Calibri"/>
      <family val="2"/>
      <scheme val="minor"/>
    </font>
    <font>
      <u/>
      <sz val="11"/>
      <color theme="10"/>
      <name val="Calibri"/>
      <family val="2"/>
      <scheme val="minor"/>
    </font>
    <font>
      <u/>
      <sz val="10"/>
      <color indexed="12"/>
      <name val="Arial"/>
      <family val="2"/>
    </font>
    <font>
      <sz val="8"/>
      <name val="Arial"/>
      <family val="2"/>
    </font>
    <font>
      <b/>
      <sz val="12"/>
      <color theme="1"/>
      <name val="Arial"/>
      <family val="2"/>
    </font>
    <font>
      <sz val="10"/>
      <color theme="1"/>
      <name val="Arial Nova Cond"/>
      <family val="2"/>
    </font>
    <font>
      <b/>
      <sz val="14"/>
      <color theme="1"/>
      <name val="Arial Nova Cond"/>
      <family val="2"/>
    </font>
    <font>
      <sz val="12"/>
      <color theme="1"/>
      <name val="Arial Nova Cond"/>
      <family val="2"/>
    </font>
    <font>
      <b/>
      <sz val="12"/>
      <color theme="1"/>
      <name val="Arial Nova Cond"/>
      <family val="2"/>
    </font>
    <font>
      <b/>
      <sz val="10"/>
      <color theme="1"/>
      <name val="Arial Nova Cond"/>
      <family val="2"/>
    </font>
    <font>
      <sz val="11"/>
      <color theme="1"/>
      <name val="Arial Nova Cond"/>
      <family val="2"/>
    </font>
    <font>
      <sz val="12"/>
      <name val="Arial Nova Cond"/>
      <family val="2"/>
    </font>
    <font>
      <b/>
      <sz val="12"/>
      <name val="Arial Nova Cond"/>
      <family val="2"/>
    </font>
    <font>
      <b/>
      <sz val="11"/>
      <name val="Arial Nova Cond"/>
      <family val="2"/>
    </font>
    <font>
      <b/>
      <sz val="11"/>
      <color theme="1"/>
      <name val="Arial Nova Cond"/>
      <family val="2"/>
    </font>
    <font>
      <b/>
      <sz val="18"/>
      <name val="Arial Nova Cond"/>
      <family val="2"/>
    </font>
    <font>
      <b/>
      <sz val="16"/>
      <name val="Arial Nova Cond"/>
      <family val="2"/>
    </font>
    <font>
      <b/>
      <sz val="16"/>
      <color theme="1"/>
      <name val="Arial Nova Cond"/>
      <family val="2"/>
    </font>
    <font>
      <b/>
      <sz val="18"/>
      <color theme="1"/>
      <name val="Arial Nova Cond"/>
      <family val="2"/>
    </font>
    <font>
      <sz val="11"/>
      <name val="Arial Nova Cond"/>
      <family val="2"/>
    </font>
    <font>
      <sz val="10"/>
      <name val="Arial Nova Cond"/>
      <family val="2"/>
    </font>
    <font>
      <sz val="12"/>
      <color rgb="FF0000FF"/>
      <name val="Arial Nova Cond"/>
      <family val="2"/>
    </font>
    <font>
      <sz val="12"/>
      <color rgb="FF008000"/>
      <name val="Arial Nova Cond"/>
      <family val="2"/>
    </font>
    <font>
      <sz val="12"/>
      <color rgb="FFFF0000"/>
      <name val="Arial Nova Cond"/>
      <family val="2"/>
    </font>
    <font>
      <b/>
      <sz val="14"/>
      <name val="Arial Nova Cond"/>
      <family val="2"/>
    </font>
    <font>
      <sz val="10"/>
      <color rgb="FF008000"/>
      <name val="Arial Nova Cond"/>
      <family val="2"/>
    </font>
    <font>
      <sz val="12"/>
      <color theme="1"/>
      <name val="Arial"/>
      <family val="2"/>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FFCC"/>
        <bgColor rgb="FF000000"/>
      </patternFill>
    </fill>
    <fill>
      <patternFill patternType="solid">
        <fgColor theme="3" tint="0.79998168889431442"/>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theme="2" tint="-9.9978637043366805E-2"/>
        <bgColor rgb="FF000000"/>
      </patternFill>
    </fill>
    <fill>
      <patternFill patternType="solid">
        <fgColor theme="2" tint="-0.249977111117893"/>
        <bgColor indexed="64"/>
      </patternFill>
    </fill>
  </fills>
  <borders count="4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auto="1"/>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style="hair">
        <color indexed="64"/>
      </bottom>
      <diagonal/>
    </border>
    <border>
      <left/>
      <right/>
      <top style="hair">
        <color auto="1"/>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76">
    <xf numFmtId="0" fontId="0" fillId="0" borderId="0"/>
    <xf numFmtId="166" fontId="25" fillId="0" borderId="0" applyFont="0" applyFill="0" applyBorder="0" applyAlignment="0" applyProtection="0"/>
    <xf numFmtId="9" fontId="25" fillId="0" borderId="0" applyFont="0" applyFill="0" applyBorder="0" applyAlignment="0" applyProtection="0"/>
    <xf numFmtId="0" fontId="9" fillId="0" borderId="0" applyNumberFormat="0" applyFill="0" applyBorder="0" applyAlignment="0" applyProtection="0"/>
    <xf numFmtId="0" fontId="10" fillId="0" borderId="1" applyNumberFormat="0" applyFill="0" applyAlignment="0" applyProtection="0"/>
    <xf numFmtId="0" fontId="11" fillId="0" borderId="2" applyNumberFormat="0" applyFill="0" applyAlignment="0" applyProtection="0"/>
    <xf numFmtId="0" fontId="12" fillId="0" borderId="3" applyNumberFormat="0" applyFill="0" applyAlignment="0" applyProtection="0"/>
    <xf numFmtId="0" fontId="12" fillId="0" borderId="0" applyNumberFormat="0" applyFill="0" applyBorder="0" applyAlignment="0" applyProtection="0"/>
    <xf numFmtId="0" fontId="13" fillId="2" borderId="0" applyNumberFormat="0" applyBorder="0" applyAlignment="0" applyProtection="0"/>
    <xf numFmtId="0" fontId="14" fillId="3" borderId="0" applyNumberFormat="0" applyBorder="0" applyAlignment="0" applyProtection="0"/>
    <xf numFmtId="0" fontId="15" fillId="4" borderId="0" applyNumberFormat="0" applyBorder="0" applyAlignment="0" applyProtection="0"/>
    <xf numFmtId="0" fontId="16" fillId="5" borderId="4" applyNumberFormat="0" applyAlignment="0" applyProtection="0"/>
    <xf numFmtId="0" fontId="17" fillId="6" borderId="5" applyNumberFormat="0" applyAlignment="0" applyProtection="0"/>
    <xf numFmtId="0" fontId="18" fillId="6" borderId="4" applyNumberFormat="0" applyAlignment="0" applyProtection="0"/>
    <xf numFmtId="0" fontId="19" fillId="0" borderId="6" applyNumberFormat="0" applyFill="0" applyAlignment="0" applyProtection="0"/>
    <xf numFmtId="0" fontId="20" fillId="7" borderId="7" applyNumberFormat="0" applyAlignment="0" applyProtection="0"/>
    <xf numFmtId="0" fontId="21" fillId="0" borderId="0" applyNumberFormat="0" applyFill="0" applyBorder="0" applyAlignment="0" applyProtection="0"/>
    <xf numFmtId="0" fontId="8" fillId="8" borderId="8" applyNumberFormat="0" applyFont="0" applyAlignment="0" applyProtection="0"/>
    <xf numFmtId="0" fontId="22" fillId="0" borderId="0" applyNumberFormat="0" applyFill="0" applyBorder="0" applyAlignment="0" applyProtection="0"/>
    <xf numFmtId="0" fontId="23" fillId="0" borderId="9" applyNumberFormat="0" applyFill="0" applyAlignment="0" applyProtection="0"/>
    <xf numFmtId="0" fontId="24"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24" fillId="16" borderId="0" applyNumberFormat="0" applyBorder="0" applyAlignment="0" applyProtection="0"/>
    <xf numFmtId="0" fontId="24" fillId="17"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24" fillId="20" borderId="0" applyNumberFormat="0" applyBorder="0" applyAlignment="0" applyProtection="0"/>
    <xf numFmtId="0" fontId="24" fillId="21"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24" fillId="24" borderId="0" applyNumberFormat="0" applyBorder="0" applyAlignment="0" applyProtection="0"/>
    <xf numFmtId="0" fontId="24" fillId="25"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24" fillId="28" borderId="0" applyNumberFormat="0" applyBorder="0" applyAlignment="0" applyProtection="0"/>
    <xf numFmtId="0" fontId="24" fillId="29"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24" fillId="32" borderId="0" applyNumberFormat="0" applyBorder="0" applyAlignment="0" applyProtection="0"/>
    <xf numFmtId="0" fontId="33" fillId="0" borderId="0"/>
    <xf numFmtId="166" fontId="33" fillId="0" borderId="0" applyFont="0" applyFill="0" applyBorder="0" applyAlignment="0" applyProtection="0"/>
    <xf numFmtId="0" fontId="7" fillId="0" borderId="0"/>
    <xf numFmtId="165" fontId="7" fillId="0" borderId="0" applyFont="0" applyFill="0" applyBorder="0" applyAlignment="0" applyProtection="0"/>
    <xf numFmtId="0" fontId="6" fillId="0" borderId="0"/>
    <xf numFmtId="165" fontId="6" fillId="0" borderId="0" applyFont="0" applyFill="0" applyBorder="0" applyAlignment="0" applyProtection="0"/>
    <xf numFmtId="0" fontId="26" fillId="0" borderId="0"/>
    <xf numFmtId="0" fontId="25" fillId="0" borderId="0"/>
    <xf numFmtId="0" fontId="25" fillId="0" borderId="0"/>
    <xf numFmtId="164" fontId="25" fillId="0" borderId="0" applyFont="0" applyFill="0" applyBorder="0" applyAlignment="0" applyProtection="0"/>
    <xf numFmtId="0" fontId="6" fillId="0" borderId="0"/>
    <xf numFmtId="0" fontId="6" fillId="0" borderId="0"/>
    <xf numFmtId="0" fontId="6" fillId="0" borderId="0"/>
    <xf numFmtId="0" fontId="25"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165" fontId="5" fillId="0" borderId="0" applyFont="0" applyFill="0" applyBorder="0" applyAlignment="0" applyProtection="0"/>
    <xf numFmtId="0" fontId="25" fillId="0" borderId="0"/>
    <xf numFmtId="0" fontId="44" fillId="0" borderId="0" applyNumberFormat="0" applyFill="0" applyBorder="0" applyAlignment="0" applyProtection="0"/>
    <xf numFmtId="0" fontId="45" fillId="0" borderId="0" applyNumberFormat="0" applyFill="0" applyBorder="0" applyAlignment="0" applyProtection="0">
      <alignment vertical="top"/>
      <protection locked="0"/>
    </xf>
    <xf numFmtId="165" fontId="5" fillId="0" borderId="0" applyFont="0" applyFill="0" applyBorder="0" applyAlignment="0" applyProtection="0"/>
    <xf numFmtId="0" fontId="5" fillId="0" borderId="0"/>
    <xf numFmtId="0" fontId="43" fillId="0" borderId="0"/>
    <xf numFmtId="0" fontId="4" fillId="0" borderId="0"/>
    <xf numFmtId="164" fontId="4" fillId="0" borderId="0" applyFont="0" applyFill="0" applyBorder="0" applyAlignment="0" applyProtection="0"/>
    <xf numFmtId="0" fontId="3" fillId="0" borderId="0"/>
    <xf numFmtId="165" fontId="3" fillId="0" borderId="0" applyFont="0" applyFill="0" applyBorder="0" applyAlignment="0" applyProtection="0"/>
    <xf numFmtId="0" fontId="25" fillId="0" borderId="0"/>
    <xf numFmtId="0" fontId="2" fillId="0" borderId="0"/>
    <xf numFmtId="166" fontId="1" fillId="0" borderId="0" applyFont="0" applyFill="0" applyBorder="0" applyAlignment="0" applyProtection="0"/>
    <xf numFmtId="0" fontId="25" fillId="0" borderId="0"/>
  </cellStyleXfs>
  <cellXfs count="192">
    <xf numFmtId="0" fontId="25" fillId="0" borderId="0" xfId="0" applyFont="1"/>
    <xf numFmtId="0" fontId="25" fillId="0" borderId="0" xfId="0" applyFont="1" applyAlignment="1">
      <alignment vertical="center"/>
    </xf>
    <xf numFmtId="0" fontId="26" fillId="0" borderId="0" xfId="0" applyFont="1" applyAlignment="1">
      <alignment vertical="center"/>
    </xf>
    <xf numFmtId="0" fontId="27" fillId="0" borderId="0" xfId="0" applyFont="1" applyAlignment="1">
      <alignment vertical="center"/>
    </xf>
    <xf numFmtId="0" fontId="27" fillId="0" borderId="0" xfId="0" applyFont="1" applyAlignment="1">
      <alignment horizontal="left" vertical="center"/>
    </xf>
    <xf numFmtId="0" fontId="26" fillId="0" borderId="0" xfId="0" applyFont="1" applyAlignment="1">
      <alignment vertical="center" wrapText="1"/>
    </xf>
    <xf numFmtId="0" fontId="28" fillId="0" borderId="0" xfId="0" applyFont="1" applyAlignment="1">
      <alignment vertical="center"/>
    </xf>
    <xf numFmtId="0" fontId="29" fillId="0" borderId="0" xfId="0" applyFont="1" applyAlignment="1">
      <alignment vertical="center"/>
    </xf>
    <xf numFmtId="0" fontId="28" fillId="0" borderId="0" xfId="0" applyFont="1" applyAlignment="1">
      <alignment horizontal="center" vertical="center"/>
    </xf>
    <xf numFmtId="0" fontId="30" fillId="0" borderId="0" xfId="0" applyFont="1" applyAlignment="1">
      <alignment vertical="center"/>
    </xf>
    <xf numFmtId="39" fontId="30" fillId="0" borderId="0" xfId="0" applyNumberFormat="1" applyFont="1" applyAlignment="1">
      <alignment vertical="center"/>
    </xf>
    <xf numFmtId="167" fontId="29" fillId="0" borderId="0" xfId="0" applyNumberFormat="1" applyFont="1" applyAlignment="1">
      <alignment vertical="center" wrapText="1"/>
    </xf>
    <xf numFmtId="10" fontId="26" fillId="0" borderId="0" xfId="0" applyNumberFormat="1" applyFont="1" applyAlignment="1">
      <alignment vertical="center"/>
    </xf>
    <xf numFmtId="10" fontId="28" fillId="0" borderId="0" xfId="0" applyNumberFormat="1" applyFont="1" applyAlignment="1">
      <alignment vertical="center"/>
    </xf>
    <xf numFmtId="168" fontId="29" fillId="0" borderId="0" xfId="1" applyNumberFormat="1" applyFont="1" applyAlignment="1">
      <alignment vertical="center"/>
    </xf>
    <xf numFmtId="0" fontId="31" fillId="0" borderId="0" xfId="0" applyFont="1" applyAlignment="1">
      <alignment vertical="center"/>
    </xf>
    <xf numFmtId="0" fontId="0" fillId="0" borderId="0" xfId="0" applyAlignment="1">
      <alignment vertical="center"/>
    </xf>
    <xf numFmtId="0" fontId="0" fillId="0" borderId="0" xfId="0" applyAlignment="1">
      <alignment horizontal="left" vertical="center"/>
    </xf>
    <xf numFmtId="0" fontId="33" fillId="0" borderId="0" xfId="0" applyFont="1" applyAlignment="1">
      <alignment horizontal="left" vertical="center"/>
    </xf>
    <xf numFmtId="0" fontId="0" fillId="0" borderId="10" xfId="0" applyBorder="1" applyAlignment="1">
      <alignment vertical="center"/>
    </xf>
    <xf numFmtId="0" fontId="0" fillId="0" borderId="11" xfId="0"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34" fillId="0" borderId="14" xfId="0" applyFont="1" applyBorder="1" applyAlignment="1">
      <alignment vertical="center"/>
    </xf>
    <xf numFmtId="0" fontId="0" fillId="0" borderId="14" xfId="0" applyBorder="1" applyAlignment="1">
      <alignment vertical="center"/>
    </xf>
    <xf numFmtId="0" fontId="33" fillId="0" borderId="0" xfId="0" applyFont="1" applyAlignment="1">
      <alignment horizontal="center" vertical="center"/>
    </xf>
    <xf numFmtId="0" fontId="35" fillId="0" borderId="0" xfId="0" applyFont="1" applyAlignment="1">
      <alignment horizontal="centerContinuous" vertical="center"/>
    </xf>
    <xf numFmtId="0" fontId="34" fillId="0" borderId="0" xfId="0" applyFont="1" applyAlignment="1">
      <alignment horizontal="centerContinuous" vertical="center"/>
    </xf>
    <xf numFmtId="0" fontId="31" fillId="0" borderId="0" xfId="0" applyFont="1" applyAlignment="1">
      <alignment horizontal="left" vertical="center"/>
    </xf>
    <xf numFmtId="0" fontId="36" fillId="33" borderId="0" xfId="0" applyFont="1" applyFill="1" applyAlignment="1">
      <alignment horizontal="left" vertical="center"/>
    </xf>
    <xf numFmtId="0" fontId="37" fillId="0" borderId="0" xfId="0" applyFont="1" applyAlignment="1">
      <alignment vertical="center"/>
    </xf>
    <xf numFmtId="0" fontId="38" fillId="0" borderId="0" xfId="0" applyFont="1" applyAlignment="1">
      <alignment horizontal="centerContinuous" vertical="center"/>
    </xf>
    <xf numFmtId="0" fontId="39" fillId="0" borderId="0" xfId="0" applyFont="1" applyAlignment="1">
      <alignment vertical="center"/>
    </xf>
    <xf numFmtId="0" fontId="39" fillId="0" borderId="0" xfId="0" applyFont="1" applyAlignment="1">
      <alignment horizontal="center" vertical="center"/>
    </xf>
    <xf numFmtId="0" fontId="31" fillId="0" borderId="0" xfId="0" applyFont="1" applyAlignment="1">
      <alignment horizontal="center" vertical="center"/>
    </xf>
    <xf numFmtId="169" fontId="40" fillId="33" borderId="0" xfId="0" applyNumberFormat="1" applyFont="1" applyFill="1" applyAlignment="1">
      <alignment horizontal="justify" vertical="center"/>
    </xf>
    <xf numFmtId="0" fontId="27" fillId="0" borderId="0" xfId="0" applyFont="1" applyAlignment="1">
      <alignment vertical="top"/>
    </xf>
    <xf numFmtId="0" fontId="32" fillId="0" borderId="0" xfId="0" applyFont="1" applyAlignment="1">
      <alignment horizontal="justify" vertical="center"/>
    </xf>
    <xf numFmtId="0" fontId="37" fillId="0" borderId="0" xfId="0" applyFont="1" applyAlignment="1">
      <alignment horizontal="left" vertical="center"/>
    </xf>
    <xf numFmtId="0" fontId="32" fillId="33" borderId="0" xfId="0" applyFont="1" applyFill="1" applyAlignment="1">
      <alignment horizontal="justify" vertical="center"/>
    </xf>
    <xf numFmtId="14" fontId="36" fillId="33" borderId="0" xfId="0" applyNumberFormat="1" applyFont="1" applyFill="1" applyAlignment="1">
      <alignment horizontal="left" vertical="center"/>
    </xf>
    <xf numFmtId="0" fontId="36" fillId="0" borderId="0" xfId="0" applyFont="1" applyAlignment="1">
      <alignment horizontal="left" vertical="center"/>
    </xf>
    <xf numFmtId="0" fontId="0" fillId="0" borderId="15" xfId="0" applyBorder="1" applyAlignment="1">
      <alignment vertical="center"/>
    </xf>
    <xf numFmtId="0" fontId="0" fillId="0" borderId="16" xfId="0" applyBorder="1" applyAlignment="1">
      <alignment vertical="center"/>
    </xf>
    <xf numFmtId="0" fontId="36" fillId="0" borderId="16" xfId="0" applyFont="1" applyBorder="1" applyAlignment="1">
      <alignment horizontal="left" vertical="center"/>
    </xf>
    <xf numFmtId="0" fontId="0" fillId="0" borderId="17" xfId="0" applyBorder="1" applyAlignment="1">
      <alignment vertical="center"/>
    </xf>
    <xf numFmtId="0" fontId="41" fillId="0" borderId="0" xfId="0" applyFont="1" applyAlignment="1">
      <alignment vertical="center"/>
    </xf>
    <xf numFmtId="0" fontId="41" fillId="0" borderId="0" xfId="0" applyFont="1" applyAlignment="1">
      <alignment horizontal="right" vertical="center"/>
    </xf>
    <xf numFmtId="0" fontId="27" fillId="0" borderId="0" xfId="0" applyFont="1" applyAlignment="1">
      <alignment horizontal="justify" vertical="center"/>
    </xf>
    <xf numFmtId="0" fontId="36" fillId="33" borderId="0" xfId="0" applyFont="1" applyFill="1" applyAlignment="1">
      <alignment horizontal="left" vertical="center" wrapText="1"/>
    </xf>
    <xf numFmtId="0" fontId="48" fillId="0" borderId="0" xfId="0" applyFont="1"/>
    <xf numFmtId="0" fontId="50" fillId="0" borderId="0" xfId="0" applyFont="1"/>
    <xf numFmtId="0" fontId="48" fillId="0" borderId="0" xfId="0" applyFont="1" applyAlignment="1">
      <alignment horizontal="center"/>
    </xf>
    <xf numFmtId="0" fontId="48" fillId="0" borderId="28" xfId="0" applyFont="1" applyBorder="1"/>
    <xf numFmtId="2" fontId="48" fillId="0" borderId="0" xfId="0" applyNumberFormat="1" applyFont="1" applyAlignment="1">
      <alignment horizontal="center" vertical="center"/>
    </xf>
    <xf numFmtId="44" fontId="48" fillId="0" borderId="0" xfId="0" applyNumberFormat="1" applyFont="1" applyAlignment="1">
      <alignment vertical="center"/>
    </xf>
    <xf numFmtId="44" fontId="48" fillId="0" borderId="25" xfId="0" applyNumberFormat="1" applyFont="1" applyBorder="1" applyAlignment="1">
      <alignment horizontal="center" vertical="center"/>
    </xf>
    <xf numFmtId="0" fontId="53" fillId="0" borderId="0" xfId="57" applyFont="1" applyAlignment="1">
      <alignment horizontal="left"/>
    </xf>
    <xf numFmtId="0" fontId="54" fillId="0" borderId="0" xfId="0" applyFont="1" applyAlignment="1">
      <alignment vertical="center"/>
    </xf>
    <xf numFmtId="0" fontId="55" fillId="0" borderId="0" xfId="0" applyFont="1" applyAlignment="1">
      <alignment horizontal="left"/>
    </xf>
    <xf numFmtId="0" fontId="55" fillId="0" borderId="0" xfId="0" applyFont="1" applyAlignment="1">
      <alignment horizontal="left" vertical="center"/>
    </xf>
    <xf numFmtId="0" fontId="53" fillId="0" borderId="0" xfId="57" applyFont="1"/>
    <xf numFmtId="0" fontId="51" fillId="0" borderId="0" xfId="0" applyFont="1" applyAlignment="1">
      <alignment horizontal="left" vertical="center" wrapText="1"/>
    </xf>
    <xf numFmtId="0" fontId="55" fillId="0" borderId="0" xfId="0" applyFont="1" applyAlignment="1">
      <alignment horizontal="center"/>
    </xf>
    <xf numFmtId="170" fontId="56" fillId="0" borderId="0" xfId="62" applyNumberFormat="1" applyFont="1" applyAlignment="1">
      <alignment horizontal="center" vertical="center" wrapText="1"/>
    </xf>
    <xf numFmtId="0" fontId="57" fillId="0" borderId="0" xfId="57" applyFont="1" applyAlignment="1">
      <alignment wrapText="1"/>
    </xf>
    <xf numFmtId="171" fontId="56" fillId="0" borderId="21" xfId="62" applyNumberFormat="1" applyFont="1" applyBorder="1" applyAlignment="1">
      <alignment horizontal="center" wrapText="1"/>
    </xf>
    <xf numFmtId="0" fontId="57" fillId="0" borderId="22" xfId="57" applyFont="1" applyBorder="1" applyAlignment="1">
      <alignment horizontal="left" wrapText="1"/>
    </xf>
    <xf numFmtId="0" fontId="57" fillId="0" borderId="22" xfId="57" applyFont="1" applyBorder="1" applyAlignment="1">
      <alignment horizontal="center" wrapText="1"/>
    </xf>
    <xf numFmtId="0" fontId="57" fillId="0" borderId="12" xfId="59" applyFont="1" applyBorder="1" applyAlignment="1">
      <alignment horizontal="center" wrapText="1"/>
    </xf>
    <xf numFmtId="170" fontId="58" fillId="0" borderId="0" xfId="62" applyNumberFormat="1" applyFont="1" applyAlignment="1">
      <alignment horizontal="center" vertical="center" wrapText="1"/>
    </xf>
    <xf numFmtId="0" fontId="61" fillId="0" borderId="0" xfId="57" applyFont="1" applyAlignment="1">
      <alignment wrapText="1"/>
    </xf>
    <xf numFmtId="170" fontId="62" fillId="0" borderId="13" xfId="62" applyNumberFormat="1" applyFont="1" applyBorder="1" applyAlignment="1">
      <alignment horizontal="right" wrapText="1"/>
    </xf>
    <xf numFmtId="0" fontId="53" fillId="0" borderId="24" xfId="57" applyFont="1" applyBorder="1" applyAlignment="1">
      <alignment horizontal="left" wrapText="1"/>
    </xf>
    <xf numFmtId="0" fontId="53" fillId="0" borderId="24" xfId="57" applyFont="1" applyBorder="1" applyAlignment="1">
      <alignment horizontal="center" wrapText="1"/>
    </xf>
    <xf numFmtId="44" fontId="53" fillId="0" borderId="14" xfId="59" applyNumberFormat="1" applyFont="1" applyBorder="1" applyAlignment="1">
      <alignment horizontal="center" wrapText="1"/>
    </xf>
    <xf numFmtId="170" fontId="57" fillId="0" borderId="0" xfId="65" applyNumberFormat="1" applyFont="1" applyAlignment="1">
      <alignment horizontal="center" vertical="center" wrapText="1"/>
    </xf>
    <xf numFmtId="170" fontId="53" fillId="0" borderId="0" xfId="65" applyNumberFormat="1" applyFont="1" applyAlignment="1">
      <alignment horizontal="center" vertical="center" wrapText="1"/>
    </xf>
    <xf numFmtId="4" fontId="53" fillId="0" borderId="0" xfId="65" applyNumberFormat="1" applyFont="1" applyAlignment="1">
      <alignment vertical="center" wrapText="1"/>
    </xf>
    <xf numFmtId="4" fontId="53" fillId="0" borderId="0" xfId="65" applyNumberFormat="1" applyFont="1" applyAlignment="1">
      <alignment horizontal="center" vertical="center" wrapText="1"/>
    </xf>
    <xf numFmtId="44" fontId="53" fillId="0" borderId="0" xfId="57" applyNumberFormat="1" applyFont="1" applyAlignment="1">
      <alignment wrapText="1"/>
    </xf>
    <xf numFmtId="0" fontId="53" fillId="0" borderId="0" xfId="57" applyFont="1" applyAlignment="1">
      <alignment wrapText="1"/>
    </xf>
    <xf numFmtId="0" fontId="53" fillId="0" borderId="0" xfId="57" applyFont="1" applyAlignment="1">
      <alignment horizontal="center"/>
    </xf>
    <xf numFmtId="0" fontId="48" fillId="0" borderId="24" xfId="0" applyFont="1" applyBorder="1" applyAlignment="1">
      <alignment horizontal="center"/>
    </xf>
    <xf numFmtId="2" fontId="48" fillId="0" borderId="24" xfId="0" applyNumberFormat="1" applyFont="1" applyBorder="1" applyAlignment="1">
      <alignment horizontal="center" vertical="center"/>
    </xf>
    <xf numFmtId="0" fontId="26" fillId="0" borderId="29" xfId="0" applyFont="1" applyBorder="1" applyAlignment="1">
      <alignment vertical="center"/>
    </xf>
    <xf numFmtId="0" fontId="26" fillId="0" borderId="27" xfId="0" applyFont="1" applyBorder="1" applyAlignment="1">
      <alignment vertical="center"/>
    </xf>
    <xf numFmtId="0" fontId="26" fillId="0" borderId="30" xfId="0" applyFont="1" applyBorder="1" applyAlignment="1">
      <alignment vertical="center"/>
    </xf>
    <xf numFmtId="0" fontId="31" fillId="0" borderId="26" xfId="0" applyFont="1" applyBorder="1" applyAlignment="1">
      <alignment vertical="center"/>
    </xf>
    <xf numFmtId="0" fontId="27" fillId="0" borderId="27" xfId="0" applyFont="1" applyBorder="1" applyAlignment="1">
      <alignment horizontal="left" vertical="center"/>
    </xf>
    <xf numFmtId="0" fontId="47" fillId="0" borderId="27" xfId="0" applyFont="1" applyBorder="1" applyAlignment="1">
      <alignment horizontal="left" vertical="center" wrapText="1"/>
    </xf>
    <xf numFmtId="0" fontId="26" fillId="0" borderId="27" xfId="0" applyFont="1" applyBorder="1" applyAlignment="1">
      <alignment horizontal="center" vertical="center"/>
    </xf>
    <xf numFmtId="0" fontId="55" fillId="0" borderId="29" xfId="0" applyFont="1" applyBorder="1" applyAlignment="1">
      <alignment vertical="center"/>
    </xf>
    <xf numFmtId="0" fontId="55" fillId="0" borderId="29" xfId="0" applyFont="1" applyBorder="1" applyAlignment="1">
      <alignment horizontal="left" vertical="center"/>
    </xf>
    <xf numFmtId="0" fontId="54" fillId="0" borderId="0" xfId="0" applyFont="1" applyAlignment="1">
      <alignment vertical="center" shrinkToFit="1"/>
    </xf>
    <xf numFmtId="0" fontId="54" fillId="0" borderId="0" xfId="0" applyFont="1" applyAlignment="1">
      <alignment vertical="center" wrapText="1"/>
    </xf>
    <xf numFmtId="0" fontId="64" fillId="0" borderId="0" xfId="0" applyFont="1" applyAlignment="1">
      <alignment vertical="center"/>
    </xf>
    <xf numFmtId="0" fontId="65" fillId="0" borderId="0" xfId="0" applyFont="1" applyAlignment="1">
      <alignment vertical="center"/>
    </xf>
    <xf numFmtId="0" fontId="64" fillId="0" borderId="0" xfId="0" applyFont="1" applyAlignment="1">
      <alignment horizontal="center" vertical="center"/>
    </xf>
    <xf numFmtId="0" fontId="66" fillId="0" borderId="0" xfId="0" applyFont="1" applyAlignment="1">
      <alignment vertical="center"/>
    </xf>
    <xf numFmtId="39" fontId="66" fillId="0" borderId="0" xfId="0" applyNumberFormat="1" applyFont="1" applyAlignment="1">
      <alignment vertical="center"/>
    </xf>
    <xf numFmtId="0" fontId="55" fillId="0" borderId="27" xfId="0" applyFont="1" applyBorder="1" applyAlignment="1">
      <alignment vertical="center"/>
    </xf>
    <xf numFmtId="0" fontId="55" fillId="0" borderId="27" xfId="0" applyFont="1" applyBorder="1" applyAlignment="1">
      <alignment horizontal="left" vertical="center"/>
    </xf>
    <xf numFmtId="167" fontId="65" fillId="0" borderId="0" xfId="0" applyNumberFormat="1" applyFont="1" applyAlignment="1">
      <alignment vertical="center" wrapText="1"/>
    </xf>
    <xf numFmtId="0" fontId="51" fillId="0" borderId="27" xfId="0" applyFont="1" applyBorder="1" applyAlignment="1">
      <alignment horizontal="left" vertical="center" wrapText="1"/>
    </xf>
    <xf numFmtId="0" fontId="55" fillId="0" borderId="30" xfId="0" applyFont="1" applyBorder="1" applyAlignment="1">
      <alignment vertical="center"/>
    </xf>
    <xf numFmtId="10" fontId="54" fillId="0" borderId="0" xfId="0" applyNumberFormat="1" applyFont="1" applyAlignment="1">
      <alignment vertical="center"/>
    </xf>
    <xf numFmtId="10" fontId="64" fillId="0" borderId="0" xfId="0" applyNumberFormat="1" applyFont="1" applyAlignment="1">
      <alignment vertical="center"/>
    </xf>
    <xf numFmtId="168" fontId="65" fillId="0" borderId="0" xfId="1" applyNumberFormat="1" applyFont="1" applyAlignment="1">
      <alignment vertical="center"/>
    </xf>
    <xf numFmtId="0" fontId="55" fillId="0" borderId="32" xfId="0" applyFont="1" applyBorder="1" applyAlignment="1">
      <alignment vertical="center"/>
    </xf>
    <xf numFmtId="0" fontId="54" fillId="0" borderId="31" xfId="0" applyFont="1" applyBorder="1" applyAlignment="1">
      <alignment vertical="center"/>
    </xf>
    <xf numFmtId="0" fontId="55" fillId="0" borderId="31" xfId="0" applyFont="1" applyBorder="1" applyAlignment="1">
      <alignment horizontal="left" vertical="center"/>
    </xf>
    <xf numFmtId="0" fontId="63" fillId="0" borderId="0" xfId="0" applyFont="1" applyAlignment="1">
      <alignment vertical="center" shrinkToFit="1"/>
    </xf>
    <xf numFmtId="0" fontId="63" fillId="0" borderId="0" xfId="0" applyFont="1" applyAlignment="1">
      <alignment vertical="center"/>
    </xf>
    <xf numFmtId="0" fontId="63" fillId="0" borderId="31" xfId="0" applyFont="1" applyBorder="1" applyAlignment="1">
      <alignment vertical="center"/>
    </xf>
    <xf numFmtId="0" fontId="63" fillId="0" borderId="31" xfId="0" applyFont="1" applyBorder="1" applyAlignment="1">
      <alignment vertical="center" wrapText="1" shrinkToFit="1"/>
    </xf>
    <xf numFmtId="0" fontId="63" fillId="0" borderId="0" xfId="0" applyFont="1" applyAlignment="1">
      <alignment horizontal="left" vertical="center"/>
    </xf>
    <xf numFmtId="0" fontId="63" fillId="0" borderId="27" xfId="0" applyFont="1" applyBorder="1" applyAlignment="1">
      <alignment vertical="center"/>
    </xf>
    <xf numFmtId="0" fontId="63" fillId="0" borderId="27" xfId="0" applyFont="1" applyBorder="1" applyAlignment="1">
      <alignment vertical="center" wrapText="1" shrinkToFit="1"/>
    </xf>
    <xf numFmtId="0" fontId="55" fillId="0" borderId="0" xfId="0" applyFont="1" applyAlignment="1">
      <alignment vertical="center"/>
    </xf>
    <xf numFmtId="0" fontId="63" fillId="0" borderId="0" xfId="0" applyFont="1" applyAlignment="1">
      <alignment horizontal="center" vertical="center" wrapText="1"/>
    </xf>
    <xf numFmtId="0" fontId="55" fillId="37" borderId="0" xfId="0" applyFont="1" applyFill="1" applyAlignment="1">
      <alignment horizontal="center" vertical="center"/>
    </xf>
    <xf numFmtId="0" fontId="55" fillId="37" borderId="27" xfId="0" applyFont="1" applyFill="1" applyBorder="1" applyAlignment="1">
      <alignment horizontal="left" vertical="center" wrapText="1"/>
    </xf>
    <xf numFmtId="0" fontId="54" fillId="37" borderId="27" xfId="0" applyFont="1" applyFill="1" applyBorder="1" applyAlignment="1">
      <alignment horizontal="center" vertical="center" wrapText="1" shrinkToFit="1"/>
    </xf>
    <xf numFmtId="0" fontId="54" fillId="0" borderId="0" xfId="0" applyFont="1" applyAlignment="1">
      <alignment horizontal="center" vertical="center" wrapText="1" shrinkToFit="1"/>
    </xf>
    <xf numFmtId="0" fontId="54" fillId="0" borderId="0" xfId="0" applyFont="1" applyAlignment="1">
      <alignment horizontal="center" vertical="center"/>
    </xf>
    <xf numFmtId="0" fontId="54" fillId="0" borderId="27" xfId="0" applyFont="1" applyBorder="1" applyAlignment="1">
      <alignment vertical="center"/>
    </xf>
    <xf numFmtId="0" fontId="54" fillId="0" borderId="27" xfId="0" applyFont="1" applyBorder="1" applyAlignment="1">
      <alignment vertical="center" wrapText="1" shrinkToFit="1"/>
    </xf>
    <xf numFmtId="0" fontId="54" fillId="0" borderId="0" xfId="0" applyFont="1" applyAlignment="1">
      <alignment horizontal="left" vertical="center"/>
    </xf>
    <xf numFmtId="0" fontId="54" fillId="0" borderId="31" xfId="0" applyFont="1" applyBorder="1" applyAlignment="1">
      <alignment vertical="center" wrapText="1" shrinkToFit="1"/>
    </xf>
    <xf numFmtId="0" fontId="55" fillId="37" borderId="27" xfId="0" applyFont="1" applyFill="1" applyBorder="1" applyAlignment="1">
      <alignment vertical="center"/>
    </xf>
    <xf numFmtId="0" fontId="66" fillId="33" borderId="27" xfId="0" applyFont="1" applyFill="1" applyBorder="1" applyAlignment="1">
      <alignment horizontal="center" vertical="center"/>
    </xf>
    <xf numFmtId="0" fontId="64" fillId="0" borderId="30" xfId="0" applyFont="1" applyBorder="1" applyAlignment="1">
      <alignment horizontal="center" vertical="center"/>
    </xf>
    <xf numFmtId="0" fontId="54" fillId="0" borderId="30" xfId="0" applyFont="1" applyBorder="1" applyAlignment="1">
      <alignment vertical="center" wrapText="1" shrinkToFit="1"/>
    </xf>
    <xf numFmtId="0" fontId="68" fillId="0" borderId="0" xfId="0" applyFont="1" applyAlignment="1">
      <alignment horizontal="center" vertical="center"/>
    </xf>
    <xf numFmtId="0" fontId="63" fillId="0" borderId="0" xfId="0" applyFont="1" applyAlignment="1">
      <alignment vertical="center" wrapText="1" shrinkToFit="1"/>
    </xf>
    <xf numFmtId="0" fontId="63" fillId="0" borderId="0" xfId="0" applyFont="1" applyAlignment="1">
      <alignment horizontal="center" vertical="center"/>
    </xf>
    <xf numFmtId="0" fontId="27" fillId="0" borderId="29" xfId="0" applyFont="1" applyBorder="1" applyAlignment="1">
      <alignment horizontal="left" vertical="center" wrapText="1"/>
    </xf>
    <xf numFmtId="0" fontId="27" fillId="0" borderId="30" xfId="0" applyFont="1" applyBorder="1" applyAlignment="1">
      <alignment horizontal="left" vertical="center"/>
    </xf>
    <xf numFmtId="0" fontId="26" fillId="0" borderId="29" xfId="0" applyFont="1" applyBorder="1" applyAlignment="1">
      <alignment horizontal="center" vertical="center"/>
    </xf>
    <xf numFmtId="0" fontId="26" fillId="0" borderId="30" xfId="0" applyFont="1" applyBorder="1" applyAlignment="1">
      <alignment horizontal="center" vertical="center"/>
    </xf>
    <xf numFmtId="170" fontId="59" fillId="35" borderId="23" xfId="62" applyNumberFormat="1" applyFont="1" applyFill="1" applyBorder="1" applyAlignment="1">
      <alignment horizontal="center" vertical="center" wrapText="1"/>
    </xf>
    <xf numFmtId="0" fontId="60" fillId="35" borderId="24" xfId="57" applyFont="1" applyFill="1" applyBorder="1" applyAlignment="1">
      <alignment horizontal="left" vertical="center" wrapText="1"/>
    </xf>
    <xf numFmtId="0" fontId="60" fillId="35" borderId="24" xfId="57" applyFont="1" applyFill="1" applyBorder="1" applyAlignment="1">
      <alignment horizontal="center" vertical="center" wrapText="1"/>
    </xf>
    <xf numFmtId="44" fontId="60" fillId="35" borderId="14" xfId="59" applyNumberFormat="1" applyFont="1" applyFill="1" applyBorder="1" applyAlignment="1">
      <alignment horizontal="center" vertical="center" wrapText="1"/>
    </xf>
    <xf numFmtId="44" fontId="60" fillId="35" borderId="20" xfId="65" applyNumberFormat="1" applyFont="1" applyFill="1" applyBorder="1" applyAlignment="1">
      <alignment horizontal="center" vertical="center" wrapText="1"/>
    </xf>
    <xf numFmtId="0" fontId="56" fillId="34" borderId="20" xfId="62" applyFont="1" applyFill="1" applyBorder="1" applyAlignment="1">
      <alignment horizontal="center" vertical="center" wrapText="1"/>
    </xf>
    <xf numFmtId="0" fontId="57" fillId="34" borderId="20" xfId="57" applyFont="1" applyFill="1" applyBorder="1" applyAlignment="1">
      <alignment horizontal="center" vertical="center" wrapText="1"/>
    </xf>
    <xf numFmtId="0" fontId="57" fillId="34" borderId="20" xfId="59" applyFont="1" applyFill="1" applyBorder="1" applyAlignment="1">
      <alignment horizontal="center" vertical="center" wrapText="1"/>
    </xf>
    <xf numFmtId="0" fontId="47" fillId="0" borderId="26" xfId="0" applyFont="1" applyBorder="1" applyAlignment="1">
      <alignment horizontal="left" vertical="center"/>
    </xf>
    <xf numFmtId="0" fontId="69" fillId="0" borderId="26" xfId="0" applyFont="1" applyBorder="1" applyAlignment="1">
      <alignment horizontal="center"/>
    </xf>
    <xf numFmtId="0" fontId="69" fillId="0" borderId="26" xfId="0" applyFont="1" applyBorder="1" applyAlignment="1">
      <alignment horizontal="center" vertical="center"/>
    </xf>
    <xf numFmtId="0" fontId="48" fillId="0" borderId="25" xfId="0" applyFont="1" applyBorder="1"/>
    <xf numFmtId="44" fontId="48" fillId="0" borderId="28" xfId="0" applyNumberFormat="1" applyFont="1" applyBorder="1" applyAlignment="1">
      <alignment horizontal="center" vertical="center"/>
    </xf>
    <xf numFmtId="2" fontId="69" fillId="0" borderId="26" xfId="0" applyNumberFormat="1" applyFont="1" applyBorder="1" applyAlignment="1">
      <alignment horizontal="center"/>
    </xf>
    <xf numFmtId="44" fontId="49" fillId="38" borderId="26" xfId="0" applyNumberFormat="1" applyFont="1" applyFill="1" applyBorder="1" applyAlignment="1">
      <alignment vertical="center"/>
    </xf>
    <xf numFmtId="44" fontId="49" fillId="38" borderId="26" xfId="0" applyNumberFormat="1" applyFont="1" applyFill="1" applyBorder="1" applyAlignment="1">
      <alignment horizontal="center" vertical="center"/>
    </xf>
    <xf numFmtId="172" fontId="42" fillId="33" borderId="26" xfId="0" applyNumberFormat="1" applyFont="1" applyFill="1" applyBorder="1" applyAlignment="1">
      <alignment horizontal="left" vertical="center"/>
    </xf>
    <xf numFmtId="172" fontId="69" fillId="0" borderId="26" xfId="0" applyNumberFormat="1" applyFont="1" applyBorder="1" applyAlignment="1">
      <alignment horizontal="center"/>
    </xf>
    <xf numFmtId="172" fontId="42" fillId="33" borderId="37" xfId="0" applyNumberFormat="1" applyFont="1" applyFill="1" applyBorder="1" applyAlignment="1">
      <alignment horizontal="left" vertical="center"/>
    </xf>
    <xf numFmtId="0" fontId="51" fillId="34" borderId="38" xfId="0" applyFont="1" applyFill="1" applyBorder="1" applyAlignment="1">
      <alignment horizontal="center" vertical="center"/>
    </xf>
    <xf numFmtId="0" fontId="51" fillId="34" borderId="39" xfId="0" applyFont="1" applyFill="1" applyBorder="1" applyAlignment="1">
      <alignment horizontal="center" vertical="center"/>
    </xf>
    <xf numFmtId="0" fontId="51" fillId="34" borderId="40" xfId="0" applyFont="1" applyFill="1" applyBorder="1" applyAlignment="1">
      <alignment horizontal="center" vertical="center"/>
    </xf>
    <xf numFmtId="2" fontId="51" fillId="34" borderId="40" xfId="0" applyNumberFormat="1" applyFont="1" applyFill="1" applyBorder="1" applyAlignment="1">
      <alignment horizontal="center" vertical="center"/>
    </xf>
    <xf numFmtId="44" fontId="51" fillId="34" borderId="40" xfId="0" applyNumberFormat="1" applyFont="1" applyFill="1" applyBorder="1" applyAlignment="1">
      <alignment horizontal="center" vertical="center"/>
    </xf>
    <xf numFmtId="44" fontId="51" fillId="34" borderId="41" xfId="0" applyNumberFormat="1" applyFont="1" applyFill="1" applyBorder="1" applyAlignment="1">
      <alignment horizontal="center" vertical="center"/>
    </xf>
    <xf numFmtId="0" fontId="55" fillId="0" borderId="33" xfId="0" applyFont="1" applyBorder="1" applyAlignment="1">
      <alignment horizontal="center" vertical="center"/>
    </xf>
    <xf numFmtId="0" fontId="55" fillId="0" borderId="34" xfId="0" applyFont="1" applyBorder="1" applyAlignment="1">
      <alignment horizontal="center" vertical="center"/>
    </xf>
    <xf numFmtId="0" fontId="55" fillId="0" borderId="35" xfId="0" applyFont="1" applyBorder="1" applyAlignment="1">
      <alignment horizontal="center" vertical="center"/>
    </xf>
    <xf numFmtId="0" fontId="55" fillId="0" borderId="27" xfId="0" applyFont="1" applyBorder="1" applyAlignment="1">
      <alignment vertical="center" wrapText="1"/>
    </xf>
    <xf numFmtId="0" fontId="52" fillId="0" borderId="27" xfId="0" applyFont="1" applyBorder="1" applyAlignment="1">
      <alignment horizontal="left" vertical="center" wrapText="1"/>
    </xf>
    <xf numFmtId="0" fontId="54" fillId="0" borderId="27" xfId="0" applyFont="1" applyBorder="1" applyAlignment="1">
      <alignment vertical="center" wrapText="1"/>
    </xf>
    <xf numFmtId="0" fontId="63" fillId="0" borderId="27" xfId="0" applyFont="1" applyBorder="1" applyAlignment="1">
      <alignment vertical="center" wrapText="1"/>
    </xf>
    <xf numFmtId="0" fontId="67" fillId="35" borderId="28" xfId="0" applyFont="1" applyFill="1" applyBorder="1" applyAlignment="1">
      <alignment horizontal="left" vertical="center"/>
    </xf>
    <xf numFmtId="0" fontId="67" fillId="35" borderId="0" xfId="0" applyFont="1" applyFill="1" applyAlignment="1">
      <alignment horizontal="left" vertical="center"/>
    </xf>
    <xf numFmtId="0" fontId="67" fillId="35" borderId="25" xfId="0" applyFont="1" applyFill="1" applyBorder="1" applyAlignment="1">
      <alignment horizontal="left" vertical="center"/>
    </xf>
    <xf numFmtId="0" fontId="31" fillId="0" borderId="0" xfId="0" applyFont="1" applyAlignment="1">
      <alignment horizontal="center" vertical="center"/>
    </xf>
    <xf numFmtId="0" fontId="26" fillId="0" borderId="29" xfId="0" applyFont="1" applyBorder="1" applyAlignment="1">
      <alignment horizontal="left" vertical="center" wrapText="1"/>
    </xf>
    <xf numFmtId="0" fontId="26" fillId="0" borderId="27" xfId="0" applyFont="1" applyBorder="1" applyAlignment="1">
      <alignment horizontal="left" vertical="center" wrapText="1"/>
    </xf>
    <xf numFmtId="0" fontId="26" fillId="0" borderId="30" xfId="0" applyFont="1" applyBorder="1" applyAlignment="1">
      <alignment horizontal="left" vertical="center" wrapText="1"/>
    </xf>
    <xf numFmtId="0" fontId="42" fillId="0" borderId="0" xfId="0" applyFont="1" applyAlignment="1">
      <alignment vertical="center" wrapText="1"/>
    </xf>
    <xf numFmtId="165" fontId="57" fillId="35" borderId="19" xfId="65" applyFont="1" applyFill="1" applyBorder="1" applyAlignment="1">
      <alignment horizontal="right" vertical="center"/>
    </xf>
    <xf numFmtId="165" fontId="57" fillId="35" borderId="18" xfId="65" applyFont="1" applyFill="1" applyBorder="1" applyAlignment="1">
      <alignment horizontal="right" vertical="center"/>
    </xf>
    <xf numFmtId="0" fontId="48" fillId="0" borderId="26" xfId="0" applyFont="1" applyBorder="1" applyAlignment="1">
      <alignment horizontal="center"/>
    </xf>
    <xf numFmtId="0" fontId="48" fillId="0" borderId="36" xfId="0" applyFont="1" applyBorder="1" applyAlignment="1">
      <alignment horizontal="center"/>
    </xf>
    <xf numFmtId="0" fontId="49" fillId="36" borderId="26" xfId="0" applyFont="1" applyFill="1" applyBorder="1" applyAlignment="1">
      <alignment horizontal="left" vertical="center" wrapText="1"/>
    </xf>
    <xf numFmtId="0" fontId="49" fillId="36" borderId="36" xfId="0" applyFont="1" applyFill="1" applyBorder="1" applyAlignment="1">
      <alignment horizontal="left" vertical="center" wrapText="1"/>
    </xf>
    <xf numFmtId="0" fontId="51" fillId="34" borderId="40" xfId="0" applyFont="1" applyFill="1" applyBorder="1" applyAlignment="1">
      <alignment horizontal="center" vertical="center" wrapText="1"/>
    </xf>
    <xf numFmtId="0" fontId="52" fillId="0" borderId="24" xfId="0" applyFont="1" applyBorder="1" applyAlignment="1">
      <alignment wrapText="1"/>
    </xf>
    <xf numFmtId="0" fontId="47" fillId="0" borderId="26" xfId="0" applyFont="1" applyBorder="1" applyAlignment="1">
      <alignment vertical="center" wrapText="1"/>
    </xf>
    <xf numFmtId="0" fontId="69" fillId="0" borderId="26" xfId="0" applyFont="1" applyBorder="1" applyAlignment="1">
      <alignment vertical="center" wrapText="1"/>
    </xf>
    <xf numFmtId="0" fontId="48" fillId="0" borderId="0" xfId="0" applyFont="1" applyAlignment="1">
      <alignment wrapText="1"/>
    </xf>
  </cellXfs>
  <cellStyles count="76">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9" builtinId="27" customBuiltin="1"/>
    <cellStyle name="Calculation" xfId="13" builtinId="22" customBuiltin="1"/>
    <cellStyle name="Check Cell" xfId="15" builtinId="23" customBuiltin="1"/>
    <cellStyle name="Comma" xfId="1" builtinId="3" customBuiltin="1"/>
    <cellStyle name="Comma 2" xfId="45" xr:uid="{00000000-0005-0000-0000-00001C000000}"/>
    <cellStyle name="Comma 2 2" xfId="61" xr:uid="{00000000-0005-0000-0000-00001D000000}"/>
    <cellStyle name="Comma 23" xfId="74" xr:uid="{3E4DEB0A-F4A8-4DBD-B6AE-A87F8AD25148}"/>
    <cellStyle name="Comma 3" xfId="47" xr:uid="{00000000-0005-0000-0000-00001E000000}"/>
    <cellStyle name="Comma 3 2" xfId="65" xr:uid="{00000000-0005-0000-0000-00001F000000}"/>
    <cellStyle name="Comma 4" xfId="49" xr:uid="{00000000-0005-0000-0000-000020000000}"/>
    <cellStyle name="Comma 5" xfId="71" xr:uid="{1154AD62-D695-4C26-A719-38E20B9A44CD}"/>
    <cellStyle name="Currency 2" xfId="69" xr:uid="{00000000-0005-0000-0000-000021000000}"/>
    <cellStyle name="Currency 2 2" xfId="53" xr:uid="{00000000-0005-0000-0000-000022000000}"/>
    <cellStyle name="Explanatory Text" xfId="18"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Hyperlink 2" xfId="63" xr:uid="{00000000-0005-0000-0000-00002A000000}"/>
    <cellStyle name="Hyperlink 2 2" xfId="64" xr:uid="{00000000-0005-0000-0000-00002B000000}"/>
    <cellStyle name="Input" xfId="11" builtinId="20" customBuiltin="1"/>
    <cellStyle name="Linked Cell" xfId="14" builtinId="24" customBuiltin="1"/>
    <cellStyle name="Neutral" xfId="10" builtinId="28" customBuiltin="1"/>
    <cellStyle name="Normal" xfId="0" builtinId="0"/>
    <cellStyle name="Normal 11" xfId="72" xr:uid="{FD39D8CE-373D-4095-AAEE-5F8E5B12B93F}"/>
    <cellStyle name="Normal 2" xfId="44" xr:uid="{00000000-0005-0000-0000-000030000000}"/>
    <cellStyle name="Normal 2 2" xfId="50" xr:uid="{00000000-0005-0000-0000-000031000000}"/>
    <cellStyle name="Normal 2 2 3 2" xfId="66" xr:uid="{00000000-0005-0000-0000-000032000000}"/>
    <cellStyle name="Normal 2 2 5" xfId="57" xr:uid="{00000000-0005-0000-0000-000033000000}"/>
    <cellStyle name="Normal 2 3" xfId="51" xr:uid="{00000000-0005-0000-0000-000034000000}"/>
    <cellStyle name="Normal 3" xfId="46" xr:uid="{00000000-0005-0000-0000-000035000000}"/>
    <cellStyle name="Normal 3 2" xfId="52" xr:uid="{00000000-0005-0000-0000-000036000000}"/>
    <cellStyle name="Normal 3 2 23" xfId="55" xr:uid="{00000000-0005-0000-0000-000037000000}"/>
    <cellStyle name="Normal 3 2 36" xfId="75" xr:uid="{9940D387-7D76-4D04-8205-938F8129B989}"/>
    <cellStyle name="Normal 4" xfId="48" xr:uid="{00000000-0005-0000-0000-000038000000}"/>
    <cellStyle name="Normal 4 10 10 2" xfId="54" xr:uid="{00000000-0005-0000-0000-000039000000}"/>
    <cellStyle name="Normal 4 22" xfId="56" xr:uid="{00000000-0005-0000-0000-00003A000000}"/>
    <cellStyle name="Normal 5" xfId="59" xr:uid="{00000000-0005-0000-0000-00003B000000}"/>
    <cellStyle name="Normal 6" xfId="67" xr:uid="{00000000-0005-0000-0000-00003C000000}"/>
    <cellStyle name="Normal 7" xfId="68" xr:uid="{00000000-0005-0000-0000-00003D000000}"/>
    <cellStyle name="Normal 7 2" xfId="73" xr:uid="{79492DCA-3484-4703-ACBB-AA221D1AA02A}"/>
    <cellStyle name="Normal 8" xfId="70" xr:uid="{C02A8CDE-87B8-4BBB-8527-CDE80DD47A3E}"/>
    <cellStyle name="Normal_C&amp;I Unit 6 Evaluation-DH-14 June Check" xfId="62" xr:uid="{00000000-0005-0000-0000-00003E000000}"/>
    <cellStyle name="Note" xfId="17" builtinId="10" customBuiltin="1"/>
    <cellStyle name="Output" xfId="12" builtinId="21" customBuiltin="1"/>
    <cellStyle name="Percent" xfId="2" builtinId="5" customBuiltin="1"/>
    <cellStyle name="Percent 2" xfId="58" xr:uid="{00000000-0005-0000-0000-000042000000}"/>
    <cellStyle name="Percent 3" xfId="60" xr:uid="{00000000-0005-0000-0000-000043000000}"/>
    <cellStyle name="Title" xfId="3" builtinId="15" customBuiltin="1"/>
    <cellStyle name="Total" xfId="19" builtinId="25" customBuiltin="1"/>
    <cellStyle name="Warning Text" xfId="16" builtinId="11" customBuiltin="1"/>
  </cellStyles>
  <dxfs count="0"/>
  <tableStyles count="0" defaultTableStyle="TableStyleMedium2" defaultPivotStyle="PivotStyleLight16"/>
  <colors>
    <mruColors>
      <color rgb="FFCCFFCC"/>
      <color rgb="FF99FFCC"/>
      <color rgb="FF66FFCC"/>
      <color rgb="FFCDDD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10459</xdr:colOff>
      <xdr:row>2</xdr:row>
      <xdr:rowOff>103468</xdr:rowOff>
    </xdr:from>
    <xdr:to>
      <xdr:col>1</xdr:col>
      <xdr:colOff>2968812</xdr:colOff>
      <xdr:row>12</xdr:row>
      <xdr:rowOff>59766</xdr:rowOff>
    </xdr:to>
    <xdr:pic>
      <xdr:nvPicPr>
        <xdr:cNvPr id="2" name="Picture 4">
          <a:extLst>
            <a:ext uri="{FF2B5EF4-FFF2-40B4-BE49-F238E27FC236}">
              <a16:creationId xmlns:a16="http://schemas.microsoft.com/office/drawing/2014/main" id="{22895E00-149A-452E-9DCA-E1F40B161DD4}"/>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1812" y="581586"/>
          <a:ext cx="2958353" cy="15624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308428</xdr:colOff>
      <xdr:row>0</xdr:row>
      <xdr:rowOff>117928</xdr:rowOff>
    </xdr:from>
    <xdr:to>
      <xdr:col>4</xdr:col>
      <xdr:colOff>1886858</xdr:colOff>
      <xdr:row>2</xdr:row>
      <xdr:rowOff>498928</xdr:rowOff>
    </xdr:to>
    <xdr:pic>
      <xdr:nvPicPr>
        <xdr:cNvPr id="2" name="Picture 4">
          <a:extLst>
            <a:ext uri="{FF2B5EF4-FFF2-40B4-BE49-F238E27FC236}">
              <a16:creationId xmlns:a16="http://schemas.microsoft.com/office/drawing/2014/main" id="{3FA95D44-921A-421F-907D-20C15EE1CFCC}"/>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499" y="117928"/>
          <a:ext cx="3229430" cy="7075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ED%20Safety%20Stats\ED%20Safety%20Stats\ED%20Summary%20Report\DI%20Summary%20Report-Enterprises%20Div%202004-2005%20Rev%201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ED%20Safety%20Stats\ED%20Safety%20Stats\ED%20Summary%20Report\DI%20Summary%20Report-Enterprises%20Div%202004-2005%20Rev%20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Sibu1\AppData\Local\Microsoft\Windows\INetCache\Content.Outlook\6OCPPZYZ\Assumptions%20Road%20section%203300%20Supply%20-%20G3-7.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ocuments%20and%20Settings\All%20Users\Documents\Camden\Prices\Unit%206%20TOTA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D Incident&amp;Accident Data"/>
      <sheetName val="Definitions"/>
      <sheetName val="DI per Dpt"/>
      <sheetName val="DI per month"/>
      <sheetName val="ED per yr per mth per DI sever "/>
      <sheetName val="Chart1"/>
      <sheetName val="Sheet5"/>
      <sheetName val="Body part data"/>
      <sheetName val="Body Part vs DI"/>
      <sheetName val="Chart per Group%"/>
      <sheetName val="LB vs Employee vs PC"/>
    </sheetNames>
    <sheetDataSet>
      <sheetData sheetId="0" refreshError="1"/>
      <sheetData sheetId="1" refreshError="1">
        <row r="25">
          <cell r="I25" t="str">
            <v>Operating without authority</v>
          </cell>
          <cell r="J25" t="str">
            <v>Inadequate warning systems</v>
          </cell>
        </row>
        <row r="26">
          <cell r="I26" t="str">
            <v>Failure to warn</v>
          </cell>
          <cell r="J26" t="str">
            <v>Defective Protective Devices</v>
          </cell>
        </row>
        <row r="27">
          <cell r="I27" t="str">
            <v>Deviation from standard practice/procedure</v>
          </cell>
          <cell r="J27" t="str">
            <v>Lighting Sub-standard</v>
          </cell>
        </row>
        <row r="28">
          <cell r="I28" t="str">
            <v>Use of unsafe/sub-standard equipment/tools</v>
          </cell>
          <cell r="J28" t="str">
            <v xml:space="preserve">No/Inadequate personal </v>
          </cell>
        </row>
        <row r="29">
          <cell r="I29" t="str">
            <v>Improper placing/stacking/positioning</v>
          </cell>
          <cell r="J29" t="str">
            <v>Sub-standard material</v>
          </cell>
        </row>
        <row r="30">
          <cell r="I30" t="str">
            <v>improper loading</v>
          </cell>
          <cell r="J30" t="str">
            <v>inadequate ventilation</v>
          </cell>
        </row>
        <row r="31">
          <cell r="I31" t="str">
            <v>working on/servicing moving machinery</v>
          </cell>
          <cell r="J31" t="str">
            <v>inadequate protective devices</v>
          </cell>
        </row>
        <row r="32">
          <cell r="I32" t="str">
            <v>wearing sub-standard personal protective equipment</v>
          </cell>
          <cell r="J32" t="str">
            <v>excessive emissions</v>
          </cell>
        </row>
        <row r="33">
          <cell r="I33" t="str">
            <v>using personal protective equipment incorrectly</v>
          </cell>
          <cell r="J33" t="str">
            <v>sub-standard/defective tools/equipment</v>
          </cell>
        </row>
        <row r="34">
          <cell r="I34" t="str">
            <v>games/horseplay</v>
          </cell>
          <cell r="J34" t="str">
            <v>hazardous arrangement/layout/disorder</v>
          </cell>
        </row>
        <row r="35">
          <cell r="I35" t="str">
            <v>attention distracted</v>
          </cell>
          <cell r="J35" t="str">
            <v>surface sub-standard</v>
          </cell>
        </row>
        <row r="36">
          <cell r="F36" t="str">
            <v>Days Off</v>
          </cell>
          <cell r="I36" t="str">
            <v>failure to secure/make safe</v>
          </cell>
          <cell r="J36" t="str">
            <v>hazardous environmental conditions</v>
          </cell>
        </row>
        <row r="37">
          <cell r="F37">
            <v>1</v>
          </cell>
          <cell r="I37" t="str">
            <v>operating at improper speed</v>
          </cell>
          <cell r="J37" t="str">
            <v>congestion/restriction</v>
          </cell>
        </row>
        <row r="38">
          <cell r="F38">
            <v>2</v>
          </cell>
          <cell r="I38" t="str">
            <v>rules/regulations ignored</v>
          </cell>
          <cell r="J38" t="str">
            <v>natural hazards</v>
          </cell>
        </row>
        <row r="39">
          <cell r="F39">
            <v>3</v>
          </cell>
          <cell r="I39" t="str">
            <v xml:space="preserve"> unsafe use/improper application of equipment/tools</v>
          </cell>
          <cell r="J39" t="str">
            <v>fire &amp; explosion hazard</v>
          </cell>
        </row>
        <row r="40">
          <cell r="F40">
            <v>4</v>
          </cell>
          <cell r="I40" t="str">
            <v>improper mixing</v>
          </cell>
          <cell r="J40" t="str">
            <v>other (specify in description)</v>
          </cell>
        </row>
        <row r="41">
          <cell r="F41">
            <v>5</v>
          </cell>
          <cell r="I41" t="str">
            <v>taking up unsafe position</v>
          </cell>
        </row>
        <row r="42">
          <cell r="F42">
            <v>6</v>
          </cell>
          <cell r="I42" t="str">
            <v>failure to wear protective equipment</v>
          </cell>
        </row>
        <row r="43">
          <cell r="F43">
            <v>7</v>
          </cell>
          <cell r="I43" t="str">
            <v>improper handling/lifting</v>
          </cell>
        </row>
        <row r="44">
          <cell r="F44">
            <v>8</v>
          </cell>
          <cell r="I44" t="str">
            <v>rendering safety devices inoperative</v>
          </cell>
        </row>
        <row r="45">
          <cell r="F45">
            <v>9</v>
          </cell>
          <cell r="I45" t="str">
            <v>other (specify in description)</v>
          </cell>
        </row>
        <row r="46">
          <cell r="F46">
            <v>10</v>
          </cell>
        </row>
        <row r="47">
          <cell r="F47">
            <v>11</v>
          </cell>
        </row>
        <row r="48">
          <cell r="F48">
            <v>12</v>
          </cell>
        </row>
        <row r="49">
          <cell r="F49">
            <v>13</v>
          </cell>
        </row>
        <row r="50">
          <cell r="F50">
            <v>14</v>
          </cell>
        </row>
        <row r="51">
          <cell r="F51" t="str">
            <v>15-30</v>
          </cell>
        </row>
        <row r="52">
          <cell r="F52" t="str">
            <v>30-60</v>
          </cell>
        </row>
        <row r="53">
          <cell r="F53" t="str">
            <v>60-90</v>
          </cell>
        </row>
        <row r="54">
          <cell r="F54" t="str">
            <v>90-120</v>
          </cell>
        </row>
        <row r="55">
          <cell r="F55" t="str">
            <v>120-150</v>
          </cell>
        </row>
        <row r="56">
          <cell r="F56" t="str">
            <v>150-180</v>
          </cell>
        </row>
        <row r="57">
          <cell r="F57" t="str">
            <v>&gt;180</v>
          </cell>
        </row>
        <row r="66">
          <cell r="F66" t="str">
            <v>Aquaplan</v>
          </cell>
          <cell r="H66" t="str">
            <v>Installations</v>
          </cell>
          <cell r="I66" t="str">
            <v>Chemical</v>
          </cell>
        </row>
        <row r="67">
          <cell r="F67" t="str">
            <v>Coal Milling</v>
          </cell>
          <cell r="H67" t="str">
            <v>Equipment</v>
          </cell>
          <cell r="I67" t="str">
            <v>Dust</v>
          </cell>
        </row>
        <row r="68">
          <cell r="F68" t="str">
            <v xml:space="preserve">DB Thermal </v>
          </cell>
          <cell r="H68" t="str">
            <v>Machinery</v>
          </cell>
          <cell r="I68" t="str">
            <v>Fumes</v>
          </cell>
        </row>
        <row r="69">
          <cell r="F69" t="str">
            <v>Ennead</v>
          </cell>
          <cell r="H69" t="str">
            <v>Transport</v>
          </cell>
          <cell r="I69" t="str">
            <v>Noise</v>
          </cell>
        </row>
        <row r="70">
          <cell r="F70" t="str">
            <v>JSE</v>
          </cell>
          <cell r="H70" t="str">
            <v>Metal-Cold</v>
          </cell>
          <cell r="I70" t="str">
            <v>Fire</v>
          </cell>
        </row>
        <row r="71">
          <cell r="F71" t="str">
            <v>Howden Project</v>
          </cell>
          <cell r="H71" t="str">
            <v>Lifting Equipment</v>
          </cell>
          <cell r="I71" t="str">
            <v>Steam/Smoke</v>
          </cell>
        </row>
        <row r="72">
          <cell r="F72" t="str">
            <v>Kaefar</v>
          </cell>
          <cell r="H72" t="str">
            <v>Electricity</v>
          </cell>
          <cell r="I72" t="str">
            <v>Gas</v>
          </cell>
        </row>
        <row r="73">
          <cell r="F73" t="str">
            <v>Loesh</v>
          </cell>
          <cell r="H73" t="str">
            <v>Metal-hot</v>
          </cell>
          <cell r="I73" t="str">
            <v>Heat</v>
          </cell>
        </row>
        <row r="74">
          <cell r="F74" t="str">
            <v>Moya Manyi Kwikfix</v>
          </cell>
          <cell r="H74" t="str">
            <v>Power Tools</v>
          </cell>
          <cell r="I74" t="str">
            <v>Radiation</v>
          </cell>
        </row>
        <row r="75">
          <cell r="F75" t="str">
            <v>SGB</v>
          </cell>
          <cell r="H75" t="str">
            <v>Hand tools</v>
          </cell>
          <cell r="I75" t="str">
            <v>Vibration</v>
          </cell>
        </row>
        <row r="76">
          <cell r="F76" t="str">
            <v>Mpumalanga Utility Services</v>
          </cell>
          <cell r="H76" t="str">
            <v>Sharp edge</v>
          </cell>
          <cell r="I76" t="str">
            <v>Biological</v>
          </cell>
        </row>
        <row r="77">
          <cell r="F77" t="str">
            <v>PB Power</v>
          </cell>
          <cell r="H77" t="str">
            <v>Material/goods</v>
          </cell>
          <cell r="I77" t="str">
            <v>Ergonomic</v>
          </cell>
        </row>
        <row r="78">
          <cell r="F78" t="str">
            <v>Roschcon Civils</v>
          </cell>
          <cell r="H78" t="str">
            <v>Container</v>
          </cell>
          <cell r="I78" t="str">
            <v>Psychological</v>
          </cell>
        </row>
        <row r="79">
          <cell r="F79" t="str">
            <v>Roschcon Electric</v>
          </cell>
          <cell r="H79" t="str">
            <v>Fixed Walkway</v>
          </cell>
          <cell r="I79" t="str">
            <v>Lighting</v>
          </cell>
        </row>
        <row r="80">
          <cell r="F80" t="str">
            <v>Rotek Bulk Water</v>
          </cell>
          <cell r="H80" t="str">
            <v>Surface</v>
          </cell>
          <cell r="I80" t="str">
            <v>Oxygen Deficiency</v>
          </cell>
        </row>
        <row r="81">
          <cell r="F81" t="str">
            <v>Rotek Enginnering</v>
          </cell>
          <cell r="H81" t="str">
            <v>Projectile</v>
          </cell>
          <cell r="I81" t="str">
            <v>Other</v>
          </cell>
        </row>
        <row r="82">
          <cell r="F82" t="str">
            <v>TPM</v>
          </cell>
          <cell r="H82" t="str">
            <v>Compressed Air</v>
          </cell>
        </row>
        <row r="83">
          <cell r="F83" t="str">
            <v>Siemens</v>
          </cell>
          <cell r="H83" t="str">
            <v>Building/Structure</v>
          </cell>
        </row>
        <row r="84">
          <cell r="F84" t="str">
            <v>Steinmuller</v>
          </cell>
          <cell r="H84" t="str">
            <v>Ladders/Stairs</v>
          </cell>
        </row>
        <row r="85">
          <cell r="F85" t="str">
            <v>Pyro Project Fire Control</v>
          </cell>
          <cell r="H85" t="str">
            <v>Obstruction</v>
          </cell>
        </row>
        <row r="86">
          <cell r="F86" t="str">
            <v>Visitor ( Marthinus &amp; Coutts)</v>
          </cell>
          <cell r="H86" t="str">
            <v>Pressure-Pos/Neg</v>
          </cell>
        </row>
        <row r="87">
          <cell r="F87" t="str">
            <v>Optic 1</v>
          </cell>
          <cell r="H87" t="str">
            <v>Natural Phenomenon</v>
          </cell>
        </row>
        <row r="88">
          <cell r="F88" t="str">
            <v>Ithuba Valves</v>
          </cell>
          <cell r="H88" t="str">
            <v>Explosive Device</v>
          </cell>
        </row>
        <row r="89">
          <cell r="H89" t="str">
            <v>Animals/Insects/People</v>
          </cell>
        </row>
        <row r="90">
          <cell r="H90" t="str">
            <v>Other</v>
          </cell>
        </row>
        <row r="91">
          <cell r="F91" t="str">
            <v xml:space="preserve">Grootvlei </v>
          </cell>
        </row>
        <row r="92">
          <cell r="F92" t="str">
            <v>Fluor</v>
          </cell>
        </row>
        <row r="93">
          <cell r="F93" t="str">
            <v>Pangea</v>
          </cell>
        </row>
        <row r="94">
          <cell r="F94" t="str">
            <v>Komati</v>
          </cell>
        </row>
        <row r="95">
          <cell r="F95" t="str">
            <v xml:space="preserve">Wreckers Dismantling </v>
          </cell>
        </row>
        <row r="97">
          <cell r="F97" t="str">
            <v>CED ENGINEERING</v>
          </cell>
        </row>
        <row r="98">
          <cell r="F98" t="str">
            <v>TAP</v>
          </cell>
        </row>
        <row r="99">
          <cell r="F99" t="str">
            <v>BCJV</v>
          </cell>
        </row>
        <row r="100">
          <cell r="F100" t="str">
            <v>ESBI</v>
          </cell>
        </row>
        <row r="102">
          <cell r="F102" t="str">
            <v>Genesis Construction</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D Incident&amp;Accident Data"/>
      <sheetName val="Definitions"/>
      <sheetName val="Chart1"/>
      <sheetName val="Chart2"/>
      <sheetName val="ED per yr per mth per DI sever "/>
      <sheetName val="Sheet5"/>
      <sheetName val="Sheet3"/>
    </sheetNames>
    <sheetDataSet>
      <sheetData sheetId="0" refreshError="1"/>
      <sheetData sheetId="1" refreshError="1">
        <row r="2">
          <cell r="A2" t="str">
            <v>Disabling Injury</v>
          </cell>
        </row>
        <row r="3">
          <cell r="A3" t="str">
            <v>First Aid</v>
          </cell>
          <cell r="C3" t="str">
            <v>Asbestos</v>
          </cell>
        </row>
        <row r="4">
          <cell r="A4" t="str">
            <v>Global</v>
          </cell>
          <cell r="C4" t="str">
            <v>Assault</v>
          </cell>
        </row>
        <row r="5">
          <cell r="A5" t="str">
            <v>Medical No Shift Loss</v>
          </cell>
          <cell r="C5" t="str">
            <v>Bilaterally carpal tunnel syndrome</v>
          </cell>
        </row>
        <row r="6">
          <cell r="A6" t="str">
            <v>Near Miss</v>
          </cell>
          <cell r="C6" t="str">
            <v>Bee-sting</v>
          </cell>
        </row>
        <row r="7">
          <cell r="A7" t="str">
            <v>Fatality</v>
          </cell>
          <cell r="C7" t="str">
            <v>Caught between</v>
          </cell>
          <cell r="G7" t="str">
            <v>Crime</v>
          </cell>
        </row>
        <row r="8">
          <cell r="A8" t="str">
            <v>Incident</v>
          </cell>
          <cell r="C8" t="str">
            <v>Caught in</v>
          </cell>
          <cell r="G8" t="str">
            <v>Non Crime</v>
          </cell>
        </row>
        <row r="9">
          <cell r="A9" t="str">
            <v>Injury</v>
          </cell>
          <cell r="C9" t="str">
            <v>Cut-by</v>
          </cell>
        </row>
        <row r="10">
          <cell r="A10" t="str">
            <v>Animal</v>
          </cell>
          <cell r="C10" t="str">
            <v>Dog bite</v>
          </cell>
        </row>
        <row r="11">
          <cell r="C11" t="str">
            <v>Electrical contact</v>
          </cell>
        </row>
        <row r="12">
          <cell r="C12" t="str">
            <v>Explosion</v>
          </cell>
        </row>
        <row r="13">
          <cell r="C13" t="str">
            <v>Foreign body (eye)</v>
          </cell>
        </row>
        <row r="14">
          <cell r="C14" t="str">
            <v>Fall diff level</v>
          </cell>
        </row>
        <row r="15">
          <cell r="C15" t="str">
            <v>Fall same level</v>
          </cell>
        </row>
        <row r="16">
          <cell r="A16" t="str">
            <v>Amputation</v>
          </cell>
          <cell r="C16" t="str">
            <v>Hi-jacking</v>
          </cell>
          <cell r="H16" t="str">
            <v>Sect 24</v>
          </cell>
        </row>
        <row r="17">
          <cell r="A17" t="str">
            <v>Asbestosis</v>
          </cell>
          <cell r="C17" t="str">
            <v>Inhalation/Absorption</v>
          </cell>
          <cell r="H17" t="str">
            <v>Fatality</v>
          </cell>
        </row>
        <row r="18">
          <cell r="A18" t="str">
            <v>Asphyxiation</v>
          </cell>
          <cell r="C18" t="str">
            <v>Ionising/Radiation</v>
          </cell>
          <cell r="H18" t="str">
            <v>Manual Handling Equipment</v>
          </cell>
        </row>
        <row r="19">
          <cell r="A19" t="str">
            <v>Burns</v>
          </cell>
          <cell r="C19" t="str">
            <v>Lung Cancer</v>
          </cell>
          <cell r="H19" t="str">
            <v>Electrical Contact</v>
          </cell>
        </row>
        <row r="20">
          <cell r="A20" t="str">
            <v>Contusion/bruises</v>
          </cell>
          <cell r="C20" t="str">
            <v>No injuries</v>
          </cell>
          <cell r="H20" t="str">
            <v>Slip, Trip &amp; Fall</v>
          </cell>
        </row>
        <row r="21">
          <cell r="A21" t="str">
            <v>Fractures</v>
          </cell>
          <cell r="C21" t="str">
            <v>Noise</v>
          </cell>
          <cell r="H21" t="str">
            <v>Occupational Disease</v>
          </cell>
        </row>
        <row r="22">
          <cell r="A22" t="str">
            <v>Knee Injury</v>
          </cell>
          <cell r="C22" t="str">
            <v>Over-exertion</v>
          </cell>
          <cell r="H22" t="str">
            <v>Motor Vehicle Accident (MVA)</v>
          </cell>
        </row>
        <row r="23">
          <cell r="A23" t="str">
            <v>Laceration/wounds</v>
          </cell>
          <cell r="C23" t="str">
            <v>Pulmonary Tuberculosis</v>
          </cell>
        </row>
        <row r="24">
          <cell r="A24" t="str">
            <v>Multiple</v>
          </cell>
          <cell r="C24" t="str">
            <v>Struck against</v>
          </cell>
        </row>
        <row r="25">
          <cell r="A25" t="str">
            <v>No injuries</v>
          </cell>
          <cell r="C25" t="str">
            <v>Struck by</v>
          </cell>
        </row>
        <row r="26">
          <cell r="A26" t="str">
            <v>Poisoning</v>
          </cell>
          <cell r="C26" t="str">
            <v>Shooting incident</v>
          </cell>
        </row>
        <row r="27">
          <cell r="A27" t="str">
            <v>Sprains</v>
          </cell>
          <cell r="C27" t="str">
            <v>Silicosis</v>
          </cell>
        </row>
        <row r="28">
          <cell r="A28" t="str">
            <v>Strains</v>
          </cell>
          <cell r="C28" t="str">
            <v>Spider bite</v>
          </cell>
        </row>
        <row r="29">
          <cell r="A29" t="str">
            <v>Trauma/shock</v>
          </cell>
          <cell r="C29" t="str">
            <v>Tick bite</v>
          </cell>
        </row>
        <row r="30">
          <cell r="A30" t="str">
            <v>Unconscious</v>
          </cell>
          <cell r="C30" t="str">
            <v>Temperature extremes</v>
          </cell>
        </row>
        <row r="31">
          <cell r="C31" t="str">
            <v>Vibration</v>
          </cell>
        </row>
        <row r="32">
          <cell r="C32" t="str">
            <v>Vehicle collision (MVA)</v>
          </cell>
        </row>
        <row r="33">
          <cell r="C33" t="str">
            <v>TBC</v>
          </cell>
        </row>
        <row r="40">
          <cell r="A40" t="str">
            <v>Ankle</v>
          </cell>
        </row>
        <row r="41">
          <cell r="A41" t="str">
            <v>Arm</v>
          </cell>
        </row>
        <row r="42">
          <cell r="A42" t="str">
            <v>Back</v>
          </cell>
        </row>
        <row r="43">
          <cell r="A43" t="str">
            <v>Ears</v>
          </cell>
        </row>
        <row r="44">
          <cell r="A44" t="str">
            <v>Eye</v>
          </cell>
        </row>
        <row r="45">
          <cell r="A45" t="str">
            <v>Face</v>
          </cell>
        </row>
        <row r="46">
          <cell r="A46" t="str">
            <v>Finger</v>
          </cell>
        </row>
        <row r="47">
          <cell r="A47" t="str">
            <v>Foot</v>
          </cell>
        </row>
        <row r="48">
          <cell r="A48" t="str">
            <v>Hand</v>
          </cell>
        </row>
        <row r="49">
          <cell r="A49" t="str">
            <v>Head</v>
          </cell>
        </row>
        <row r="50">
          <cell r="A50" t="str">
            <v>Hip</v>
          </cell>
        </row>
        <row r="51">
          <cell r="A51" t="str">
            <v>Internal</v>
          </cell>
          <cell r="E51" t="str">
            <v>Employee</v>
          </cell>
        </row>
        <row r="52">
          <cell r="A52" t="str">
            <v>Knee</v>
          </cell>
          <cell r="E52" t="str">
            <v>Labour Broker</v>
          </cell>
        </row>
        <row r="53">
          <cell r="A53" t="str">
            <v>Leg</v>
          </cell>
          <cell r="E53" t="str">
            <v>Joint Venture</v>
          </cell>
        </row>
        <row r="54">
          <cell r="A54" t="str">
            <v>Multiple</v>
          </cell>
          <cell r="E54" t="str">
            <v>Subsidiary</v>
          </cell>
        </row>
        <row r="55">
          <cell r="A55" t="str">
            <v>Neck</v>
          </cell>
          <cell r="E55" t="str">
            <v>Public</v>
          </cell>
        </row>
        <row r="56">
          <cell r="A56" t="str">
            <v>No injuries</v>
          </cell>
          <cell r="E56" t="str">
            <v>Principle Contractor</v>
          </cell>
        </row>
        <row r="57">
          <cell r="A57" t="str">
            <v>Nose</v>
          </cell>
        </row>
        <row r="58">
          <cell r="A58" t="str">
            <v>Wrist</v>
          </cell>
        </row>
        <row r="66">
          <cell r="B66" t="str">
            <v>Capital Expansion</v>
          </cell>
          <cell r="C66" t="str">
            <v>CED Projects</v>
          </cell>
          <cell r="D66" t="str">
            <v>Camden</v>
          </cell>
        </row>
        <row r="67">
          <cell r="B67" t="str">
            <v xml:space="preserve">Project Development </v>
          </cell>
          <cell r="C67" t="str">
            <v>CED Engineering</v>
          </cell>
          <cell r="D67" t="str">
            <v>Grootvlei</v>
          </cell>
        </row>
        <row r="68">
          <cell r="B68" t="str">
            <v>Related Business</v>
          </cell>
          <cell r="C68" t="str">
            <v>BUSINESS DEVELOPMENT</v>
          </cell>
          <cell r="D68" t="str">
            <v>Koemati</v>
          </cell>
        </row>
        <row r="69">
          <cell r="B69" t="str">
            <v xml:space="preserve">Head Office </v>
          </cell>
          <cell r="C69" t="str">
            <v>BUSINESS INTELLIGENCE</v>
          </cell>
          <cell r="D69" t="str">
            <v>Other</v>
          </cell>
        </row>
        <row r="70">
          <cell r="B70" t="str">
            <v>Support Services</v>
          </cell>
          <cell r="C70" t="str">
            <v>PROJECT DEVELOPMENT</v>
          </cell>
          <cell r="D70" t="str">
            <v>Management</v>
          </cell>
        </row>
        <row r="71">
          <cell r="C71" t="str">
            <v xml:space="preserve">Als </v>
          </cell>
          <cell r="D71" t="str">
            <v>Boiler</v>
          </cell>
        </row>
        <row r="72">
          <cell r="C72" t="str">
            <v>Arivia</v>
          </cell>
          <cell r="D72" t="str">
            <v>Turbine</v>
          </cell>
        </row>
        <row r="73">
          <cell r="C73" t="str">
            <v>Saphire Air</v>
          </cell>
          <cell r="D73" t="str">
            <v>Gas</v>
          </cell>
        </row>
        <row r="74">
          <cell r="C74" t="str">
            <v>Telecomms</v>
          </cell>
          <cell r="D74" t="str">
            <v>Hydro</v>
          </cell>
        </row>
        <row r="75">
          <cell r="C75" t="str">
            <v>Enerweb</v>
          </cell>
          <cell r="D75" t="str">
            <v>Civil</v>
          </cell>
        </row>
        <row r="76">
          <cell r="C76" t="str">
            <v xml:space="preserve">Finance </v>
          </cell>
          <cell r="D76" t="str">
            <v>Auxiliary</v>
          </cell>
        </row>
        <row r="77">
          <cell r="C77" t="str">
            <v>Commercial</v>
          </cell>
          <cell r="D77" t="str">
            <v>Chemical</v>
          </cell>
        </row>
        <row r="78">
          <cell r="C78" t="str">
            <v>ASSURANCE &amp; IRM</v>
          </cell>
          <cell r="D78" t="str">
            <v>Electrical</v>
          </cell>
        </row>
        <row r="79">
          <cell r="C79" t="str">
            <v>HR</v>
          </cell>
          <cell r="D79" t="str">
            <v>C&amp;I</v>
          </cell>
        </row>
        <row r="80">
          <cell r="C80" t="str">
            <v>Technical Support</v>
          </cell>
          <cell r="D80" t="str">
            <v>Lines</v>
          </cell>
        </row>
        <row r="81">
          <cell r="C81" t="str">
            <v>Roshprop</v>
          </cell>
          <cell r="D81" t="str">
            <v>Substations</v>
          </cell>
        </row>
        <row r="82">
          <cell r="C82" t="str">
            <v>RVS</v>
          </cell>
          <cell r="D82" t="str">
            <v>Protection</v>
          </cell>
        </row>
        <row r="83">
          <cell r="C83" t="str">
            <v>Rotek</v>
          </cell>
          <cell r="D83" t="str">
            <v>PTM</v>
          </cell>
        </row>
        <row r="84">
          <cell r="C84" t="str">
            <v xml:space="preserve">ROSHCON </v>
          </cell>
          <cell r="D84" t="str">
            <v>Vegetation Management</v>
          </cell>
        </row>
        <row r="85">
          <cell r="D85" t="str">
            <v>Oil &amp; Flow Laboratories</v>
          </cell>
        </row>
        <row r="86">
          <cell r="D86" t="str">
            <v>Energy Services</v>
          </cell>
        </row>
      </sheetData>
      <sheetData sheetId="2" refreshError="1"/>
      <sheetData sheetId="3" refreshError="1"/>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Assumptions Road section 3300 S"/>
    </sheetNames>
    <definedNames>
      <definedName name="Clear_CAST_Price_Summary" refersTo="#REF!"/>
      <definedName name="Module1.CF_Data" refersTo="#REF!"/>
      <definedName name="Module1.Collect_Data" refersTo="#REF!"/>
      <definedName name="prot4" refersTo="#REF!"/>
      <definedName name="prot5" refersTo="#REF!"/>
      <definedName name="unprot4" refersTo="#REF!"/>
      <definedName name="update2" refersTo="#REF!"/>
    </definedNames>
    <sheetDataSet>
      <sheetData sheetId="0"/>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T"/>
      <sheetName val="P&amp;G"/>
      <sheetName val="P&amp;G ASA"/>
      <sheetName val="Prices"/>
      <sheetName val="Unit 6"/>
      <sheetName val="Unit 6 ECS(EUR)"/>
      <sheetName val="Unit 6 UK(GBP)"/>
      <sheetName val="Unit 6 ASA"/>
      <sheetName val="1"/>
      <sheetName val="2"/>
      <sheetName val="3"/>
      <sheetName val="4"/>
      <sheetName val="5"/>
      <sheetName val="6"/>
      <sheetName val="7"/>
      <sheetName val="8"/>
      <sheetName val="9"/>
      <sheetName val="Cover_SHT"/>
      <sheetName val="P&amp;G_ASA"/>
      <sheetName val="Unit_6"/>
      <sheetName val="Unit_6_ECS(EUR)"/>
      <sheetName val="Unit_6_UK(GBP)"/>
      <sheetName val="Unit_6_ASA"/>
      <sheetName val="Qm"/>
    </sheetNames>
    <sheetDataSet>
      <sheetData sheetId="0" refreshError="1">
        <row r="1">
          <cell r="B1">
            <v>12.105</v>
          </cell>
        </row>
        <row r="2">
          <cell r="B2">
            <v>8.3000000000000007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sheetData sheetId="23"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S48"/>
  <sheetViews>
    <sheetView showGridLines="0" view="pageBreakPreview" topLeftCell="A18" zoomScaleNormal="100" zoomScaleSheetLayoutView="100" zoomScalePageLayoutView="70" workbookViewId="0">
      <selection activeCell="B11" sqref="B11:C11"/>
    </sheetView>
  </sheetViews>
  <sheetFormatPr defaultColWidth="9.140625" defaultRowHeight="12.75" x14ac:dyDescent="0.2"/>
  <cols>
    <col min="1" max="1" width="7.140625" style="113" customWidth="1"/>
    <col min="2" max="2" width="37.85546875" style="113" customWidth="1"/>
    <col min="3" max="3" width="64.42578125" style="113" customWidth="1"/>
    <col min="4" max="4" width="9.140625" style="135"/>
    <col min="5" max="16384" width="9.140625" style="113"/>
  </cols>
  <sheetData>
    <row r="1" spans="1:19" s="58" customFormat="1" ht="15.75" x14ac:dyDescent="0.2">
      <c r="A1" s="92" t="s">
        <v>0</v>
      </c>
      <c r="B1" s="92"/>
      <c r="C1" s="93" t="s">
        <v>46</v>
      </c>
      <c r="D1" s="94"/>
      <c r="F1" s="95"/>
      <c r="G1" s="96"/>
      <c r="L1" s="96"/>
      <c r="M1" s="97"/>
      <c r="N1" s="98"/>
      <c r="O1" s="99"/>
      <c r="Q1" s="100"/>
      <c r="R1" s="99"/>
      <c r="S1" s="97"/>
    </row>
    <row r="2" spans="1:19" s="58" customFormat="1" ht="15.75" x14ac:dyDescent="0.2">
      <c r="A2" s="101" t="s">
        <v>1</v>
      </c>
      <c r="B2" s="101"/>
      <c r="C2" s="102">
        <f>'1.1Tender Cover Sheet'!C19</f>
        <v>0</v>
      </c>
      <c r="D2" s="94"/>
      <c r="G2" s="96"/>
      <c r="L2" s="96"/>
      <c r="M2" s="103"/>
      <c r="N2" s="98"/>
      <c r="O2" s="99"/>
      <c r="Q2" s="100"/>
      <c r="R2" s="99"/>
      <c r="S2" s="97"/>
    </row>
    <row r="3" spans="1:19" s="58" customFormat="1" ht="31.5" x14ac:dyDescent="0.2">
      <c r="A3" s="101" t="s">
        <v>45</v>
      </c>
      <c r="B3" s="101"/>
      <c r="C3" s="104" t="s">
        <v>59</v>
      </c>
      <c r="D3" s="94"/>
      <c r="G3" s="96"/>
      <c r="L3" s="96"/>
      <c r="M3" s="103"/>
      <c r="N3" s="98"/>
      <c r="O3" s="99"/>
      <c r="Q3" s="100"/>
      <c r="R3" s="99"/>
      <c r="S3" s="97"/>
    </row>
    <row r="4" spans="1:19" s="58" customFormat="1" ht="15.75" x14ac:dyDescent="0.2">
      <c r="A4" s="105" t="s">
        <v>2</v>
      </c>
      <c r="B4" s="101"/>
      <c r="C4" s="102">
        <f>'1.1Tender Cover Sheet'!C23</f>
        <v>0</v>
      </c>
      <c r="D4" s="94"/>
      <c r="G4" s="96"/>
      <c r="K4" s="106"/>
      <c r="L4" s="107"/>
      <c r="M4" s="108"/>
      <c r="N4" s="98"/>
      <c r="O4" s="99"/>
      <c r="Q4" s="100"/>
      <c r="R4" s="99"/>
      <c r="S4" s="97"/>
    </row>
    <row r="5" spans="1:19" s="58" customFormat="1" ht="15.75" x14ac:dyDescent="0.2">
      <c r="A5" s="166"/>
      <c r="B5" s="167"/>
      <c r="C5" s="168"/>
      <c r="D5" s="94"/>
      <c r="G5" s="96"/>
      <c r="K5" s="106"/>
      <c r="L5" s="107"/>
      <c r="M5" s="108"/>
      <c r="N5" s="98"/>
      <c r="O5" s="99"/>
      <c r="Q5" s="100"/>
      <c r="R5" s="99"/>
      <c r="S5" s="97"/>
    </row>
    <row r="6" spans="1:19" s="58" customFormat="1" ht="15.75" x14ac:dyDescent="0.2">
      <c r="A6" s="109"/>
      <c r="B6" s="110"/>
      <c r="C6" s="111"/>
      <c r="D6" s="94"/>
      <c r="G6" s="96"/>
      <c r="K6" s="106"/>
      <c r="L6" s="107"/>
      <c r="M6" s="108"/>
      <c r="N6" s="98"/>
      <c r="O6" s="99"/>
      <c r="Q6" s="100"/>
      <c r="R6" s="99"/>
      <c r="S6" s="97"/>
    </row>
    <row r="7" spans="1:19" ht="18" x14ac:dyDescent="0.2">
      <c r="A7" s="173" t="s">
        <v>3</v>
      </c>
      <c r="B7" s="174"/>
      <c r="C7" s="175"/>
      <c r="D7" s="112"/>
    </row>
    <row r="8" spans="1:19" x14ac:dyDescent="0.2">
      <c r="B8" s="114"/>
      <c r="C8" s="115"/>
      <c r="D8" s="112"/>
      <c r="E8" s="116"/>
    </row>
    <row r="9" spans="1:19" x14ac:dyDescent="0.2">
      <c r="B9" s="171" t="s">
        <v>33</v>
      </c>
      <c r="C9" s="172"/>
      <c r="D9" s="112"/>
      <c r="E9" s="116"/>
    </row>
    <row r="10" spans="1:19" x14ac:dyDescent="0.2">
      <c r="B10" s="117"/>
      <c r="C10" s="118"/>
      <c r="D10" s="112"/>
      <c r="E10" s="116"/>
    </row>
    <row r="11" spans="1:19" ht="49.5" customHeight="1" x14ac:dyDescent="0.2">
      <c r="B11" s="169" t="s">
        <v>35</v>
      </c>
      <c r="C11" s="169"/>
      <c r="D11" s="112"/>
      <c r="E11" s="116"/>
    </row>
    <row r="12" spans="1:19" ht="15.75" x14ac:dyDescent="0.2">
      <c r="A12" s="119"/>
      <c r="B12" s="117"/>
      <c r="C12" s="118"/>
      <c r="D12" s="112"/>
      <c r="E12" s="116"/>
    </row>
    <row r="13" spans="1:19" ht="45.95" customHeight="1" x14ac:dyDescent="0.2">
      <c r="B13" s="170" t="s">
        <v>36</v>
      </c>
      <c r="C13" s="170"/>
      <c r="D13" s="112"/>
      <c r="E13" s="116"/>
    </row>
    <row r="14" spans="1:19" s="120" customFormat="1" x14ac:dyDescent="0.2">
      <c r="A14" s="113"/>
      <c r="B14" s="114"/>
      <c r="C14" s="115"/>
      <c r="D14" s="112"/>
      <c r="E14" s="116"/>
    </row>
    <row r="15" spans="1:19" x14ac:dyDescent="0.2">
      <c r="B15" s="114"/>
      <c r="C15" s="115"/>
      <c r="D15" s="112"/>
      <c r="E15" s="116"/>
    </row>
    <row r="16" spans="1:19" ht="31.5" x14ac:dyDescent="0.2">
      <c r="A16" s="121">
        <v>1</v>
      </c>
      <c r="B16" s="122" t="s">
        <v>4</v>
      </c>
      <c r="C16" s="123"/>
      <c r="D16" s="124"/>
      <c r="E16" s="60"/>
      <c r="F16" s="58"/>
    </row>
    <row r="17" spans="1:6" ht="47.25" x14ac:dyDescent="0.2">
      <c r="A17" s="125"/>
      <c r="B17" s="126" t="s">
        <v>5</v>
      </c>
      <c r="C17" s="127" t="s">
        <v>6</v>
      </c>
      <c r="D17" s="94"/>
      <c r="E17" s="128"/>
      <c r="F17" s="58"/>
    </row>
    <row r="18" spans="1:6" ht="54.75" customHeight="1" x14ac:dyDescent="0.2">
      <c r="A18" s="125"/>
      <c r="B18" s="126" t="s">
        <v>38</v>
      </c>
      <c r="C18" s="127" t="s">
        <v>52</v>
      </c>
      <c r="D18" s="94"/>
      <c r="E18" s="128"/>
      <c r="F18" s="58"/>
    </row>
    <row r="19" spans="1:6" ht="17.25" customHeight="1" x14ac:dyDescent="0.2">
      <c r="A19" s="125"/>
      <c r="B19" s="126" t="s">
        <v>39</v>
      </c>
      <c r="C19" s="127" t="s">
        <v>7</v>
      </c>
      <c r="D19" s="94"/>
      <c r="E19" s="128"/>
      <c r="F19" s="58"/>
    </row>
    <row r="20" spans="1:6" ht="17.25" customHeight="1" x14ac:dyDescent="0.2">
      <c r="A20" s="125"/>
      <c r="B20" s="126" t="s">
        <v>40</v>
      </c>
      <c r="C20" s="127" t="s">
        <v>31</v>
      </c>
      <c r="D20" s="94"/>
      <c r="E20" s="128"/>
      <c r="F20" s="58"/>
    </row>
    <row r="21" spans="1:6" ht="15.75" x14ac:dyDescent="0.2">
      <c r="A21" s="125"/>
      <c r="B21" s="126" t="s">
        <v>51</v>
      </c>
      <c r="C21" s="127" t="s">
        <v>58</v>
      </c>
      <c r="D21" s="94"/>
      <c r="E21" s="128"/>
      <c r="F21" s="58"/>
    </row>
    <row r="22" spans="1:6" ht="15.75" x14ac:dyDescent="0.2">
      <c r="A22" s="125"/>
      <c r="B22" s="110"/>
      <c r="C22" s="129"/>
      <c r="D22" s="94"/>
      <c r="E22" s="128"/>
      <c r="F22" s="58"/>
    </row>
    <row r="23" spans="1:6" ht="15.75" x14ac:dyDescent="0.2">
      <c r="A23" s="121">
        <v>2</v>
      </c>
      <c r="B23" s="130" t="s">
        <v>8</v>
      </c>
      <c r="C23" s="130"/>
      <c r="D23" s="94"/>
      <c r="E23" s="128"/>
      <c r="F23" s="58"/>
    </row>
    <row r="24" spans="1:6" ht="15.75" x14ac:dyDescent="0.2">
      <c r="A24" s="58"/>
      <c r="B24" s="171" t="s">
        <v>9</v>
      </c>
      <c r="C24" s="172"/>
      <c r="D24" s="94"/>
      <c r="E24" s="128"/>
      <c r="F24" s="58"/>
    </row>
    <row r="25" spans="1:6" ht="47.25" x14ac:dyDescent="0.2">
      <c r="A25" s="58"/>
      <c r="B25" s="131" t="s">
        <v>10</v>
      </c>
      <c r="C25" s="127" t="s">
        <v>32</v>
      </c>
      <c r="D25" s="94"/>
      <c r="E25" s="128"/>
      <c r="F25" s="58"/>
    </row>
    <row r="26" spans="1:6" ht="51" customHeight="1" x14ac:dyDescent="0.2">
      <c r="A26" s="58"/>
      <c r="B26" s="132"/>
      <c r="C26" s="133" t="s">
        <v>11</v>
      </c>
      <c r="D26" s="94"/>
      <c r="E26" s="128"/>
      <c r="F26" s="58"/>
    </row>
    <row r="27" spans="1:6" x14ac:dyDescent="0.2">
      <c r="B27" s="134"/>
      <c r="C27" s="135"/>
      <c r="D27" s="112"/>
      <c r="E27" s="116"/>
    </row>
    <row r="28" spans="1:6" x14ac:dyDescent="0.2">
      <c r="B28" s="136"/>
      <c r="C28" s="135"/>
      <c r="D28" s="112"/>
      <c r="E28" s="116"/>
    </row>
    <row r="29" spans="1:6" x14ac:dyDescent="0.2">
      <c r="C29" s="135"/>
      <c r="D29" s="112"/>
      <c r="E29" s="116"/>
    </row>
    <row r="30" spans="1:6" ht="12.75" customHeight="1" x14ac:dyDescent="0.2"/>
    <row r="33" spans="3:5" ht="12.75" customHeight="1" x14ac:dyDescent="0.2"/>
    <row r="34" spans="3:5" ht="25.5" customHeight="1" x14ac:dyDescent="0.2"/>
    <row r="38" spans="3:5" ht="12.75" customHeight="1" x14ac:dyDescent="0.2"/>
    <row r="39" spans="3:5" x14ac:dyDescent="0.2">
      <c r="C39" s="135"/>
      <c r="D39" s="112"/>
      <c r="E39" s="116"/>
    </row>
    <row r="40" spans="3:5" x14ac:dyDescent="0.2">
      <c r="E40" s="116"/>
    </row>
    <row r="41" spans="3:5" x14ac:dyDescent="0.2">
      <c r="E41" s="116"/>
    </row>
    <row r="42" spans="3:5" x14ac:dyDescent="0.2">
      <c r="E42" s="116"/>
    </row>
    <row r="43" spans="3:5" x14ac:dyDescent="0.2">
      <c r="E43" s="116"/>
    </row>
    <row r="44" spans="3:5" x14ac:dyDescent="0.2">
      <c r="C44" s="135"/>
      <c r="D44" s="112"/>
      <c r="E44" s="116"/>
    </row>
    <row r="45" spans="3:5" x14ac:dyDescent="0.2">
      <c r="E45" s="116"/>
    </row>
    <row r="46" spans="3:5" x14ac:dyDescent="0.2">
      <c r="E46" s="116"/>
    </row>
    <row r="47" spans="3:5" x14ac:dyDescent="0.2">
      <c r="E47" s="116"/>
    </row>
    <row r="48" spans="3:5" x14ac:dyDescent="0.2">
      <c r="E48" s="116"/>
    </row>
  </sheetData>
  <mergeCells count="6">
    <mergeCell ref="A5:C5"/>
    <mergeCell ref="B11:C11"/>
    <mergeCell ref="B13:C13"/>
    <mergeCell ref="B9:C9"/>
    <mergeCell ref="B24:C24"/>
    <mergeCell ref="A7:C7"/>
  </mergeCells>
  <phoneticPr fontId="46" type="noConversion"/>
  <pageMargins left="0.75" right="0.75" top="1" bottom="1" header="0.5" footer="0.5"/>
  <pageSetup scale="83" orientation="portrait" r:id="rId1"/>
  <headerFooter>
    <oddHeader xml:space="preserve">&amp;REskom Holdings Limited
Kusile Power Station </oddHeader>
    <oddFooter>&amp;L&amp;8&amp;F
&amp;A&amp;CPage &amp;P of &amp;N&amp;R&amp;D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9"/>
  <sheetViews>
    <sheetView showGridLines="0" view="pageBreakPreview" topLeftCell="A8" zoomScale="55" zoomScaleNormal="100" zoomScaleSheetLayoutView="55" zoomScalePageLayoutView="70" workbookViewId="0">
      <selection activeCell="C6" sqref="C6"/>
    </sheetView>
  </sheetViews>
  <sheetFormatPr defaultColWidth="9.140625" defaultRowHeight="12.75" x14ac:dyDescent="0.2"/>
  <cols>
    <col min="1" max="1" width="4.140625" style="1" customWidth="1"/>
    <col min="2" max="2" width="48.85546875" style="1" customWidth="1"/>
    <col min="3" max="3" width="67.140625" style="1" customWidth="1"/>
    <col min="4" max="4" width="4.140625" style="1" customWidth="1"/>
    <col min="5" max="16384" width="9.140625" style="1"/>
  </cols>
  <sheetData>
    <row r="1" spans="1:4" x14ac:dyDescent="0.2">
      <c r="A1" s="19"/>
      <c r="B1" s="20"/>
      <c r="C1" s="20"/>
      <c r="D1" s="21"/>
    </row>
    <row r="2" spans="1:4" ht="26.25" x14ac:dyDescent="0.2">
      <c r="A2" s="22"/>
      <c r="B2" s="176" t="s">
        <v>57</v>
      </c>
      <c r="C2" s="176"/>
      <c r="D2" s="23"/>
    </row>
    <row r="3" spans="1:4" x14ac:dyDescent="0.2">
      <c r="A3" s="22"/>
      <c r="B3" s="16"/>
      <c r="C3" s="16"/>
      <c r="D3" s="24"/>
    </row>
    <row r="4" spans="1:4" ht="15.75" x14ac:dyDescent="0.2">
      <c r="A4" s="22"/>
      <c r="B4" s="16"/>
      <c r="C4" s="3"/>
      <c r="D4" s="24"/>
    </row>
    <row r="5" spans="1:4" x14ac:dyDescent="0.2">
      <c r="A5" s="22"/>
      <c r="B5"/>
      <c r="C5" s="16"/>
      <c r="D5" s="24"/>
    </row>
    <row r="6" spans="1:4" x14ac:dyDescent="0.2">
      <c r="A6" s="22"/>
      <c r="B6" s="16"/>
      <c r="C6" s="16"/>
      <c r="D6" s="24"/>
    </row>
    <row r="7" spans="1:4" x14ac:dyDescent="0.2">
      <c r="A7" s="22"/>
      <c r="B7" s="16"/>
      <c r="C7" s="16"/>
      <c r="D7" s="24"/>
    </row>
    <row r="8" spans="1:4" x14ac:dyDescent="0.2">
      <c r="A8" s="22"/>
      <c r="B8" s="16"/>
      <c r="C8" s="16"/>
      <c r="D8" s="24"/>
    </row>
    <row r="9" spans="1:4" x14ac:dyDescent="0.2">
      <c r="A9" s="22"/>
      <c r="B9" s="16"/>
      <c r="C9" s="16"/>
      <c r="D9" s="24"/>
    </row>
    <row r="10" spans="1:4" x14ac:dyDescent="0.2">
      <c r="A10" s="22"/>
      <c r="B10" s="16"/>
      <c r="C10" s="16"/>
      <c r="D10" s="24"/>
    </row>
    <row r="11" spans="1:4" x14ac:dyDescent="0.2">
      <c r="A11" s="22"/>
      <c r="B11" s="16"/>
      <c r="C11" s="16"/>
      <c r="D11" s="24"/>
    </row>
    <row r="12" spans="1:4" x14ac:dyDescent="0.2">
      <c r="A12" s="22"/>
      <c r="B12" s="18"/>
      <c r="C12" s="16"/>
      <c r="D12" s="24"/>
    </row>
    <row r="13" spans="1:4" x14ac:dyDescent="0.2">
      <c r="A13" s="22"/>
      <c r="B13" s="18"/>
      <c r="C13" s="16"/>
      <c r="D13" s="24"/>
    </row>
    <row r="14" spans="1:4" x14ac:dyDescent="0.2">
      <c r="A14" s="22"/>
      <c r="B14" s="25"/>
      <c r="C14" s="16"/>
      <c r="D14" s="24"/>
    </row>
    <row r="15" spans="1:4" ht="33" x14ac:dyDescent="0.2">
      <c r="A15" s="22"/>
      <c r="B15" s="26" t="s">
        <v>12</v>
      </c>
      <c r="C15" s="26"/>
      <c r="D15" s="24"/>
    </row>
    <row r="16" spans="1:4" x14ac:dyDescent="0.2">
      <c r="A16" s="22"/>
      <c r="B16" s="25"/>
      <c r="C16" s="16"/>
      <c r="D16" s="24"/>
    </row>
    <row r="17" spans="1:4" ht="26.25" x14ac:dyDescent="0.2">
      <c r="A17" s="22"/>
      <c r="B17" s="27" t="s">
        <v>25</v>
      </c>
      <c r="C17" s="27"/>
      <c r="D17" s="24"/>
    </row>
    <row r="18" spans="1:4" ht="26.25" x14ac:dyDescent="0.2">
      <c r="A18" s="22"/>
      <c r="B18" s="27"/>
      <c r="C18" s="27"/>
      <c r="D18" s="24"/>
    </row>
    <row r="19" spans="1:4" ht="18" x14ac:dyDescent="0.2">
      <c r="A19" s="22"/>
      <c r="B19" s="28" t="s">
        <v>13</v>
      </c>
      <c r="C19" s="29"/>
      <c r="D19" s="24"/>
    </row>
    <row r="20" spans="1:4" ht="18" x14ac:dyDescent="0.2">
      <c r="A20" s="22"/>
      <c r="B20" s="28"/>
      <c r="C20" s="30"/>
      <c r="D20" s="24"/>
    </row>
    <row r="21" spans="1:4" ht="63" customHeight="1" x14ac:dyDescent="0.2">
      <c r="A21" s="22"/>
      <c r="B21" s="28" t="s">
        <v>44</v>
      </c>
      <c r="C21" s="49" t="str">
        <f>'Read Me FIRST'!C3</f>
        <v>Supply and Delevery of Safety Sign and Lables as an when required basis for period of 5 years</v>
      </c>
      <c r="D21" s="24"/>
    </row>
    <row r="22" spans="1:4" ht="30" customHeight="1" x14ac:dyDescent="0.2">
      <c r="A22" s="22"/>
      <c r="B22" s="28"/>
      <c r="C22" s="31"/>
      <c r="D22" s="24"/>
    </row>
    <row r="23" spans="1:4" ht="30" customHeight="1" x14ac:dyDescent="0.2">
      <c r="A23" s="22"/>
      <c r="B23" s="28" t="s">
        <v>14</v>
      </c>
      <c r="C23" s="29"/>
      <c r="D23" s="24"/>
    </row>
    <row r="24" spans="1:4" ht="30" customHeight="1" x14ac:dyDescent="0.2">
      <c r="A24" s="22"/>
      <c r="B24" s="28"/>
      <c r="C24" s="31"/>
      <c r="D24" s="24"/>
    </row>
    <row r="25" spans="1:4" ht="30" customHeight="1" x14ac:dyDescent="0.2">
      <c r="A25" s="22"/>
      <c r="B25" s="33"/>
      <c r="C25" s="31"/>
      <c r="D25" s="24"/>
    </row>
    <row r="26" spans="1:4" ht="20.25" x14ac:dyDescent="0.2">
      <c r="A26" s="22"/>
      <c r="B26" s="32" t="s">
        <v>42</v>
      </c>
      <c r="C26" s="32"/>
      <c r="D26" s="24"/>
    </row>
    <row r="27" spans="1:4" ht="18" x14ac:dyDescent="0.2">
      <c r="A27" s="22"/>
      <c r="B27" s="15"/>
      <c r="C27" s="30"/>
      <c r="D27" s="24"/>
    </row>
    <row r="28" spans="1:4" ht="18" x14ac:dyDescent="0.2">
      <c r="A28" s="22"/>
      <c r="B28" s="34"/>
      <c r="C28" s="30"/>
      <c r="D28" s="24"/>
    </row>
    <row r="29" spans="1:4" ht="30" customHeight="1" x14ac:dyDescent="0.2">
      <c r="A29" s="22"/>
      <c r="B29" s="28" t="s">
        <v>15</v>
      </c>
      <c r="C29" s="35">
        <f>'1.1.2 Summary'!E13</f>
        <v>0</v>
      </c>
      <c r="D29" s="24"/>
    </row>
    <row r="30" spans="1:4" ht="30" customHeight="1" x14ac:dyDescent="0.2">
      <c r="A30" s="22"/>
      <c r="B30" s="36" t="s">
        <v>16</v>
      </c>
      <c r="C30" s="37"/>
      <c r="D30" s="24"/>
    </row>
    <row r="31" spans="1:4" ht="18" x14ac:dyDescent="0.2">
      <c r="A31" s="22"/>
      <c r="B31" s="28" t="s">
        <v>17</v>
      </c>
      <c r="C31" s="35"/>
      <c r="D31" s="24"/>
    </row>
    <row r="32" spans="1:4" ht="12.75" customHeight="1" x14ac:dyDescent="0.2">
      <c r="A32" s="22"/>
      <c r="B32" s="38"/>
      <c r="C32" s="39"/>
      <c r="D32" s="24"/>
    </row>
    <row r="33" spans="1:4" ht="12.75" customHeight="1" x14ac:dyDescent="0.2">
      <c r="A33" s="22"/>
      <c r="B33" s="38"/>
      <c r="C33" s="39"/>
      <c r="D33" s="24"/>
    </row>
    <row r="34" spans="1:4" ht="12.75" customHeight="1" x14ac:dyDescent="0.2">
      <c r="A34" s="22"/>
      <c r="B34" s="38"/>
      <c r="C34" s="3"/>
      <c r="D34" s="24"/>
    </row>
    <row r="35" spans="1:4" ht="12.75" customHeight="1" x14ac:dyDescent="0.2">
      <c r="A35" s="22"/>
      <c r="B35" s="16"/>
      <c r="C35" s="3"/>
      <c r="D35" s="24"/>
    </row>
    <row r="36" spans="1:4" ht="30" customHeight="1" x14ac:dyDescent="0.2">
      <c r="A36" s="22"/>
      <c r="B36" s="15" t="s">
        <v>18</v>
      </c>
      <c r="C36" s="40"/>
      <c r="D36" s="24"/>
    </row>
    <row r="37" spans="1:4" ht="12.75" customHeight="1" x14ac:dyDescent="0.2">
      <c r="A37" s="22"/>
      <c r="B37" s="3"/>
      <c r="C37" s="3"/>
      <c r="D37" s="24"/>
    </row>
    <row r="38" spans="1:4" ht="12.75" customHeight="1" x14ac:dyDescent="0.2">
      <c r="A38" s="22"/>
      <c r="B38" s="3"/>
      <c r="C38" s="3"/>
      <c r="D38" s="24"/>
    </row>
    <row r="39" spans="1:4" ht="12.75" customHeight="1" x14ac:dyDescent="0.2">
      <c r="A39" s="22"/>
      <c r="B39" s="3"/>
      <c r="C39" s="3"/>
      <c r="D39" s="24"/>
    </row>
    <row r="40" spans="1:4" ht="37.5" customHeight="1" x14ac:dyDescent="0.2">
      <c r="A40" s="22"/>
      <c r="B40" s="15" t="s">
        <v>19</v>
      </c>
      <c r="C40" s="29"/>
      <c r="D40" s="24"/>
    </row>
    <row r="41" spans="1:4" ht="12.75" customHeight="1" x14ac:dyDescent="0.2">
      <c r="A41" s="22"/>
      <c r="B41" s="3"/>
      <c r="C41" s="3"/>
      <c r="D41" s="24"/>
    </row>
    <row r="42" spans="1:4" ht="12.75" customHeight="1" x14ac:dyDescent="0.2">
      <c r="A42" s="22"/>
      <c r="B42" s="16"/>
      <c r="C42" s="30"/>
      <c r="D42" s="24"/>
    </row>
    <row r="43" spans="1:4" ht="12.75" customHeight="1" x14ac:dyDescent="0.2">
      <c r="A43" s="22"/>
      <c r="B43" s="3"/>
      <c r="C43" s="3"/>
      <c r="D43" s="24"/>
    </row>
    <row r="44" spans="1:4" ht="30" customHeight="1" x14ac:dyDescent="0.2">
      <c r="A44" s="22"/>
      <c r="B44" s="15" t="s">
        <v>20</v>
      </c>
      <c r="C44" s="29"/>
      <c r="D44" s="24"/>
    </row>
    <row r="45" spans="1:4" ht="14.25" customHeight="1" x14ac:dyDescent="0.2">
      <c r="A45" s="22"/>
      <c r="B45" s="16"/>
      <c r="C45" s="41"/>
      <c r="D45" s="24"/>
    </row>
    <row r="46" spans="1:4" ht="14.25" customHeight="1" x14ac:dyDescent="0.2">
      <c r="A46" s="22"/>
      <c r="B46" s="16"/>
      <c r="C46" s="41"/>
      <c r="D46" s="24"/>
    </row>
    <row r="47" spans="1:4" ht="35.25" customHeight="1" x14ac:dyDescent="0.2">
      <c r="A47" s="22"/>
      <c r="B47" s="15" t="s">
        <v>21</v>
      </c>
      <c r="C47" s="29"/>
      <c r="D47" s="24"/>
    </row>
    <row r="48" spans="1:4" ht="18.75" thickBot="1" x14ac:dyDescent="0.25">
      <c r="A48" s="42"/>
      <c r="B48" s="43"/>
      <c r="C48" s="44"/>
      <c r="D48" s="45" t="s">
        <v>22</v>
      </c>
    </row>
    <row r="49" spans="1:4" ht="18" x14ac:dyDescent="0.2">
      <c r="A49" s="16"/>
      <c r="B49" s="16"/>
      <c r="C49" s="41"/>
      <c r="D49" s="16"/>
    </row>
  </sheetData>
  <mergeCells count="1">
    <mergeCell ref="B2:C2"/>
  </mergeCells>
  <pageMargins left="0.75" right="0.75" top="1" bottom="1" header="0.5" footer="0.5"/>
  <pageSetup scale="69" orientation="portrait" r:id="rId1"/>
  <headerFooter>
    <oddHeader xml:space="preserve">&amp;REskom Holdings Limited
Eskom Transmission  - Central Grid
</oddHeader>
    <oddFooter>&amp;L&amp;8&amp;F
&amp;A&amp;CPage &amp;P of &amp;N&amp;R&amp;D</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Y32"/>
  <sheetViews>
    <sheetView showGridLines="0" view="pageBreakPreview" zoomScale="85" zoomScaleNormal="100" zoomScaleSheetLayoutView="85" zoomScalePageLayoutView="85" workbookViewId="0">
      <selection activeCell="C3" sqref="C3"/>
    </sheetView>
  </sheetViews>
  <sheetFormatPr defaultColWidth="9.140625" defaultRowHeight="12.75" x14ac:dyDescent="0.2"/>
  <cols>
    <col min="1" max="1" width="8.85546875" style="1" customWidth="1"/>
    <col min="2" max="2" width="30.42578125" style="1" customWidth="1"/>
    <col min="3" max="3" width="69" style="1" customWidth="1"/>
    <col min="4" max="16384" width="9.140625" style="1"/>
  </cols>
  <sheetData>
    <row r="1" spans="1:103" s="2" customFormat="1" ht="31.5" x14ac:dyDescent="0.2">
      <c r="A1" s="85" t="s">
        <v>0</v>
      </c>
      <c r="B1" s="85"/>
      <c r="C1" s="137" t="str" cm="1">
        <f t="array" ref="C1:D1">'1.1Tender Cover Sheet'!B2:C2</f>
        <v>ESKOM NATIONAL TRANSMISION COMPANY SOUTH AFRICA - CENTRAL GRID</v>
      </c>
      <c r="D1" s="2">
        <v>0</v>
      </c>
      <c r="F1" s="5"/>
      <c r="G1" s="6"/>
      <c r="L1" s="6"/>
      <c r="M1" s="7"/>
      <c r="N1" s="8"/>
      <c r="O1" s="9"/>
      <c r="Q1" s="10"/>
      <c r="R1" s="9"/>
      <c r="S1" s="7"/>
    </row>
    <row r="2" spans="1:103" s="2" customFormat="1" ht="15.75" x14ac:dyDescent="0.2">
      <c r="A2" s="86" t="s">
        <v>1</v>
      </c>
      <c r="B2" s="86"/>
      <c r="C2" s="89">
        <f>'1.1Tender Cover Sheet'!C19</f>
        <v>0</v>
      </c>
      <c r="D2" s="3"/>
      <c r="G2" s="6"/>
      <c r="L2" s="6"/>
      <c r="M2" s="11"/>
      <c r="N2" s="8"/>
      <c r="O2" s="9"/>
      <c r="Q2" s="10"/>
      <c r="R2" s="9"/>
      <c r="S2" s="7"/>
    </row>
    <row r="3" spans="1:103" s="2" customFormat="1" ht="31.5" x14ac:dyDescent="0.2">
      <c r="A3" s="86" t="s">
        <v>43</v>
      </c>
      <c r="B3" s="86"/>
      <c r="C3" s="90" t="str">
        <f>'Read Me FIRST'!C3</f>
        <v>Supply and Delevery of Safety Sign and Lables as an when required basis for period of 5 years</v>
      </c>
      <c r="G3" s="6"/>
      <c r="K3" s="12"/>
      <c r="L3" s="13"/>
      <c r="M3" s="14"/>
      <c r="N3" s="8"/>
      <c r="O3" s="9"/>
      <c r="Q3" s="10"/>
      <c r="R3" s="9"/>
      <c r="S3" s="7"/>
    </row>
    <row r="4" spans="1:103" s="2" customFormat="1" ht="15.75" x14ac:dyDescent="0.2">
      <c r="A4" s="87" t="s">
        <v>2</v>
      </c>
      <c r="B4" s="87"/>
      <c r="C4" s="138">
        <f>'1.1Tender Cover Sheet'!C23</f>
        <v>0</v>
      </c>
      <c r="G4" s="6"/>
      <c r="K4" s="12"/>
      <c r="L4" s="13"/>
      <c r="M4" s="14"/>
      <c r="N4" s="8"/>
      <c r="O4" s="9"/>
      <c r="Q4" s="10"/>
      <c r="R4" s="9"/>
      <c r="S4" s="7"/>
    </row>
    <row r="5" spans="1:103" s="2" customFormat="1" ht="15.75" x14ac:dyDescent="0.2">
      <c r="A5" s="3"/>
      <c r="C5" s="4"/>
      <c r="G5" s="6"/>
      <c r="K5" s="12"/>
      <c r="L5" s="13"/>
      <c r="M5" s="14"/>
      <c r="N5" s="8"/>
      <c r="O5" s="9"/>
      <c r="Q5" s="10"/>
      <c r="R5" s="9"/>
      <c r="S5" s="7"/>
    </row>
    <row r="6" spans="1:103" ht="18" x14ac:dyDescent="0.2">
      <c r="A6" s="88" t="s">
        <v>41</v>
      </c>
      <c r="B6" s="88"/>
      <c r="C6" s="88"/>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16"/>
      <c r="BG6" s="16"/>
      <c r="BH6" s="16"/>
      <c r="BI6" s="16"/>
      <c r="BJ6" s="16"/>
      <c r="BK6" s="16"/>
      <c r="BL6" s="16"/>
      <c r="BM6" s="16"/>
      <c r="BN6" s="16"/>
      <c r="BO6" s="16"/>
      <c r="BP6" s="16"/>
      <c r="BQ6" s="16"/>
      <c r="BR6" s="16"/>
      <c r="BS6" s="16"/>
      <c r="BT6" s="16"/>
      <c r="BU6" s="16"/>
      <c r="BV6" s="16"/>
      <c r="BW6" s="16"/>
      <c r="BX6" s="16"/>
      <c r="BY6" s="16"/>
      <c r="BZ6" s="16"/>
      <c r="CA6" s="16"/>
      <c r="CB6" s="16"/>
      <c r="CC6" s="16"/>
      <c r="CD6" s="16"/>
      <c r="CE6" s="16"/>
      <c r="CF6" s="16"/>
      <c r="CG6" s="16"/>
      <c r="CH6" s="16"/>
      <c r="CI6" s="16"/>
      <c r="CJ6" s="16"/>
      <c r="CK6" s="16"/>
      <c r="CL6" s="16"/>
      <c r="CM6" s="16"/>
      <c r="CN6" s="16"/>
      <c r="CO6" s="16"/>
      <c r="CP6" s="16"/>
      <c r="CQ6" s="16"/>
      <c r="CR6" s="16"/>
      <c r="CS6" s="16"/>
      <c r="CT6" s="16"/>
      <c r="CU6" s="16"/>
      <c r="CV6" s="16"/>
      <c r="CW6" s="16"/>
      <c r="CX6" s="16"/>
      <c r="CY6" s="16"/>
    </row>
    <row r="7" spans="1:103" ht="15" x14ac:dyDescent="0.2">
      <c r="A7" s="46"/>
      <c r="B7" s="16"/>
      <c r="C7" s="47"/>
      <c r="D7" s="16"/>
      <c r="E7" s="16"/>
      <c r="F7" s="16"/>
      <c r="G7" s="16"/>
      <c r="H7" s="16"/>
      <c r="I7" s="16"/>
      <c r="J7" s="16"/>
      <c r="K7" s="16"/>
      <c r="L7" s="16"/>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16"/>
      <c r="BC7" s="16"/>
      <c r="BD7" s="16"/>
      <c r="BE7" s="16"/>
      <c r="BF7" s="16"/>
      <c r="BG7" s="16"/>
      <c r="BH7" s="16"/>
      <c r="BI7" s="16"/>
      <c r="BJ7" s="16"/>
      <c r="BK7" s="16"/>
      <c r="BL7" s="16"/>
      <c r="BM7" s="16"/>
      <c r="BN7" s="16"/>
      <c r="BO7" s="16"/>
      <c r="BP7" s="16"/>
      <c r="BQ7" s="16"/>
      <c r="BR7" s="16"/>
      <c r="BS7" s="16"/>
      <c r="BT7" s="16"/>
      <c r="BU7" s="16"/>
      <c r="BV7" s="16"/>
      <c r="BW7" s="16"/>
      <c r="BX7" s="16"/>
      <c r="BY7" s="16"/>
      <c r="BZ7" s="16"/>
      <c r="CA7" s="16"/>
      <c r="CB7" s="16"/>
      <c r="CC7" s="16"/>
      <c r="CD7" s="16"/>
      <c r="CE7" s="16"/>
      <c r="CF7" s="16"/>
      <c r="CG7" s="16"/>
      <c r="CH7" s="16"/>
      <c r="CI7" s="16"/>
      <c r="CJ7" s="16"/>
      <c r="CK7" s="16"/>
      <c r="CL7" s="16"/>
      <c r="CM7" s="16"/>
      <c r="CN7" s="16"/>
      <c r="CO7" s="16"/>
      <c r="CP7" s="16"/>
      <c r="CQ7" s="16"/>
      <c r="CR7" s="16"/>
      <c r="CS7" s="16"/>
      <c r="CT7" s="16"/>
      <c r="CU7" s="16"/>
      <c r="CV7" s="16"/>
      <c r="CW7" s="16"/>
      <c r="CX7" s="16"/>
      <c r="CY7" s="16"/>
    </row>
    <row r="8" spans="1:103" ht="35.1" customHeight="1" x14ac:dyDescent="0.2">
      <c r="A8" s="139">
        <v>1</v>
      </c>
      <c r="B8" s="177" t="s">
        <v>23</v>
      </c>
      <c r="C8" s="177"/>
      <c r="D8" s="16"/>
      <c r="E8" s="16"/>
      <c r="F8" s="16"/>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16"/>
      <c r="BD8" s="16"/>
      <c r="BE8" s="16"/>
      <c r="BF8" s="16"/>
      <c r="BG8" s="16"/>
      <c r="BH8" s="16"/>
      <c r="BI8" s="16"/>
      <c r="BJ8" s="16"/>
      <c r="BK8" s="16"/>
      <c r="BL8" s="16"/>
      <c r="BM8" s="16"/>
      <c r="BN8" s="16"/>
      <c r="BO8" s="16"/>
      <c r="BP8" s="16"/>
      <c r="BQ8" s="16"/>
      <c r="BR8" s="16"/>
      <c r="BS8" s="16"/>
      <c r="BT8" s="16"/>
      <c r="BU8" s="16"/>
      <c r="BV8" s="16"/>
      <c r="BW8" s="16"/>
      <c r="BX8" s="16"/>
      <c r="BY8" s="16"/>
      <c r="BZ8" s="16"/>
      <c r="CA8" s="16"/>
      <c r="CB8" s="16"/>
      <c r="CC8" s="16"/>
      <c r="CD8" s="16"/>
      <c r="CE8" s="16"/>
      <c r="CF8" s="16"/>
      <c r="CG8" s="16"/>
      <c r="CH8" s="16"/>
      <c r="CI8" s="16"/>
      <c r="CJ8" s="16"/>
      <c r="CK8" s="16"/>
      <c r="CL8" s="16"/>
      <c r="CM8" s="16"/>
      <c r="CN8" s="16"/>
      <c r="CO8" s="16"/>
      <c r="CP8" s="16"/>
      <c r="CQ8" s="16"/>
      <c r="CR8" s="16"/>
      <c r="CS8" s="16"/>
      <c r="CT8" s="16"/>
      <c r="CU8" s="16"/>
      <c r="CV8" s="16"/>
      <c r="CW8" s="16"/>
      <c r="CX8" s="16"/>
      <c r="CY8" s="16"/>
    </row>
    <row r="9" spans="1:103" ht="63" customHeight="1" x14ac:dyDescent="0.2">
      <c r="A9" s="91">
        <v>2</v>
      </c>
      <c r="B9" s="178" t="s">
        <v>53</v>
      </c>
      <c r="C9" s="178"/>
      <c r="D9" s="16"/>
      <c r="E9" s="16"/>
      <c r="F9" s="16"/>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c r="BM9" s="16"/>
      <c r="BN9" s="16"/>
      <c r="BO9" s="16"/>
      <c r="BP9" s="16"/>
      <c r="BQ9" s="16"/>
      <c r="BR9" s="16"/>
      <c r="BS9" s="16"/>
      <c r="BT9" s="16"/>
      <c r="BU9" s="16"/>
      <c r="BV9" s="16"/>
      <c r="BW9" s="16"/>
      <c r="BX9" s="16"/>
      <c r="BY9" s="16"/>
      <c r="BZ9" s="16"/>
      <c r="CA9" s="16"/>
      <c r="CB9" s="16"/>
      <c r="CC9" s="16"/>
      <c r="CD9" s="16"/>
      <c r="CE9" s="16"/>
      <c r="CF9" s="16"/>
      <c r="CG9" s="16"/>
      <c r="CH9" s="16"/>
      <c r="CI9" s="16"/>
      <c r="CJ9" s="16"/>
      <c r="CK9" s="16"/>
      <c r="CL9" s="16"/>
      <c r="CM9" s="16"/>
      <c r="CN9" s="16"/>
      <c r="CO9" s="16"/>
      <c r="CP9" s="16"/>
      <c r="CQ9" s="16"/>
      <c r="CR9" s="16"/>
      <c r="CS9" s="16"/>
      <c r="CT9" s="16"/>
      <c r="CU9" s="16"/>
      <c r="CV9" s="16"/>
      <c r="CW9" s="16"/>
      <c r="CX9" s="16"/>
      <c r="CY9" s="16"/>
    </row>
    <row r="10" spans="1:103" ht="36" customHeight="1" x14ac:dyDescent="0.2">
      <c r="A10" s="91">
        <v>3</v>
      </c>
      <c r="B10" s="178" t="s">
        <v>24</v>
      </c>
      <c r="C10" s="178"/>
      <c r="D10" s="16"/>
      <c r="E10" s="16"/>
      <c r="F10" s="16"/>
      <c r="G10" s="16"/>
      <c r="H10" s="16"/>
      <c r="I10" s="16"/>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c r="BT10" s="16"/>
      <c r="BU10" s="16"/>
      <c r="BV10" s="16"/>
      <c r="BW10" s="16"/>
      <c r="BX10" s="16"/>
      <c r="BY10" s="16"/>
      <c r="BZ10" s="16"/>
      <c r="CA10" s="16"/>
      <c r="CB10" s="16"/>
      <c r="CC10" s="16"/>
      <c r="CD10" s="16"/>
      <c r="CE10" s="16"/>
      <c r="CF10" s="16"/>
      <c r="CG10" s="16"/>
      <c r="CH10" s="16"/>
      <c r="CI10" s="16"/>
      <c r="CJ10" s="16"/>
      <c r="CK10" s="16"/>
      <c r="CL10" s="16"/>
      <c r="CM10" s="16"/>
      <c r="CN10" s="16"/>
      <c r="CO10" s="16"/>
      <c r="CP10" s="16"/>
      <c r="CQ10" s="16"/>
      <c r="CR10" s="16"/>
      <c r="CS10" s="16"/>
      <c r="CT10" s="16"/>
      <c r="CU10" s="16"/>
      <c r="CV10" s="16"/>
      <c r="CW10" s="16"/>
      <c r="CX10" s="16"/>
      <c r="CY10" s="16"/>
    </row>
    <row r="11" spans="1:103" ht="37.5" customHeight="1" x14ac:dyDescent="0.2">
      <c r="A11" s="140">
        <v>4</v>
      </c>
      <c r="B11" s="179" t="s">
        <v>54</v>
      </c>
      <c r="C11" s="179"/>
      <c r="D11" s="16"/>
      <c r="E11" s="16"/>
      <c r="F11" s="16"/>
      <c r="G11" s="16"/>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c r="BT11" s="16"/>
      <c r="BU11" s="16"/>
      <c r="BV11" s="16"/>
      <c r="BW11" s="16"/>
      <c r="BX11" s="16"/>
      <c r="BY11" s="16"/>
      <c r="BZ11" s="16"/>
      <c r="CA11" s="16"/>
      <c r="CB11" s="16"/>
      <c r="CC11" s="16"/>
      <c r="CD11" s="16"/>
      <c r="CE11" s="16"/>
      <c r="CF11" s="16"/>
      <c r="CG11" s="16"/>
      <c r="CH11" s="16"/>
      <c r="CI11" s="16"/>
      <c r="CJ11" s="16"/>
      <c r="CK11" s="16"/>
      <c r="CL11" s="16"/>
      <c r="CM11" s="16"/>
      <c r="CN11" s="16"/>
      <c r="CO11" s="16"/>
      <c r="CP11" s="16"/>
      <c r="CQ11" s="16"/>
      <c r="CR11" s="16"/>
      <c r="CS11" s="16"/>
      <c r="CT11" s="16"/>
      <c r="CU11" s="16"/>
      <c r="CV11" s="16"/>
      <c r="CW11" s="16"/>
      <c r="CX11" s="16"/>
      <c r="CY11" s="16"/>
    </row>
    <row r="12" spans="1:103" ht="14.25" x14ac:dyDescent="0.2">
      <c r="A12" s="17"/>
      <c r="B12" s="180"/>
      <c r="C12" s="180"/>
      <c r="D12" s="16"/>
      <c r="E12" s="16"/>
      <c r="F12" s="16"/>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c r="BI12" s="16"/>
      <c r="BJ12" s="16"/>
      <c r="BK12" s="16"/>
      <c r="BL12" s="16"/>
      <c r="BM12" s="16"/>
      <c r="BN12" s="16"/>
      <c r="BO12" s="16"/>
      <c r="BP12" s="16"/>
      <c r="BQ12" s="16"/>
      <c r="BR12" s="16"/>
      <c r="BS12" s="16"/>
      <c r="BT12" s="16"/>
      <c r="BU12" s="16"/>
      <c r="BV12" s="16"/>
      <c r="BW12" s="16"/>
      <c r="BX12" s="16"/>
      <c r="BY12" s="16"/>
      <c r="BZ12" s="16"/>
      <c r="CA12" s="16"/>
      <c r="CB12" s="16"/>
      <c r="CC12" s="16"/>
      <c r="CD12" s="16"/>
      <c r="CE12" s="16"/>
      <c r="CF12" s="16"/>
      <c r="CG12" s="16"/>
      <c r="CH12" s="16"/>
      <c r="CI12" s="16"/>
      <c r="CJ12" s="16"/>
      <c r="CK12" s="16"/>
      <c r="CL12" s="16"/>
      <c r="CM12" s="16"/>
      <c r="CN12" s="16"/>
      <c r="CO12" s="16"/>
      <c r="CP12" s="16"/>
      <c r="CQ12" s="16"/>
      <c r="CR12" s="16"/>
      <c r="CS12" s="16"/>
      <c r="CT12" s="16"/>
      <c r="CU12" s="16"/>
      <c r="CV12" s="16"/>
      <c r="CW12" s="16"/>
      <c r="CX12" s="16"/>
      <c r="CY12" s="16"/>
    </row>
    <row r="13" spans="1:103" x14ac:dyDescent="0.2">
      <c r="A13" s="16"/>
      <c r="B13" s="16"/>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6"/>
      <c r="BX13" s="16"/>
      <c r="BY13" s="16"/>
      <c r="BZ13" s="16"/>
      <c r="CA13" s="16"/>
      <c r="CB13" s="16"/>
      <c r="CC13" s="16"/>
      <c r="CD13" s="16"/>
      <c r="CE13" s="16"/>
      <c r="CF13" s="16"/>
      <c r="CG13" s="16"/>
      <c r="CH13" s="16"/>
      <c r="CI13" s="16"/>
      <c r="CJ13" s="16"/>
      <c r="CK13" s="16"/>
      <c r="CL13" s="16"/>
      <c r="CM13" s="16"/>
      <c r="CN13" s="16"/>
      <c r="CO13" s="16"/>
      <c r="CP13" s="16"/>
      <c r="CQ13" s="16"/>
      <c r="CR13" s="16"/>
      <c r="CS13" s="16"/>
      <c r="CT13" s="16"/>
      <c r="CU13" s="16"/>
      <c r="CV13" s="16"/>
      <c r="CW13" s="16"/>
      <c r="CX13" s="16"/>
      <c r="CY13" s="16"/>
    </row>
    <row r="14" spans="1:103" x14ac:dyDescent="0.2">
      <c r="A14" s="16"/>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row>
    <row r="15" spans="1:103" x14ac:dyDescent="0.2">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6"/>
      <c r="BH15" s="16"/>
      <c r="BI15" s="16"/>
      <c r="BJ15" s="16"/>
      <c r="BK15" s="16"/>
      <c r="BL15" s="16"/>
      <c r="BM15" s="16"/>
      <c r="BN15" s="16"/>
      <c r="BO15" s="16"/>
      <c r="BP15" s="16"/>
      <c r="BQ15" s="16"/>
      <c r="BR15" s="16"/>
      <c r="BS15" s="16"/>
      <c r="BT15" s="16"/>
      <c r="BU15" s="16"/>
      <c r="BV15" s="16"/>
      <c r="BW15" s="16"/>
      <c r="BX15" s="16"/>
      <c r="BY15" s="16"/>
      <c r="BZ15" s="16"/>
      <c r="CA15" s="16"/>
      <c r="CB15" s="16"/>
      <c r="CC15" s="16"/>
      <c r="CD15" s="16"/>
      <c r="CE15" s="16"/>
      <c r="CF15" s="16"/>
      <c r="CG15" s="16"/>
      <c r="CH15" s="16"/>
      <c r="CI15" s="16"/>
      <c r="CJ15" s="16"/>
      <c r="CK15" s="16"/>
      <c r="CL15" s="16"/>
      <c r="CM15" s="16"/>
      <c r="CN15" s="16"/>
      <c r="CO15" s="16"/>
      <c r="CP15" s="16"/>
      <c r="CQ15" s="16"/>
      <c r="CR15" s="16"/>
      <c r="CS15" s="16"/>
      <c r="CT15" s="16"/>
      <c r="CU15" s="16"/>
      <c r="CV15" s="16"/>
      <c r="CW15" s="16"/>
      <c r="CX15" s="16"/>
      <c r="CY15" s="16"/>
    </row>
    <row r="16" spans="1:103" x14ac:dyDescent="0.2">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c r="BM16" s="16"/>
      <c r="BN16" s="16"/>
      <c r="BO16" s="16"/>
      <c r="BP16" s="16"/>
      <c r="BQ16" s="16"/>
      <c r="BR16" s="16"/>
      <c r="BS16" s="16"/>
      <c r="BT16" s="16"/>
      <c r="BU16" s="16"/>
      <c r="BV16" s="16"/>
      <c r="BW16" s="16"/>
      <c r="BX16" s="16"/>
      <c r="BY16" s="16"/>
      <c r="BZ16" s="16"/>
      <c r="CA16" s="16"/>
      <c r="CB16" s="16"/>
      <c r="CC16" s="16"/>
      <c r="CD16" s="16"/>
      <c r="CE16" s="16"/>
      <c r="CF16" s="16"/>
      <c r="CG16" s="16"/>
      <c r="CH16" s="16"/>
      <c r="CI16" s="16"/>
      <c r="CJ16" s="16"/>
      <c r="CK16" s="16"/>
      <c r="CL16" s="16"/>
      <c r="CM16" s="16"/>
      <c r="CN16" s="16"/>
      <c r="CO16" s="16"/>
      <c r="CP16" s="16"/>
      <c r="CQ16" s="16"/>
      <c r="CR16" s="16"/>
      <c r="CS16" s="16"/>
      <c r="CT16" s="16"/>
      <c r="CU16" s="16"/>
      <c r="CV16" s="16"/>
      <c r="CW16" s="16"/>
      <c r="CX16" s="16"/>
      <c r="CY16" s="16"/>
    </row>
    <row r="17" spans="1:103" x14ac:dyDescent="0.2">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c r="BT17" s="16"/>
      <c r="BU17" s="16"/>
      <c r="BV17" s="16"/>
      <c r="BW17" s="16"/>
      <c r="BX17" s="16"/>
      <c r="BY17" s="16"/>
      <c r="BZ17" s="16"/>
      <c r="CA17" s="16"/>
      <c r="CB17" s="16"/>
      <c r="CC17" s="16"/>
      <c r="CD17" s="16"/>
      <c r="CE17" s="16"/>
      <c r="CF17" s="16"/>
      <c r="CG17" s="16"/>
      <c r="CH17" s="16"/>
      <c r="CI17" s="16"/>
      <c r="CJ17" s="16"/>
      <c r="CK17" s="16"/>
      <c r="CL17" s="16"/>
      <c r="CM17" s="16"/>
      <c r="CN17" s="16"/>
      <c r="CO17" s="16"/>
      <c r="CP17" s="16"/>
      <c r="CQ17" s="16"/>
      <c r="CR17" s="16"/>
      <c r="CS17" s="16"/>
      <c r="CT17" s="16"/>
      <c r="CU17" s="16"/>
      <c r="CV17" s="16"/>
      <c r="CW17" s="16"/>
      <c r="CX17" s="16"/>
      <c r="CY17" s="16"/>
    </row>
    <row r="18" spans="1:103" x14ac:dyDescent="0.2">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c r="BT18" s="16"/>
      <c r="BU18" s="16"/>
      <c r="BV18" s="16"/>
      <c r="BW18" s="16"/>
      <c r="BX18" s="16"/>
      <c r="BY18" s="16"/>
      <c r="BZ18" s="16"/>
      <c r="CA18" s="16"/>
      <c r="CB18" s="16"/>
      <c r="CC18" s="16"/>
      <c r="CD18" s="16"/>
      <c r="CE18" s="16"/>
      <c r="CF18" s="16"/>
      <c r="CG18" s="16"/>
      <c r="CH18" s="16"/>
      <c r="CI18" s="16"/>
      <c r="CJ18" s="16"/>
      <c r="CK18" s="16"/>
      <c r="CL18" s="16"/>
      <c r="CM18" s="16"/>
      <c r="CN18" s="16"/>
      <c r="CO18" s="16"/>
      <c r="CP18" s="16"/>
      <c r="CQ18" s="16"/>
      <c r="CR18" s="16"/>
      <c r="CS18" s="16"/>
      <c r="CT18" s="16"/>
      <c r="CU18" s="16"/>
      <c r="CV18" s="16"/>
      <c r="CW18" s="16"/>
      <c r="CX18" s="16"/>
      <c r="CY18" s="16"/>
    </row>
    <row r="19" spans="1:103" x14ac:dyDescent="0.2">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16"/>
      <c r="BR19" s="16"/>
      <c r="BS19" s="16"/>
      <c r="BT19" s="16"/>
      <c r="BU19" s="16"/>
      <c r="BV19" s="16"/>
      <c r="BW19" s="16"/>
      <c r="BX19" s="16"/>
      <c r="BY19" s="16"/>
      <c r="BZ19" s="16"/>
      <c r="CA19" s="16"/>
      <c r="CB19" s="16"/>
      <c r="CC19" s="16"/>
      <c r="CD19" s="16"/>
      <c r="CE19" s="16"/>
      <c r="CF19" s="16"/>
      <c r="CG19" s="16"/>
      <c r="CH19" s="16"/>
      <c r="CI19" s="16"/>
      <c r="CJ19" s="16"/>
      <c r="CK19" s="16"/>
      <c r="CL19" s="16"/>
      <c r="CM19" s="16"/>
      <c r="CN19" s="16"/>
      <c r="CO19" s="16"/>
      <c r="CP19" s="16"/>
      <c r="CQ19" s="16"/>
      <c r="CR19" s="16"/>
      <c r="CS19" s="16"/>
      <c r="CT19" s="16"/>
      <c r="CU19" s="16"/>
      <c r="CV19" s="16"/>
      <c r="CW19" s="16"/>
      <c r="CX19" s="16"/>
      <c r="CY19" s="16"/>
    </row>
    <row r="20" spans="1:103" ht="15.75" x14ac:dyDescent="0.2">
      <c r="A20" s="48"/>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c r="AK20" s="16"/>
      <c r="AL20" s="16"/>
      <c r="AM20" s="16"/>
      <c r="AN20" s="16"/>
      <c r="AO20" s="16"/>
      <c r="AP20" s="16"/>
      <c r="AQ20" s="16"/>
      <c r="AR20" s="16"/>
      <c r="AS20" s="16"/>
      <c r="AT20" s="16"/>
      <c r="AU20" s="16"/>
      <c r="AV20" s="16"/>
      <c r="AW20" s="16"/>
      <c r="AX20" s="16"/>
      <c r="AY20" s="16"/>
      <c r="AZ20" s="16"/>
      <c r="BA20" s="16"/>
      <c r="BB20" s="16"/>
      <c r="BC20" s="16"/>
      <c r="BD20" s="16"/>
      <c r="BE20" s="16"/>
      <c r="BF20" s="16"/>
      <c r="BG20" s="16"/>
      <c r="BH20" s="16"/>
      <c r="BI20" s="16"/>
      <c r="BJ20" s="16"/>
      <c r="BK20" s="16"/>
      <c r="BL20" s="16"/>
      <c r="BM20" s="16"/>
      <c r="BN20" s="16"/>
      <c r="BO20" s="16"/>
      <c r="BP20" s="16"/>
      <c r="BQ20" s="16"/>
      <c r="BR20" s="16"/>
      <c r="BS20" s="16"/>
      <c r="BT20" s="16"/>
      <c r="BU20" s="16"/>
      <c r="BV20" s="16"/>
      <c r="BW20" s="16"/>
      <c r="BX20" s="16"/>
      <c r="BY20" s="16"/>
      <c r="BZ20" s="16"/>
      <c r="CA20" s="16"/>
      <c r="CB20" s="16"/>
      <c r="CC20" s="16"/>
      <c r="CD20" s="16"/>
      <c r="CE20" s="16"/>
      <c r="CF20" s="16"/>
      <c r="CG20" s="16"/>
      <c r="CH20" s="16"/>
      <c r="CI20" s="16"/>
      <c r="CJ20" s="16"/>
      <c r="CK20" s="16"/>
      <c r="CL20" s="16"/>
      <c r="CM20" s="16"/>
      <c r="CN20" s="16"/>
      <c r="CO20" s="16"/>
      <c r="CP20" s="16"/>
      <c r="CQ20" s="16"/>
      <c r="CR20" s="16"/>
      <c r="CS20" s="16"/>
      <c r="CT20" s="16"/>
      <c r="CU20" s="16"/>
      <c r="CV20" s="16"/>
      <c r="CW20" s="16"/>
      <c r="CX20" s="16"/>
      <c r="CY20" s="16"/>
    </row>
    <row r="21" spans="1:103" x14ac:dyDescent="0.2">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c r="AK21" s="16"/>
      <c r="AL21" s="16"/>
      <c r="AM21" s="16"/>
      <c r="AN21" s="16"/>
      <c r="AO21" s="16"/>
      <c r="AP21" s="16"/>
      <c r="AQ21" s="16"/>
      <c r="AR21" s="16"/>
      <c r="AS21" s="16"/>
      <c r="AT21" s="16"/>
      <c r="AU21" s="16"/>
      <c r="AV21" s="16"/>
      <c r="AW21" s="16"/>
      <c r="AX21" s="16"/>
      <c r="AY21" s="16"/>
      <c r="AZ21" s="16"/>
      <c r="BA21" s="16"/>
      <c r="BB21" s="16"/>
      <c r="BC21" s="16"/>
      <c r="BD21" s="16"/>
      <c r="BE21" s="16"/>
      <c r="BF21" s="16"/>
      <c r="BG21" s="16"/>
      <c r="BH21" s="16"/>
      <c r="BI21" s="16"/>
      <c r="BJ21" s="16"/>
      <c r="BK21" s="16"/>
      <c r="BL21" s="16"/>
      <c r="BM21" s="16"/>
      <c r="BN21" s="16"/>
      <c r="BO21" s="16"/>
      <c r="BP21" s="16"/>
      <c r="BQ21" s="16"/>
      <c r="BR21" s="16"/>
      <c r="BS21" s="16"/>
      <c r="BT21" s="16"/>
      <c r="BU21" s="16"/>
      <c r="BV21" s="16"/>
      <c r="BW21" s="16"/>
      <c r="BX21" s="16"/>
      <c r="BY21" s="16"/>
      <c r="BZ21" s="16"/>
      <c r="CA21" s="16"/>
      <c r="CB21" s="16"/>
      <c r="CC21" s="16"/>
      <c r="CD21" s="16"/>
      <c r="CE21" s="16"/>
      <c r="CF21" s="16"/>
      <c r="CG21" s="16"/>
      <c r="CH21" s="16"/>
      <c r="CI21" s="16"/>
      <c r="CJ21" s="16"/>
      <c r="CK21" s="16"/>
      <c r="CL21" s="16"/>
      <c r="CM21" s="16"/>
      <c r="CN21" s="16"/>
      <c r="CO21" s="16"/>
      <c r="CP21" s="16"/>
      <c r="CQ21" s="16"/>
      <c r="CR21" s="16"/>
      <c r="CS21" s="16"/>
      <c r="CT21" s="16"/>
      <c r="CU21" s="16"/>
      <c r="CV21" s="16"/>
      <c r="CW21" s="16"/>
      <c r="CX21" s="16"/>
      <c r="CY21" s="16"/>
    </row>
    <row r="22" spans="1:103" x14ac:dyDescent="0.2">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c r="AQ22" s="16"/>
      <c r="AR22" s="16"/>
      <c r="AS22" s="16"/>
      <c r="AT22" s="16"/>
      <c r="AU22" s="16"/>
      <c r="AV22" s="16"/>
      <c r="AW22" s="16"/>
      <c r="AX22" s="16"/>
      <c r="AY22" s="16"/>
      <c r="AZ22" s="16"/>
      <c r="BA22" s="16"/>
      <c r="BB22" s="16"/>
      <c r="BC22" s="16"/>
      <c r="BD22" s="16"/>
      <c r="BE22" s="16"/>
      <c r="BF22" s="16"/>
      <c r="BG22" s="16"/>
      <c r="BH22" s="16"/>
      <c r="BI22" s="16"/>
      <c r="BJ22" s="16"/>
      <c r="BK22" s="16"/>
      <c r="BL22" s="16"/>
      <c r="BM22" s="16"/>
      <c r="BN22" s="16"/>
      <c r="BO22" s="16"/>
      <c r="BP22" s="16"/>
      <c r="BQ22" s="16"/>
      <c r="BR22" s="16"/>
      <c r="BS22" s="16"/>
      <c r="BT22" s="16"/>
      <c r="BU22" s="16"/>
      <c r="BV22" s="16"/>
      <c r="BW22" s="16"/>
      <c r="BX22" s="16"/>
      <c r="BY22" s="16"/>
      <c r="BZ22" s="16"/>
      <c r="CA22" s="16"/>
      <c r="CB22" s="16"/>
      <c r="CC22" s="16"/>
      <c r="CD22" s="16"/>
      <c r="CE22" s="16"/>
      <c r="CF22" s="16"/>
      <c r="CG22" s="16"/>
      <c r="CH22" s="16"/>
      <c r="CI22" s="16"/>
      <c r="CJ22" s="16"/>
      <c r="CK22" s="16"/>
      <c r="CL22" s="16"/>
      <c r="CM22" s="16"/>
      <c r="CN22" s="16"/>
      <c r="CO22" s="16"/>
      <c r="CP22" s="16"/>
      <c r="CQ22" s="16"/>
      <c r="CR22" s="16"/>
      <c r="CS22" s="16"/>
      <c r="CT22" s="16"/>
      <c r="CU22" s="16"/>
      <c r="CV22" s="16"/>
      <c r="CW22" s="16"/>
      <c r="CX22" s="16"/>
      <c r="CY22" s="16"/>
    </row>
    <row r="23" spans="1:103" x14ac:dyDescent="0.2">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c r="AP23" s="16"/>
      <c r="AQ23" s="16"/>
      <c r="AR23" s="16"/>
      <c r="AS23" s="16"/>
      <c r="AT23" s="16"/>
      <c r="AU23" s="16"/>
      <c r="AV23" s="16"/>
      <c r="AW23" s="16"/>
      <c r="AX23" s="16"/>
      <c r="AY23" s="16"/>
      <c r="AZ23" s="16"/>
      <c r="BA23" s="16"/>
      <c r="BB23" s="16"/>
      <c r="BC23" s="16"/>
      <c r="BD23" s="16"/>
      <c r="BE23" s="16"/>
      <c r="BF23" s="16"/>
      <c r="BG23" s="16"/>
      <c r="BH23" s="16"/>
      <c r="BI23" s="16"/>
      <c r="BJ23" s="16"/>
      <c r="BK23" s="16"/>
      <c r="BL23" s="16"/>
      <c r="BM23" s="16"/>
      <c r="BN23" s="16"/>
      <c r="BO23" s="16"/>
      <c r="BP23" s="16"/>
      <c r="BQ23" s="16"/>
      <c r="BR23" s="16"/>
      <c r="BS23" s="16"/>
      <c r="BT23" s="16"/>
      <c r="BU23" s="16"/>
      <c r="BV23" s="16"/>
      <c r="BW23" s="16"/>
      <c r="BX23" s="16"/>
      <c r="BY23" s="16"/>
      <c r="BZ23" s="16"/>
      <c r="CA23" s="16"/>
      <c r="CB23" s="16"/>
      <c r="CC23" s="16"/>
      <c r="CD23" s="16"/>
      <c r="CE23" s="16"/>
      <c r="CF23" s="16"/>
      <c r="CG23" s="16"/>
      <c r="CH23" s="16"/>
      <c r="CI23" s="16"/>
      <c r="CJ23" s="16"/>
      <c r="CK23" s="16"/>
      <c r="CL23" s="16"/>
      <c r="CM23" s="16"/>
      <c r="CN23" s="16"/>
      <c r="CO23" s="16"/>
      <c r="CP23" s="16"/>
      <c r="CQ23" s="16"/>
      <c r="CR23" s="16"/>
      <c r="CS23" s="16"/>
      <c r="CT23" s="16"/>
      <c r="CU23" s="16"/>
      <c r="CV23" s="16"/>
      <c r="CW23" s="16"/>
      <c r="CX23" s="16"/>
      <c r="CY23" s="16"/>
    </row>
    <row r="24" spans="1:103" x14ac:dyDescent="0.2">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c r="AS24" s="16"/>
      <c r="AT24" s="16"/>
      <c r="AU24" s="16"/>
      <c r="AV24" s="16"/>
      <c r="AW24" s="16"/>
      <c r="AX24" s="16"/>
      <c r="AY24" s="16"/>
      <c r="AZ24" s="16"/>
      <c r="BA24" s="16"/>
      <c r="BB24" s="16"/>
      <c r="BC24" s="16"/>
      <c r="BD24" s="16"/>
      <c r="BE24" s="16"/>
      <c r="BF24" s="16"/>
      <c r="BG24" s="16"/>
      <c r="BH24" s="16"/>
      <c r="BI24" s="16"/>
      <c r="BJ24" s="16"/>
      <c r="BK24" s="16"/>
      <c r="BL24" s="16"/>
      <c r="BM24" s="16"/>
      <c r="BN24" s="16"/>
      <c r="BO24" s="16"/>
      <c r="BP24" s="16"/>
      <c r="BQ24" s="16"/>
      <c r="BR24" s="16"/>
      <c r="BS24" s="16"/>
      <c r="BT24" s="16"/>
      <c r="BU24" s="16"/>
      <c r="BV24" s="16"/>
      <c r="BW24" s="16"/>
      <c r="BX24" s="16"/>
      <c r="BY24" s="16"/>
      <c r="BZ24" s="16"/>
      <c r="CA24" s="16"/>
      <c r="CB24" s="16"/>
      <c r="CC24" s="16"/>
      <c r="CD24" s="16"/>
      <c r="CE24" s="16"/>
      <c r="CF24" s="16"/>
      <c r="CG24" s="16"/>
      <c r="CH24" s="16"/>
      <c r="CI24" s="16"/>
      <c r="CJ24" s="16"/>
      <c r="CK24" s="16"/>
      <c r="CL24" s="16"/>
      <c r="CM24" s="16"/>
      <c r="CN24" s="16"/>
      <c r="CO24" s="16"/>
      <c r="CP24" s="16"/>
      <c r="CQ24" s="16"/>
      <c r="CR24" s="16"/>
      <c r="CS24" s="16"/>
      <c r="CT24" s="16"/>
      <c r="CU24" s="16"/>
      <c r="CV24" s="16"/>
      <c r="CW24" s="16"/>
      <c r="CX24" s="16"/>
      <c r="CY24" s="16"/>
    </row>
    <row r="25" spans="1:103" x14ac:dyDescent="0.2">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c r="AS25" s="16"/>
      <c r="AT25" s="16"/>
      <c r="AU25" s="16"/>
      <c r="AV25" s="16"/>
      <c r="AW25" s="16"/>
      <c r="AX25" s="16"/>
      <c r="AY25" s="16"/>
      <c r="AZ25" s="16"/>
      <c r="BA25" s="16"/>
      <c r="BB25" s="16"/>
      <c r="BC25" s="16"/>
      <c r="BD25" s="16"/>
      <c r="BE25" s="16"/>
      <c r="BF25" s="16"/>
      <c r="BG25" s="16"/>
      <c r="BH25" s="16"/>
      <c r="BI25" s="16"/>
      <c r="BJ25" s="16"/>
      <c r="BK25" s="16"/>
      <c r="BL25" s="16"/>
      <c r="BM25" s="16"/>
      <c r="BN25" s="16"/>
      <c r="BO25" s="16"/>
      <c r="BP25" s="16"/>
      <c r="BQ25" s="16"/>
      <c r="BR25" s="16"/>
      <c r="BS25" s="16"/>
      <c r="BT25" s="16"/>
      <c r="BU25" s="16"/>
      <c r="BV25" s="16"/>
      <c r="BW25" s="16"/>
      <c r="BX25" s="16"/>
      <c r="BY25" s="16"/>
      <c r="BZ25" s="16"/>
      <c r="CA25" s="16"/>
      <c r="CB25" s="16"/>
      <c r="CC25" s="16"/>
      <c r="CD25" s="16"/>
      <c r="CE25" s="16"/>
      <c r="CF25" s="16"/>
      <c r="CG25" s="16"/>
      <c r="CH25" s="16"/>
      <c r="CI25" s="16"/>
      <c r="CJ25" s="16"/>
      <c r="CK25" s="16"/>
      <c r="CL25" s="16"/>
      <c r="CM25" s="16"/>
      <c r="CN25" s="16"/>
      <c r="CO25" s="16"/>
      <c r="CP25" s="16"/>
      <c r="CQ25" s="16"/>
      <c r="CR25" s="16"/>
      <c r="CS25" s="16"/>
      <c r="CT25" s="16"/>
      <c r="CU25" s="16"/>
      <c r="CV25" s="16"/>
      <c r="CW25" s="16"/>
      <c r="CX25" s="16"/>
      <c r="CY25" s="16"/>
    </row>
    <row r="26" spans="1:103" x14ac:dyDescent="0.2">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6"/>
      <c r="AR26" s="16"/>
      <c r="AS26" s="16"/>
      <c r="AT26" s="16"/>
      <c r="AU26" s="16"/>
      <c r="AV26" s="16"/>
      <c r="AW26" s="16"/>
      <c r="AX26" s="16"/>
      <c r="AY26" s="16"/>
      <c r="AZ26" s="16"/>
      <c r="BA26" s="16"/>
      <c r="BB26" s="16"/>
      <c r="BC26" s="16"/>
      <c r="BD26" s="16"/>
      <c r="BE26" s="16"/>
      <c r="BF26" s="16"/>
      <c r="BG26" s="16"/>
      <c r="BH26" s="16"/>
      <c r="BI26" s="16"/>
      <c r="BJ26" s="16"/>
      <c r="BK26" s="16"/>
      <c r="BL26" s="16"/>
      <c r="BM26" s="16"/>
      <c r="BN26" s="16"/>
      <c r="BO26" s="16"/>
      <c r="BP26" s="16"/>
      <c r="BQ26" s="16"/>
      <c r="BR26" s="16"/>
      <c r="BS26" s="16"/>
      <c r="BT26" s="16"/>
      <c r="BU26" s="16"/>
      <c r="BV26" s="16"/>
      <c r="BW26" s="16"/>
      <c r="BX26" s="16"/>
      <c r="BY26" s="16"/>
      <c r="BZ26" s="16"/>
      <c r="CA26" s="16"/>
      <c r="CB26" s="16"/>
      <c r="CC26" s="16"/>
      <c r="CD26" s="16"/>
      <c r="CE26" s="16"/>
      <c r="CF26" s="16"/>
      <c r="CG26" s="16"/>
      <c r="CH26" s="16"/>
      <c r="CI26" s="16"/>
      <c r="CJ26" s="16"/>
      <c r="CK26" s="16"/>
      <c r="CL26" s="16"/>
      <c r="CM26" s="16"/>
      <c r="CN26" s="16"/>
      <c r="CO26" s="16"/>
      <c r="CP26" s="16"/>
      <c r="CQ26" s="16"/>
      <c r="CR26" s="16"/>
      <c r="CS26" s="16"/>
      <c r="CT26" s="16"/>
      <c r="CU26" s="16"/>
      <c r="CV26" s="16"/>
      <c r="CW26" s="16"/>
      <c r="CX26" s="16"/>
      <c r="CY26" s="16"/>
    </row>
    <row r="27" spans="1:103" x14ac:dyDescent="0.2">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16"/>
      <c r="BM27" s="16"/>
      <c r="BN27" s="16"/>
      <c r="BO27" s="16"/>
      <c r="BP27" s="16"/>
      <c r="BQ27" s="16"/>
      <c r="BR27" s="16"/>
      <c r="BS27" s="16"/>
      <c r="BT27" s="16"/>
      <c r="BU27" s="16"/>
      <c r="BV27" s="16"/>
      <c r="BW27" s="16"/>
      <c r="BX27" s="16"/>
      <c r="BY27" s="16"/>
      <c r="BZ27" s="16"/>
      <c r="CA27" s="16"/>
      <c r="CB27" s="16"/>
      <c r="CC27" s="16"/>
      <c r="CD27" s="16"/>
      <c r="CE27" s="16"/>
      <c r="CF27" s="16"/>
      <c r="CG27" s="16"/>
      <c r="CH27" s="16"/>
      <c r="CI27" s="16"/>
      <c r="CJ27" s="16"/>
      <c r="CK27" s="16"/>
      <c r="CL27" s="16"/>
      <c r="CM27" s="16"/>
      <c r="CN27" s="16"/>
      <c r="CO27" s="16"/>
      <c r="CP27" s="16"/>
      <c r="CQ27" s="16"/>
      <c r="CR27" s="16"/>
      <c r="CS27" s="16"/>
      <c r="CT27" s="16"/>
      <c r="CU27" s="16"/>
      <c r="CV27" s="16"/>
      <c r="CW27" s="16"/>
      <c r="CX27" s="16"/>
      <c r="CY27" s="16"/>
    </row>
    <row r="28" spans="1:103" x14ac:dyDescent="0.2">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c r="BT28" s="16"/>
      <c r="BU28" s="16"/>
      <c r="BV28" s="16"/>
      <c r="BW28" s="16"/>
      <c r="BX28" s="16"/>
      <c r="BY28" s="16"/>
      <c r="BZ28" s="16"/>
      <c r="CA28" s="16"/>
      <c r="CB28" s="16"/>
      <c r="CC28" s="16"/>
      <c r="CD28" s="16"/>
      <c r="CE28" s="16"/>
      <c r="CF28" s="16"/>
      <c r="CG28" s="16"/>
      <c r="CH28" s="16"/>
      <c r="CI28" s="16"/>
      <c r="CJ28" s="16"/>
      <c r="CK28" s="16"/>
      <c r="CL28" s="16"/>
      <c r="CM28" s="16"/>
      <c r="CN28" s="16"/>
      <c r="CO28" s="16"/>
      <c r="CP28" s="16"/>
      <c r="CQ28" s="16"/>
      <c r="CR28" s="16"/>
      <c r="CS28" s="16"/>
      <c r="CT28" s="16"/>
      <c r="CU28" s="16"/>
      <c r="CV28" s="16"/>
      <c r="CW28" s="16"/>
      <c r="CX28" s="16"/>
      <c r="CY28" s="16"/>
    </row>
    <row r="29" spans="1:103" x14ac:dyDescent="0.2">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c r="BT29" s="16"/>
      <c r="BU29" s="16"/>
      <c r="BV29" s="16"/>
      <c r="BW29" s="16"/>
      <c r="BX29" s="16"/>
      <c r="BY29" s="16"/>
      <c r="BZ29" s="16"/>
      <c r="CA29" s="16"/>
      <c r="CB29" s="16"/>
      <c r="CC29" s="16"/>
      <c r="CD29" s="16"/>
      <c r="CE29" s="16"/>
      <c r="CF29" s="16"/>
      <c r="CG29" s="16"/>
      <c r="CH29" s="16"/>
      <c r="CI29" s="16"/>
      <c r="CJ29" s="16"/>
      <c r="CK29" s="16"/>
      <c r="CL29" s="16"/>
      <c r="CM29" s="16"/>
      <c r="CN29" s="16"/>
      <c r="CO29" s="16"/>
      <c r="CP29" s="16"/>
      <c r="CQ29" s="16"/>
      <c r="CR29" s="16"/>
      <c r="CS29" s="16"/>
      <c r="CT29" s="16"/>
      <c r="CU29" s="16"/>
      <c r="CV29" s="16"/>
      <c r="CW29" s="16"/>
      <c r="CX29" s="16"/>
      <c r="CY29" s="16"/>
    </row>
    <row r="30" spans="1:103" x14ac:dyDescent="0.2">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c r="BM30" s="16"/>
      <c r="BN30" s="16"/>
      <c r="BO30" s="16"/>
      <c r="BP30" s="16"/>
      <c r="BQ30" s="16"/>
      <c r="BR30" s="16"/>
      <c r="BS30" s="16"/>
      <c r="BT30" s="16"/>
      <c r="BU30" s="16"/>
      <c r="BV30" s="16"/>
      <c r="BW30" s="16"/>
      <c r="BX30" s="16"/>
      <c r="BY30" s="16"/>
      <c r="BZ30" s="16"/>
      <c r="CA30" s="16"/>
      <c r="CB30" s="16"/>
      <c r="CC30" s="16"/>
      <c r="CD30" s="16"/>
      <c r="CE30" s="16"/>
      <c r="CF30" s="16"/>
      <c r="CG30" s="16"/>
      <c r="CH30" s="16"/>
      <c r="CI30" s="16"/>
      <c r="CJ30" s="16"/>
      <c r="CK30" s="16"/>
      <c r="CL30" s="16"/>
      <c r="CM30" s="16"/>
      <c r="CN30" s="16"/>
      <c r="CO30" s="16"/>
      <c r="CP30" s="16"/>
      <c r="CQ30" s="16"/>
      <c r="CR30" s="16"/>
      <c r="CS30" s="16"/>
      <c r="CT30" s="16"/>
      <c r="CU30" s="16"/>
      <c r="CV30" s="16"/>
      <c r="CW30" s="16"/>
      <c r="CX30" s="16"/>
      <c r="CY30" s="16"/>
    </row>
    <row r="31" spans="1:103" x14ac:dyDescent="0.2">
      <c r="A31" s="18"/>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c r="BH31" s="16"/>
      <c r="BI31" s="16"/>
      <c r="BJ31" s="16"/>
      <c r="BK31" s="16"/>
      <c r="BL31" s="16"/>
      <c r="BM31" s="16"/>
      <c r="BN31" s="16"/>
      <c r="BO31" s="16"/>
      <c r="BP31" s="16"/>
      <c r="BQ31" s="16"/>
      <c r="BR31" s="16"/>
      <c r="BS31" s="16"/>
      <c r="BT31" s="16"/>
      <c r="BU31" s="16"/>
      <c r="BV31" s="16"/>
      <c r="BW31" s="16"/>
      <c r="BX31" s="16"/>
      <c r="BY31" s="16"/>
      <c r="BZ31" s="16"/>
      <c r="CA31" s="16"/>
      <c r="CB31" s="16"/>
      <c r="CC31" s="16"/>
      <c r="CD31" s="16"/>
      <c r="CE31" s="16"/>
      <c r="CF31" s="16"/>
      <c r="CG31" s="16"/>
      <c r="CH31" s="16"/>
      <c r="CI31" s="16"/>
      <c r="CJ31" s="16"/>
      <c r="CK31" s="16"/>
      <c r="CL31" s="16"/>
      <c r="CM31" s="16"/>
      <c r="CN31" s="16"/>
      <c r="CO31" s="16"/>
      <c r="CP31" s="16"/>
      <c r="CQ31" s="16"/>
      <c r="CR31" s="16"/>
      <c r="CS31" s="16"/>
      <c r="CT31" s="16"/>
      <c r="CU31" s="16"/>
      <c r="CV31" s="16"/>
      <c r="CW31" s="16"/>
      <c r="CX31" s="16"/>
      <c r="CY31" s="16"/>
    </row>
    <row r="32" spans="1:103" ht="15.75" x14ac:dyDescent="0.2">
      <c r="A32" s="48"/>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6"/>
      <c r="AN32" s="16"/>
      <c r="AO32" s="16"/>
      <c r="AP32" s="16"/>
      <c r="AQ32" s="16"/>
      <c r="AR32" s="16"/>
      <c r="AS32" s="16"/>
      <c r="AT32" s="16"/>
      <c r="AU32" s="16"/>
      <c r="AV32" s="16"/>
      <c r="AW32" s="16"/>
      <c r="AX32" s="16"/>
      <c r="AY32" s="16"/>
      <c r="AZ32" s="16"/>
      <c r="BA32" s="16"/>
      <c r="BB32" s="16"/>
      <c r="BC32" s="16"/>
      <c r="BD32" s="16"/>
      <c r="BE32" s="16"/>
      <c r="BF32" s="16"/>
      <c r="BG32" s="16"/>
      <c r="BH32" s="16"/>
      <c r="BI32" s="16"/>
      <c r="BJ32" s="16"/>
      <c r="BK32" s="16"/>
      <c r="BL32" s="16"/>
      <c r="BM32" s="16"/>
      <c r="BN32" s="16"/>
      <c r="BO32" s="16"/>
      <c r="BP32" s="16"/>
      <c r="BQ32" s="16"/>
      <c r="BR32" s="16"/>
      <c r="BS32" s="16"/>
      <c r="BT32" s="16"/>
      <c r="BU32" s="16"/>
      <c r="BV32" s="16"/>
      <c r="BW32" s="16"/>
      <c r="BX32" s="16"/>
      <c r="BY32" s="16"/>
      <c r="BZ32" s="16"/>
      <c r="CA32" s="16"/>
      <c r="CB32" s="16"/>
      <c r="CC32" s="16"/>
      <c r="CD32" s="16"/>
      <c r="CE32" s="16"/>
      <c r="CF32" s="16"/>
      <c r="CG32" s="16"/>
      <c r="CH32" s="16"/>
      <c r="CI32" s="16"/>
      <c r="CJ32" s="16"/>
      <c r="CK32" s="16"/>
      <c r="CL32" s="16"/>
      <c r="CM32" s="16"/>
      <c r="CN32" s="16"/>
      <c r="CO32" s="16"/>
      <c r="CP32" s="16"/>
      <c r="CQ32" s="16"/>
      <c r="CR32" s="16"/>
      <c r="CS32" s="16"/>
      <c r="CT32" s="16"/>
      <c r="CU32" s="16"/>
      <c r="CV32" s="16"/>
      <c r="CW32" s="16"/>
      <c r="CX32" s="16"/>
      <c r="CY32" s="16"/>
    </row>
  </sheetData>
  <mergeCells count="5">
    <mergeCell ref="B8:C8"/>
    <mergeCell ref="B9:C9"/>
    <mergeCell ref="B10:C10"/>
    <mergeCell ref="B11:C11"/>
    <mergeCell ref="B12:C12"/>
  </mergeCells>
  <pageMargins left="0.75" right="0.75" top="1" bottom="1" header="0.5" footer="0.5"/>
  <pageSetup scale="84" orientation="portrait" r:id="rId1"/>
  <headerFooter>
    <oddHeader xml:space="preserve">&amp;REskom Transmission - Central Grid </oddHeader>
    <oddFooter>&amp;L&amp;8&amp;F
&amp;A&amp;CPage &amp;P of &amp;N&amp;R&amp;D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E14"/>
  <sheetViews>
    <sheetView view="pageBreakPreview" zoomScale="70" zoomScaleNormal="90" zoomScaleSheetLayoutView="70" zoomScalePageLayoutView="80" workbookViewId="0">
      <pane xSplit="5" ySplit="7" topLeftCell="F8" activePane="bottomRight" state="frozen"/>
      <selection pane="topRight" activeCell="F1" sqref="F1"/>
      <selection pane="bottomLeft" activeCell="A10" sqref="A10"/>
      <selection pane="bottomRight" activeCell="D4" sqref="D4"/>
    </sheetView>
  </sheetViews>
  <sheetFormatPr defaultColWidth="9.140625" defaultRowHeight="14.25" x14ac:dyDescent="0.2"/>
  <cols>
    <col min="1" max="1" width="4.5703125" style="57" customWidth="1"/>
    <col min="2" max="2" width="17.85546875" style="61" customWidth="1"/>
    <col min="3" max="3" width="97.85546875" style="81" customWidth="1"/>
    <col min="4" max="4" width="17.140625" style="82" customWidth="1"/>
    <col min="5" max="5" width="29" style="61" customWidth="1"/>
    <col min="6" max="16384" width="9.140625" style="61"/>
  </cols>
  <sheetData>
    <row r="1" spans="1:5" ht="15.75" x14ac:dyDescent="0.25">
      <c r="B1" s="58" t="s">
        <v>0</v>
      </c>
      <c r="C1" s="59" t="str">
        <f>'1.1.1 Preamble'!C1</f>
        <v>ESKOM NATIONAL TRANSMISION COMPANY SOUTH AFRICA - CENTRAL GRID</v>
      </c>
      <c r="D1" s="60"/>
    </row>
    <row r="2" spans="1:5" ht="15.75" x14ac:dyDescent="0.25">
      <c r="B2" s="58" t="s">
        <v>1</v>
      </c>
      <c r="C2" s="59">
        <f>'1.1Tender Cover Sheet'!C19</f>
        <v>0</v>
      </c>
      <c r="D2" s="60"/>
    </row>
    <row r="3" spans="1:5" ht="47.1" customHeight="1" x14ac:dyDescent="0.2">
      <c r="B3" s="58" t="s">
        <v>45</v>
      </c>
      <c r="C3" s="62" t="s">
        <v>59</v>
      </c>
      <c r="D3" s="60"/>
    </row>
    <row r="4" spans="1:5" ht="15.75" x14ac:dyDescent="0.25">
      <c r="B4" s="58" t="s">
        <v>2</v>
      </c>
      <c r="C4" s="59">
        <f>'1.1Tender Cover Sheet'!C23</f>
        <v>0</v>
      </c>
      <c r="D4" s="60"/>
    </row>
    <row r="5" spans="1:5" ht="15.75" x14ac:dyDescent="0.25">
      <c r="B5" s="58"/>
      <c r="C5" s="63"/>
      <c r="D5" s="60"/>
    </row>
    <row r="6" spans="1:5" ht="16.5" thickBot="1" x14ac:dyDescent="0.3">
      <c r="B6" s="58"/>
      <c r="C6" s="63"/>
      <c r="D6" s="60"/>
    </row>
    <row r="7" spans="1:5" s="65" customFormat="1" ht="29.1" customHeight="1" thickBot="1" x14ac:dyDescent="0.25">
      <c r="A7" s="64"/>
      <c r="B7" s="146" t="s">
        <v>37</v>
      </c>
      <c r="C7" s="147" t="s">
        <v>27</v>
      </c>
      <c r="D7" s="147" t="s">
        <v>29</v>
      </c>
      <c r="E7" s="148" t="s">
        <v>28</v>
      </c>
    </row>
    <row r="8" spans="1:5" s="65" customFormat="1" x14ac:dyDescent="0.2">
      <c r="A8" s="64"/>
      <c r="B8" s="66"/>
      <c r="C8" s="67"/>
      <c r="D8" s="68"/>
      <c r="E8" s="69"/>
    </row>
    <row r="9" spans="1:5" s="71" customFormat="1" ht="19.5" customHeight="1" x14ac:dyDescent="0.3">
      <c r="A9" s="70"/>
      <c r="B9" s="141"/>
      <c r="C9" s="142" t="str">
        <f>C3</f>
        <v>Supply and Delevery of Safety Sign and Lables as an when required basis for period of 5 years</v>
      </c>
      <c r="D9" s="143"/>
      <c r="E9" s="144">
        <f>SUM(E10:E12)</f>
        <v>0</v>
      </c>
    </row>
    <row r="10" spans="1:5" s="65" customFormat="1" x14ac:dyDescent="0.2">
      <c r="A10" s="64"/>
      <c r="B10" s="72"/>
      <c r="C10" s="73"/>
      <c r="D10" s="74"/>
      <c r="E10" s="75"/>
    </row>
    <row r="11" spans="1:5" s="65" customFormat="1" x14ac:dyDescent="0.2">
      <c r="A11" s="64"/>
      <c r="B11" s="72" t="s">
        <v>34</v>
      </c>
      <c r="C11" s="73" t="s">
        <v>60</v>
      </c>
      <c r="D11" s="74" t="s">
        <v>26</v>
      </c>
      <c r="E11" s="75">
        <f>'1.1.3_Bill No 1'!I46</f>
        <v>0</v>
      </c>
    </row>
    <row r="12" spans="1:5" s="65" customFormat="1" ht="15" thickBot="1" x14ac:dyDescent="0.25">
      <c r="A12" s="64"/>
      <c r="B12" s="72"/>
      <c r="C12" s="73"/>
      <c r="D12" s="74"/>
      <c r="E12" s="75"/>
    </row>
    <row r="13" spans="1:5" s="65" customFormat="1" ht="31.5" customHeight="1" thickBot="1" x14ac:dyDescent="0.25">
      <c r="A13" s="76"/>
      <c r="B13" s="181" t="s">
        <v>30</v>
      </c>
      <c r="C13" s="182"/>
      <c r="D13" s="182"/>
      <c r="E13" s="145">
        <f>E9</f>
        <v>0</v>
      </c>
    </row>
    <row r="14" spans="1:5" s="81" customFormat="1" x14ac:dyDescent="0.2">
      <c r="A14" s="77"/>
      <c r="B14" s="78"/>
      <c r="C14" s="78"/>
      <c r="D14" s="79"/>
      <c r="E14" s="80"/>
    </row>
  </sheetData>
  <mergeCells count="1">
    <mergeCell ref="B13:D13"/>
  </mergeCells>
  <phoneticPr fontId="46" type="noConversion"/>
  <pageMargins left="0.70866141732283472" right="0.70866141732283472" top="0.74803149606299213" bottom="0.74803149606299213" header="0.31496062992125984" footer="0.31496062992125984"/>
  <pageSetup scale="56" orientation="portrait" r:id="rId1"/>
  <headerFooter>
    <oddHeader>&amp;REskom Holdings Limited
Kusile Power Station</oddHeader>
    <oddFooter>&amp;L&amp;F
&amp;A&amp;CPage &amp;P of &amp;P&amp;R&amp;D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B58EC7-ACF9-4CA6-90B4-E280D539F1F4}">
  <dimension ref="C1:I48"/>
  <sheetViews>
    <sheetView tabSelected="1" view="pageBreakPreview" topLeftCell="B1" zoomScale="70" zoomScaleNormal="115" zoomScaleSheetLayoutView="70" workbookViewId="0">
      <pane xSplit="8" ySplit="4" topLeftCell="J26" activePane="bottomRight" state="frozen"/>
      <selection activeCell="B1" sqref="B1"/>
      <selection pane="topRight" activeCell="J1" sqref="J1"/>
      <selection pane="bottomLeft" activeCell="B5" sqref="B5"/>
      <selection pane="bottomRight" activeCell="C4" sqref="C4:I46"/>
    </sheetView>
  </sheetViews>
  <sheetFormatPr defaultColWidth="8.7109375" defaultRowHeight="12.75" x14ac:dyDescent="0.2"/>
  <cols>
    <col min="1" max="1" width="5.5703125" style="50" customWidth="1"/>
    <col min="2" max="2" width="2.5703125" style="50" customWidth="1"/>
    <col min="3" max="3" width="8" style="53" customWidth="1"/>
    <col min="4" max="4" width="13.7109375" style="50" customWidth="1"/>
    <col min="5" max="5" width="47" style="191" customWidth="1"/>
    <col min="6" max="6" width="13.5703125" style="52" customWidth="1"/>
    <col min="7" max="7" width="15" style="54" customWidth="1"/>
    <col min="8" max="8" width="20.5703125" style="55" customWidth="1"/>
    <col min="9" max="9" width="26" style="56" customWidth="1"/>
    <col min="10" max="16384" width="8.7109375" style="50"/>
  </cols>
  <sheetData>
    <row r="1" spans="3:9" x14ac:dyDescent="0.2">
      <c r="C1" s="183"/>
      <c r="D1" s="183"/>
      <c r="E1" s="183"/>
      <c r="F1" s="185"/>
      <c r="G1" s="185"/>
      <c r="H1" s="185"/>
      <c r="I1" s="185"/>
    </row>
    <row r="2" spans="3:9" x14ac:dyDescent="0.2">
      <c r="C2" s="183"/>
      <c r="D2" s="183"/>
      <c r="E2" s="183"/>
      <c r="F2" s="185"/>
      <c r="G2" s="185"/>
      <c r="H2" s="185"/>
      <c r="I2" s="185"/>
    </row>
    <row r="3" spans="3:9" ht="13.5" thickBot="1" x14ac:dyDescent="0.25">
      <c r="C3" s="184"/>
      <c r="D3" s="184"/>
      <c r="E3" s="184"/>
      <c r="F3" s="186"/>
      <c r="G3" s="186"/>
      <c r="H3" s="186"/>
      <c r="I3" s="186"/>
    </row>
    <row r="4" spans="3:9" s="51" customFormat="1" ht="35.450000000000003" customHeight="1" thickBot="1" x14ac:dyDescent="0.3">
      <c r="C4" s="160" t="s">
        <v>47</v>
      </c>
      <c r="D4" s="161"/>
      <c r="E4" s="187" t="s">
        <v>48</v>
      </c>
      <c r="F4" s="162" t="s">
        <v>49</v>
      </c>
      <c r="G4" s="163" t="s">
        <v>50</v>
      </c>
      <c r="H4" s="164" t="s">
        <v>56</v>
      </c>
      <c r="I4" s="165" t="s">
        <v>28</v>
      </c>
    </row>
    <row r="5" spans="3:9" ht="14.25" x14ac:dyDescent="0.2">
      <c r="C5" s="152"/>
      <c r="D5" s="152"/>
      <c r="E5" s="188"/>
      <c r="F5" s="83"/>
      <c r="G5" s="84"/>
      <c r="H5" s="159"/>
      <c r="I5" s="153"/>
    </row>
    <row r="6" spans="3:9" ht="31.5" x14ac:dyDescent="0.2">
      <c r="C6" s="149">
        <v>1.1000000000000001</v>
      </c>
      <c r="D6" s="149"/>
      <c r="E6" s="189" t="s">
        <v>60</v>
      </c>
      <c r="F6" s="150"/>
      <c r="G6" s="154"/>
      <c r="H6" s="157"/>
      <c r="I6" s="150"/>
    </row>
    <row r="7" spans="3:9" ht="15.75" x14ac:dyDescent="0.2">
      <c r="C7" s="149"/>
      <c r="D7" s="151" t="s">
        <v>34</v>
      </c>
      <c r="E7" s="190" t="s">
        <v>61</v>
      </c>
      <c r="F7" s="150" t="s">
        <v>90</v>
      </c>
      <c r="G7" s="154">
        <v>1</v>
      </c>
      <c r="H7" s="157"/>
      <c r="I7" s="158">
        <f>H7*G7</f>
        <v>0</v>
      </c>
    </row>
    <row r="8" spans="3:9" ht="15.75" x14ac:dyDescent="0.2">
      <c r="C8" s="149"/>
      <c r="D8" s="151" t="s">
        <v>91</v>
      </c>
      <c r="E8" s="190" t="s">
        <v>62</v>
      </c>
      <c r="F8" s="150" t="s">
        <v>90</v>
      </c>
      <c r="G8" s="154">
        <v>1</v>
      </c>
      <c r="H8" s="157"/>
      <c r="I8" s="158">
        <f t="shared" ref="I8:I36" si="0">H8*G8</f>
        <v>0</v>
      </c>
    </row>
    <row r="9" spans="3:9" ht="15.75" x14ac:dyDescent="0.2">
      <c r="C9" s="149"/>
      <c r="D9" s="151" t="s">
        <v>92</v>
      </c>
      <c r="E9" s="190" t="s">
        <v>63</v>
      </c>
      <c r="F9" s="150" t="s">
        <v>90</v>
      </c>
      <c r="G9" s="154">
        <v>1</v>
      </c>
      <c r="H9" s="157"/>
      <c r="I9" s="158">
        <f t="shared" si="0"/>
        <v>0</v>
      </c>
    </row>
    <row r="10" spans="3:9" ht="30" x14ac:dyDescent="0.2">
      <c r="C10" s="149"/>
      <c r="D10" s="151" t="s">
        <v>93</v>
      </c>
      <c r="E10" s="190" t="s">
        <v>64</v>
      </c>
      <c r="F10" s="150" t="s">
        <v>90</v>
      </c>
      <c r="G10" s="154">
        <v>1</v>
      </c>
      <c r="H10" s="157"/>
      <c r="I10" s="158">
        <f t="shared" si="0"/>
        <v>0</v>
      </c>
    </row>
    <row r="11" spans="3:9" ht="15.75" x14ac:dyDescent="0.2">
      <c r="C11" s="149"/>
      <c r="D11" s="151" t="s">
        <v>94</v>
      </c>
      <c r="E11" s="190" t="s">
        <v>65</v>
      </c>
      <c r="F11" s="150" t="s">
        <v>90</v>
      </c>
      <c r="G11" s="154">
        <v>1</v>
      </c>
      <c r="H11" s="157"/>
      <c r="I11" s="158">
        <f t="shared" si="0"/>
        <v>0</v>
      </c>
    </row>
    <row r="12" spans="3:9" ht="15.75" x14ac:dyDescent="0.2">
      <c r="C12" s="149"/>
      <c r="D12" s="151" t="s">
        <v>95</v>
      </c>
      <c r="E12" s="190" t="s">
        <v>66</v>
      </c>
      <c r="F12" s="150" t="s">
        <v>90</v>
      </c>
      <c r="G12" s="154">
        <v>1</v>
      </c>
      <c r="H12" s="157"/>
      <c r="I12" s="158">
        <f t="shared" si="0"/>
        <v>0</v>
      </c>
    </row>
    <row r="13" spans="3:9" ht="15.75" x14ac:dyDescent="0.2">
      <c r="C13" s="149"/>
      <c r="D13" s="151" t="s">
        <v>96</v>
      </c>
      <c r="E13" s="190" t="s">
        <v>67</v>
      </c>
      <c r="F13" s="150" t="s">
        <v>90</v>
      </c>
      <c r="G13" s="154">
        <v>1</v>
      </c>
      <c r="H13" s="157"/>
      <c r="I13" s="158">
        <f t="shared" si="0"/>
        <v>0</v>
      </c>
    </row>
    <row r="14" spans="3:9" ht="15.75" x14ac:dyDescent="0.2">
      <c r="C14" s="149"/>
      <c r="D14" s="151" t="s">
        <v>97</v>
      </c>
      <c r="E14" s="190" t="s">
        <v>68</v>
      </c>
      <c r="F14" s="150" t="s">
        <v>90</v>
      </c>
      <c r="G14" s="154">
        <v>1</v>
      </c>
      <c r="H14" s="157"/>
      <c r="I14" s="158">
        <f t="shared" si="0"/>
        <v>0</v>
      </c>
    </row>
    <row r="15" spans="3:9" ht="15.75" x14ac:dyDescent="0.2">
      <c r="C15" s="149"/>
      <c r="D15" s="151" t="s">
        <v>98</v>
      </c>
      <c r="E15" s="190" t="s">
        <v>69</v>
      </c>
      <c r="F15" s="150" t="s">
        <v>90</v>
      </c>
      <c r="G15" s="154">
        <v>1</v>
      </c>
      <c r="H15" s="157"/>
      <c r="I15" s="158">
        <f t="shared" si="0"/>
        <v>0</v>
      </c>
    </row>
    <row r="16" spans="3:9" ht="15.75" x14ac:dyDescent="0.2">
      <c r="C16" s="149"/>
      <c r="D16" s="151" t="s">
        <v>99</v>
      </c>
      <c r="E16" s="190" t="s">
        <v>70</v>
      </c>
      <c r="F16" s="150" t="s">
        <v>90</v>
      </c>
      <c r="G16" s="154">
        <v>1</v>
      </c>
      <c r="H16" s="157"/>
      <c r="I16" s="158">
        <f t="shared" si="0"/>
        <v>0</v>
      </c>
    </row>
    <row r="17" spans="3:9" ht="15.75" x14ac:dyDescent="0.2">
      <c r="C17" s="149"/>
      <c r="D17" s="151" t="s">
        <v>100</v>
      </c>
      <c r="E17" s="190" t="s">
        <v>67</v>
      </c>
      <c r="F17" s="150" t="s">
        <v>90</v>
      </c>
      <c r="G17" s="154">
        <v>1</v>
      </c>
      <c r="H17" s="157"/>
      <c r="I17" s="158">
        <f t="shared" si="0"/>
        <v>0</v>
      </c>
    </row>
    <row r="18" spans="3:9" ht="15.75" x14ac:dyDescent="0.2">
      <c r="C18" s="149"/>
      <c r="D18" s="151" t="s">
        <v>101</v>
      </c>
      <c r="E18" s="190" t="s">
        <v>71</v>
      </c>
      <c r="F18" s="150" t="s">
        <v>90</v>
      </c>
      <c r="G18" s="154">
        <v>1</v>
      </c>
      <c r="H18" s="157"/>
      <c r="I18" s="158">
        <f t="shared" si="0"/>
        <v>0</v>
      </c>
    </row>
    <row r="19" spans="3:9" ht="15.75" x14ac:dyDescent="0.2">
      <c r="C19" s="149"/>
      <c r="D19" s="151" t="s">
        <v>102</v>
      </c>
      <c r="E19" s="190" t="s">
        <v>72</v>
      </c>
      <c r="F19" s="150" t="s">
        <v>90</v>
      </c>
      <c r="G19" s="154">
        <v>1</v>
      </c>
      <c r="H19" s="157"/>
      <c r="I19" s="158">
        <f t="shared" si="0"/>
        <v>0</v>
      </c>
    </row>
    <row r="20" spans="3:9" ht="15.75" x14ac:dyDescent="0.2">
      <c r="C20" s="149"/>
      <c r="D20" s="151" t="s">
        <v>103</v>
      </c>
      <c r="E20" s="190" t="s">
        <v>73</v>
      </c>
      <c r="F20" s="150" t="s">
        <v>90</v>
      </c>
      <c r="G20" s="154">
        <v>1</v>
      </c>
      <c r="H20" s="157"/>
      <c r="I20" s="158">
        <f t="shared" si="0"/>
        <v>0</v>
      </c>
    </row>
    <row r="21" spans="3:9" ht="15.75" x14ac:dyDescent="0.2">
      <c r="C21" s="149"/>
      <c r="D21" s="151" t="s">
        <v>104</v>
      </c>
      <c r="E21" s="190" t="s">
        <v>74</v>
      </c>
      <c r="F21" s="150" t="s">
        <v>90</v>
      </c>
      <c r="G21" s="154">
        <v>1</v>
      </c>
      <c r="H21" s="157"/>
      <c r="I21" s="158">
        <f t="shared" si="0"/>
        <v>0</v>
      </c>
    </row>
    <row r="22" spans="3:9" ht="15.75" x14ac:dyDescent="0.2">
      <c r="C22" s="149"/>
      <c r="D22" s="151" t="s">
        <v>105</v>
      </c>
      <c r="E22" s="190" t="s">
        <v>75</v>
      </c>
      <c r="F22" s="150" t="s">
        <v>90</v>
      </c>
      <c r="G22" s="154">
        <v>1</v>
      </c>
      <c r="H22" s="157"/>
      <c r="I22" s="158">
        <f t="shared" si="0"/>
        <v>0</v>
      </c>
    </row>
    <row r="23" spans="3:9" ht="15.75" x14ac:dyDescent="0.2">
      <c r="C23" s="149"/>
      <c r="D23" s="151" t="s">
        <v>106</v>
      </c>
      <c r="E23" s="190" t="s">
        <v>76</v>
      </c>
      <c r="F23" s="150" t="s">
        <v>90</v>
      </c>
      <c r="G23" s="154">
        <v>1</v>
      </c>
      <c r="H23" s="157"/>
      <c r="I23" s="158">
        <f t="shared" si="0"/>
        <v>0</v>
      </c>
    </row>
    <row r="24" spans="3:9" ht="15.75" x14ac:dyDescent="0.2">
      <c r="C24" s="149"/>
      <c r="D24" s="151" t="s">
        <v>107</v>
      </c>
      <c r="E24" s="190" t="s">
        <v>77</v>
      </c>
      <c r="F24" s="150" t="s">
        <v>90</v>
      </c>
      <c r="G24" s="154">
        <v>1</v>
      </c>
      <c r="H24" s="157"/>
      <c r="I24" s="158">
        <f t="shared" si="0"/>
        <v>0</v>
      </c>
    </row>
    <row r="25" spans="3:9" ht="15.75" x14ac:dyDescent="0.2">
      <c r="C25" s="149"/>
      <c r="D25" s="151" t="s">
        <v>108</v>
      </c>
      <c r="E25" s="190" t="s">
        <v>78</v>
      </c>
      <c r="F25" s="150" t="s">
        <v>90</v>
      </c>
      <c r="G25" s="154">
        <v>1</v>
      </c>
      <c r="H25" s="157"/>
      <c r="I25" s="158">
        <f t="shared" si="0"/>
        <v>0</v>
      </c>
    </row>
    <row r="26" spans="3:9" ht="15.75" x14ac:dyDescent="0.2">
      <c r="C26" s="149"/>
      <c r="D26" s="151" t="s">
        <v>109</v>
      </c>
      <c r="E26" s="190" t="s">
        <v>79</v>
      </c>
      <c r="F26" s="150" t="s">
        <v>90</v>
      </c>
      <c r="G26" s="154">
        <v>1</v>
      </c>
      <c r="H26" s="157"/>
      <c r="I26" s="158">
        <f t="shared" si="0"/>
        <v>0</v>
      </c>
    </row>
    <row r="27" spans="3:9" ht="15.75" x14ac:dyDescent="0.2">
      <c r="C27" s="149"/>
      <c r="D27" s="151" t="s">
        <v>110</v>
      </c>
      <c r="E27" s="190" t="s">
        <v>80</v>
      </c>
      <c r="F27" s="150" t="s">
        <v>90</v>
      </c>
      <c r="G27" s="154">
        <v>1</v>
      </c>
      <c r="H27" s="157"/>
      <c r="I27" s="158">
        <f t="shared" si="0"/>
        <v>0</v>
      </c>
    </row>
    <row r="28" spans="3:9" ht="15.75" x14ac:dyDescent="0.2">
      <c r="C28" s="149"/>
      <c r="D28" s="151" t="s">
        <v>111</v>
      </c>
      <c r="E28" s="190" t="s">
        <v>81</v>
      </c>
      <c r="F28" s="150" t="s">
        <v>90</v>
      </c>
      <c r="G28" s="154">
        <v>1</v>
      </c>
      <c r="H28" s="157"/>
      <c r="I28" s="158">
        <f t="shared" si="0"/>
        <v>0</v>
      </c>
    </row>
    <row r="29" spans="3:9" ht="30" x14ac:dyDescent="0.2">
      <c r="C29" s="149"/>
      <c r="D29" s="151" t="s">
        <v>112</v>
      </c>
      <c r="E29" s="190" t="s">
        <v>82</v>
      </c>
      <c r="F29" s="150" t="s">
        <v>90</v>
      </c>
      <c r="G29" s="154">
        <v>1</v>
      </c>
      <c r="H29" s="157"/>
      <c r="I29" s="158">
        <f t="shared" si="0"/>
        <v>0</v>
      </c>
    </row>
    <row r="30" spans="3:9" ht="15.75" x14ac:dyDescent="0.2">
      <c r="C30" s="149"/>
      <c r="D30" s="151" t="s">
        <v>113</v>
      </c>
      <c r="E30" s="190" t="s">
        <v>83</v>
      </c>
      <c r="F30" s="150" t="s">
        <v>90</v>
      </c>
      <c r="G30" s="154">
        <v>1</v>
      </c>
      <c r="H30" s="157"/>
      <c r="I30" s="158">
        <f t="shared" si="0"/>
        <v>0</v>
      </c>
    </row>
    <row r="31" spans="3:9" ht="15.75" x14ac:dyDescent="0.2">
      <c r="C31" s="149"/>
      <c r="D31" s="151" t="s">
        <v>114</v>
      </c>
      <c r="E31" s="190" t="s">
        <v>84</v>
      </c>
      <c r="F31" s="150" t="s">
        <v>90</v>
      </c>
      <c r="G31" s="154">
        <v>1</v>
      </c>
      <c r="H31" s="157"/>
      <c r="I31" s="158">
        <f t="shared" si="0"/>
        <v>0</v>
      </c>
    </row>
    <row r="32" spans="3:9" ht="15.75" x14ac:dyDescent="0.2">
      <c r="C32" s="149"/>
      <c r="D32" s="151" t="s">
        <v>115</v>
      </c>
      <c r="E32" s="190" t="s">
        <v>85</v>
      </c>
      <c r="F32" s="150" t="s">
        <v>90</v>
      </c>
      <c r="G32" s="154">
        <v>1</v>
      </c>
      <c r="H32" s="157"/>
      <c r="I32" s="158">
        <f t="shared" si="0"/>
        <v>0</v>
      </c>
    </row>
    <row r="33" spans="3:9" ht="15.75" x14ac:dyDescent="0.2">
      <c r="C33" s="149"/>
      <c r="D33" s="151" t="s">
        <v>116</v>
      </c>
      <c r="E33" s="190" t="s">
        <v>86</v>
      </c>
      <c r="F33" s="150" t="s">
        <v>90</v>
      </c>
      <c r="G33" s="154">
        <v>1</v>
      </c>
      <c r="H33" s="157"/>
      <c r="I33" s="158">
        <f t="shared" si="0"/>
        <v>0</v>
      </c>
    </row>
    <row r="34" spans="3:9" ht="15.75" x14ac:dyDescent="0.2">
      <c r="C34" s="149"/>
      <c r="D34" s="151" t="s">
        <v>117</v>
      </c>
      <c r="E34" s="190" t="s">
        <v>87</v>
      </c>
      <c r="F34" s="150" t="s">
        <v>90</v>
      </c>
      <c r="G34" s="154">
        <v>1</v>
      </c>
      <c r="H34" s="157"/>
      <c r="I34" s="158">
        <f t="shared" si="0"/>
        <v>0</v>
      </c>
    </row>
    <row r="35" spans="3:9" ht="15.75" x14ac:dyDescent="0.2">
      <c r="C35" s="149"/>
      <c r="D35" s="151" t="s">
        <v>118</v>
      </c>
      <c r="E35" s="190" t="s">
        <v>88</v>
      </c>
      <c r="F35" s="150" t="s">
        <v>90</v>
      </c>
      <c r="G35" s="154">
        <v>1</v>
      </c>
      <c r="H35" s="157"/>
      <c r="I35" s="158">
        <f t="shared" si="0"/>
        <v>0</v>
      </c>
    </row>
    <row r="36" spans="3:9" ht="15.75" x14ac:dyDescent="0.2">
      <c r="C36" s="149"/>
      <c r="D36" s="151" t="s">
        <v>119</v>
      </c>
      <c r="E36" s="190" t="s">
        <v>89</v>
      </c>
      <c r="F36" s="150" t="s">
        <v>90</v>
      </c>
      <c r="G36" s="154">
        <v>1</v>
      </c>
      <c r="H36" s="157"/>
      <c r="I36" s="158">
        <f t="shared" si="0"/>
        <v>0</v>
      </c>
    </row>
    <row r="37" spans="3:9" ht="15.75" x14ac:dyDescent="0.2">
      <c r="C37" s="149"/>
      <c r="D37" s="151" t="s">
        <v>123</v>
      </c>
      <c r="E37" s="190" t="s">
        <v>120</v>
      </c>
      <c r="F37" s="150" t="s">
        <v>90</v>
      </c>
      <c r="G37" s="154">
        <v>1</v>
      </c>
      <c r="H37" s="157"/>
      <c r="I37" s="158">
        <f t="shared" ref="I37:I42" si="1">H37*G37</f>
        <v>0</v>
      </c>
    </row>
    <row r="38" spans="3:9" ht="15.75" x14ac:dyDescent="0.2">
      <c r="C38" s="149"/>
      <c r="D38" s="151" t="s">
        <v>124</v>
      </c>
      <c r="E38" s="190" t="s">
        <v>121</v>
      </c>
      <c r="F38" s="150" t="s">
        <v>90</v>
      </c>
      <c r="G38" s="154">
        <v>1</v>
      </c>
      <c r="H38" s="157"/>
      <c r="I38" s="158">
        <f t="shared" si="1"/>
        <v>0</v>
      </c>
    </row>
    <row r="39" spans="3:9" ht="15.75" x14ac:dyDescent="0.2">
      <c r="C39" s="149"/>
      <c r="D39" s="151" t="s">
        <v>125</v>
      </c>
      <c r="E39" s="190" t="s">
        <v>122</v>
      </c>
      <c r="F39" s="150" t="s">
        <v>90</v>
      </c>
      <c r="G39" s="154">
        <v>1</v>
      </c>
      <c r="H39" s="157"/>
      <c r="I39" s="158">
        <f t="shared" si="1"/>
        <v>0</v>
      </c>
    </row>
    <row r="40" spans="3:9" ht="15.75" x14ac:dyDescent="0.2">
      <c r="C40" s="149"/>
      <c r="D40" s="151" t="s">
        <v>128</v>
      </c>
      <c r="E40" s="190" t="s">
        <v>126</v>
      </c>
      <c r="F40" s="150" t="s">
        <v>90</v>
      </c>
      <c r="G40" s="154">
        <v>1</v>
      </c>
      <c r="H40" s="157"/>
      <c r="I40" s="158">
        <f t="shared" si="1"/>
        <v>0</v>
      </c>
    </row>
    <row r="41" spans="3:9" ht="15.75" x14ac:dyDescent="0.2">
      <c r="C41" s="149"/>
      <c r="D41" s="151" t="s">
        <v>130</v>
      </c>
      <c r="E41" s="190" t="s">
        <v>127</v>
      </c>
      <c r="F41" s="150" t="s">
        <v>90</v>
      </c>
      <c r="G41" s="154">
        <v>1</v>
      </c>
      <c r="H41" s="157"/>
      <c r="I41" s="158">
        <f t="shared" si="1"/>
        <v>0</v>
      </c>
    </row>
    <row r="42" spans="3:9" ht="30" x14ac:dyDescent="0.2">
      <c r="C42" s="149"/>
      <c r="D42" s="151" t="s">
        <v>131</v>
      </c>
      <c r="E42" s="190" t="s">
        <v>129</v>
      </c>
      <c r="F42" s="150" t="s">
        <v>90</v>
      </c>
      <c r="G42" s="154">
        <v>1</v>
      </c>
      <c r="H42" s="157"/>
      <c r="I42" s="158">
        <f t="shared" si="1"/>
        <v>0</v>
      </c>
    </row>
    <row r="43" spans="3:9" ht="15.75" x14ac:dyDescent="0.2">
      <c r="C43" s="149"/>
      <c r="D43" s="151"/>
      <c r="E43" s="190"/>
      <c r="F43" s="150"/>
      <c r="G43" s="154"/>
      <c r="H43" s="157"/>
      <c r="I43" s="158"/>
    </row>
    <row r="44" spans="3:9" ht="15.75" x14ac:dyDescent="0.2">
      <c r="C44" s="149"/>
      <c r="D44" s="151"/>
      <c r="E44" s="190"/>
      <c r="F44" s="150"/>
      <c r="G44" s="154"/>
      <c r="H44" s="157"/>
      <c r="I44" s="158"/>
    </row>
    <row r="45" spans="3:9" ht="15.75" x14ac:dyDescent="0.2">
      <c r="C45" s="149"/>
      <c r="D45" s="149"/>
      <c r="E45" s="190"/>
      <c r="F45" s="150"/>
      <c r="G45" s="154"/>
      <c r="H45" s="157"/>
      <c r="I45" s="150"/>
    </row>
    <row r="46" spans="3:9" ht="22.5" customHeight="1" x14ac:dyDescent="0.2">
      <c r="H46" s="155" t="s">
        <v>55</v>
      </c>
      <c r="I46" s="156">
        <f>SUM(I5:I45)</f>
        <v>0</v>
      </c>
    </row>
    <row r="48" spans="3:9" x14ac:dyDescent="0.2">
      <c r="F48" s="50"/>
    </row>
  </sheetData>
  <mergeCells count="2">
    <mergeCell ref="C1:E3"/>
    <mergeCell ref="F1:I3"/>
  </mergeCells>
  <phoneticPr fontId="46" type="noConversion"/>
  <pageMargins left="0.7" right="0.7" top="0.75" bottom="0.75" header="0.3" footer="0.3"/>
  <pageSetup scale="46" orientation="portrait" r:id="rId1"/>
  <drawing r:id="rId2"/>
</worksheet>
</file>

<file path=docMetadata/LabelInfo.xml><?xml version="1.0" encoding="utf-8"?>
<clbl:labelList xmlns:clbl="http://schemas.microsoft.com/office/2020/mipLabelMetadata">
  <clbl:label id="{93aedbdc-cc67-4652-aa12-d250a876ae79}" enabled="0" method="" siteId="{93aedbdc-cc67-4652-aa12-d250a876ae7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Read Me FIRST</vt:lpstr>
      <vt:lpstr>1.1Tender Cover Sheet</vt:lpstr>
      <vt:lpstr>1.1.1 Preamble</vt:lpstr>
      <vt:lpstr>1.1.2 Summary</vt:lpstr>
      <vt:lpstr>1.1.3_Bill No 1</vt:lpstr>
      <vt:lpstr>'1.1.1 Preamble'!Print_Area</vt:lpstr>
      <vt:lpstr>'1.1.2 Summary'!Print_Area</vt:lpstr>
      <vt:lpstr>'1.1.3_Bill No 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Ntjie Segooa</dc:creator>
  <cp:lastModifiedBy>Lebogang Sithole</cp:lastModifiedBy>
  <cp:lastPrinted>2025-07-21T15:45:42Z</cp:lastPrinted>
  <dcterms:created xsi:type="dcterms:W3CDTF">2018-02-21T11:24:08Z</dcterms:created>
  <dcterms:modified xsi:type="dcterms:W3CDTF">2025-12-29T12:35:51Z</dcterms:modified>
</cp:coreProperties>
</file>