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AB_Schedules-2\2.5 MVA\"/>
    </mc:Choice>
  </mc:AlternateContent>
  <xr:revisionPtr revIDLastSave="0" documentId="13_ncr:1_{D344A245-4477-4B6A-B22E-52758AA33522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<sst xmlns="http://schemas.openxmlformats.org/spreadsheetml/2006/main" count="944" uniqueCount="445">
  <si>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</si>
  <si>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</si>
  <si>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</si>
  <si>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</si>
  <si>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</si>
  <si>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</si>
  <si>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</si>
  <si>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</si>
  <si>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</si>
  <si>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</si>
  <si>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</si>
  <si>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</si>
  <si>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</si>
  <si>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</si>
  <si>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</si>
  <si>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</si>
  <si>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</si>
  <si>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</si>
  <si>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</si>
  <si>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</si>
  <si>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</si>
  <si>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</si>
  <si>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</si>
  <si>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</si>
  <si>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</si>
  <si>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</si>
  <si>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</si>
  <si>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</si>
  <si>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</si>
  <si>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</si>
  <si>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</si>
  <si>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</si>
  <si>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</si>
  <si>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</si>
  <si>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</si>
  <si>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</si>
  <si>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</si>
  <si>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</si>
  <si>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</si>
  <si>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</si>
  <si>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</si>
  <si>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</si>
  <si>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</si>
  <si>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</si>
  <si>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</si>
  <si>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</si>
  <si>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</si>
  <si>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</si>
  <si>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</si>
  <si>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</si>
  <si>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</si>
  <si>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</si>
  <si>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</si>
  <si>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</si>
  <si>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</si>
  <si>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</si>
  <si>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</si>
  <si>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</si>
  <si>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</si>
  <si>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</si>
  <si>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</si>
  <si>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</si>
  <si>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</si>
  <si>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</si>
  <si>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</si>
  <si>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</si>
  <si>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</si>
  <si>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</si>
  <si>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</si>
  <si>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</si>
  <si>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</si>
  <si>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</si>
  <si>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</si>
  <si>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</si>
  <si>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</si>
  <si>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</si>
  <si>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</si>
  <si>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</si>
  <si>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</si>
  <si>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</si>
  <si>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</si>
  <si>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</si>
  <si>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</si>
  <si>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</si>
  <si>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</si>
  <si>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</si>
  <si>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</si>
  <si>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</si>
  <si>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</si>
  <si>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</si>
  <si>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</si>
  <si>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</si>
  <si>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</si>
  <si>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</si>
  <si>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</si>
  <si>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</si>
  <si>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</si>
  <si>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</si>
  <si>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</si>
  <si>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</si>
  <si>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</si>
  <si>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</si>
  <si>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</si>
  <si>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</si>
  <si>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</si>
  <si>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</si>
  <si>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</si>
  <si>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</si>
  <si>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</si>
  <si>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</si>
  <si>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</si>
  <si>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</si>
  <si>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</si>
  <si>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</si>
  <si>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</si>
  <si>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</si>
  <si>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</si>
  <si>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</si>
  <si>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</si>
  <si>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</si>
  <si>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</si>
  <si>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</si>
  <si>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</si>
  <si>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</si>
  <si>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</si>
  <si>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</si>
  <si>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</si>
  <si>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</si>
  <si>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</si>
  <si>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</si>
  <si>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</si>
  <si>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</si>
  <si>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</si>
  <si>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</si>
  <si>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</si>
  <si>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</si>
  <si>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</si>
  <si>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</si>
  <si>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</si>
  <si>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</si>
  <si>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</si>
  <si>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</si>
  <si>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</si>
  <si>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</si>
  <si>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</si>
  <si>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</si>
  <si>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</si>
  <si>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</si>
  <si>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</si>
  <si>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</si>
  <si>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</si>
  <si>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</si>
  <si>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</si>
  <si>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</si>
  <si>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</si>
  <si>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</si>
  <si>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</si>
  <si>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</si>
  <si>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</si>
  <si>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</si>
  <si>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</si>
  <si>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</si>
  <si>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</si>
  <si>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</si>
  <si>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</si>
  <si>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</si>
  <si>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</si>
  <si>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</si>
  <si>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</si>
  <si>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</si>
  <si>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</si>
  <si>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</si>
  <si>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</si>
  <si>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</si>
  <si>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</si>
  <si>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</si>
  <si>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</si>
  <si>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</si>
  <si>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</si>
  <si>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</si>
  <si>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</si>
  <si>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</si>
  <si>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</si>
  <si>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</si>
  <si>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</si>
  <si>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</si>
  <si>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</si>
  <si>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</si>
  <si>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</si>
  <si>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</si>
  <si>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</si>
  <si>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</si>
  <si>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</si>
  <si>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</si>
  <si>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</si>
  <si>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</si>
  <si>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</si>
  <si>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</si>
  <si>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</si>
  <si>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</si>
  <si>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</si>
  <si>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</si>
  <si>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</si>
  <si>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</si>
  <si>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</si>
  <si>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</si>
  <si>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</si>
  <si>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</si>
  <si>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</si>
  <si>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</si>
  <si>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</si>
  <si>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</si>
  <si>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</si>
  <si>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</si>
  <si>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</si>
  <si>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</si>
  <si>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</si>
  <si>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</si>
  <si>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</si>
  <si>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</si>
  <si>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</si>
  <si>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</si>
  <si>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</si>
  <si>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</si>
  <si>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</si>
  <si>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</si>
  <si>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</si>
  <si>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</si>
  <si>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</si>
  <si>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</si>
  <si>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</si>
  <si>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</si>
  <si>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</si>
  <si>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</si>
  <si>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</si>
  <si>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</si>
  <si>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</si>
  <si>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</si>
  <si>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</si>
  <si>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</si>
  <si>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</si>
  <si>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</si>
  <si>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</si>
  <si>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</si>
  <si>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</si>
  <si>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</si>
  <si>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</si>
  <si>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</si>
  <si>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</si>
  <si>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</si>
  <si>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</si>
  <si>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</si>
  <si>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</si>
  <si>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</si>
  <si>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</si>
  <si>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</si>
  <si>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</si>
  <si>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</si>
  <si>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</si>
  <si>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</si>
  <si>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</si>
  <si>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</si>
  <si>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</si>
  <si>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</si>
  <si>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</si>
  <si>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</si>
  <si>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</si>
  <si>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</si>
  <si>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</si>
  <si>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</si>
  <si>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</si>
  <si>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</si>
  <si>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</si>
  <si>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</si>
  <si>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</si>
  <si>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</si>
  <si>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</si>
  <si>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</si>
  <si>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</si>
  <si>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</si>
  <si>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</si>
  <si>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</si>
  <si>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</si>
  <si>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</si>
  <si>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</si>
  <si>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</si>
  <si>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</si>
  <si>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</si>
  <si>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</si>
  <si>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</si>
  <si>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</si>
  <si>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</si>
  <si>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</si>
  <si>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</si>
  <si>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</si>
  <si>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</si>
  <si>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</si>
  <si>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</si>
  <si>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</si>
  <si>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</si>
  <si>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</si>
  <si>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</si>
  <si>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</si>
  <si>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</si>
  <si>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</si>
  <si>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</si>
  <si>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</si>
  <si>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</si>
  <si>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</si>
  <si>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</si>
  <si>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</si>
  <si>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</si>
  <si>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</si>
  <si>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</si>
  <si>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</si>
  <si>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</si>
  <si>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</si>
  <si>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</si>
  <si>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</si>
  <si>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</si>
  <si>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</si>
  <si>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</si>
  <si>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</si>
  <si>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</si>
  <si>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</si>
  <si>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</si>
  <si>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</si>
  <si>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</si>
  <si>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</si>
  <si>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</si>
  <si>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</si>
  <si>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</si>
  <si>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</si>
  <si>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</si>
  <si>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</si>
  <si>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</si>
  <si>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</si>
  <si>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</si>
  <si>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</si>
  <si>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</si>
  <si>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</si>
  <si>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</si>
  <si>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</si>
  <si>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</si>
  <si>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</si>
  <si>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</si>
  <si>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</si>
  <si>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</si>
  <si>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</si>
  <si>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</si>
  <si>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</si>
  <si>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</si>
  <si>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</si>
  <si>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</si>
  <si>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</si>
  <si>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</si>
  <si>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</si>
  <si>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</si>
  <si>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</si>
  <si>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</si>
  <si>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</si>
  <si>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</si>
  <si>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</si>
  <si>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</si>
  <si>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</si>
  <si>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</si>
  <si>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</si>
  <si>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</si>
  <si>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</si>
  <si>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</si>
  <si>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</si>
  <si>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</si>
  <si>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</si>
  <si>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</si>
  <si>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</si>
  <si>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</si>
  <si>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</si>
  <si>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</si>
  <si>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</si>
  <si>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</si>
  <si>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</si>
  <si>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</si>
  <si>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</si>
  <si>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</si>
  <si>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</si>
  <si>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</si>
  <si>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</si>
  <si>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</si>
  <si>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</si>
  <si>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</si>
  <si>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</si>
  <si>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</si>
  <si>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</si>
  <si>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</si>
  <si>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</si>
  <si>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</si>
  <si>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</si>
  <si>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</si>
  <si>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</si>
  <si>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</si>
  <si>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</si>
  <si>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</si>
  <si>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</si>
  <si>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</si>
  <si>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</si>
  <si>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</si>
  <si>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</si>
  <si>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</si>
  <si>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</si>
  <si>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</si>
  <si>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</si>
  <si>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</si>
  <si>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</si>
  <si>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</si>
  <si>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</si>
  <si>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</si>
  <si>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</si>
  <si>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</si>
  <si>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</si>
  <si>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</si>
  <si>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</si>
  <si>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</si>
  <si>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</si>
  <si>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</si>
  <si>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</si>
  <si>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</si>
  <si>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</si>
  <si>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</si>
  <si>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</si>
  <si>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</si>
  <si>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</si>
  <si>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</si>
  <si>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</si>
  <si>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</si>
  <si>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</si>
  <si>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</si>
  <si>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</si>
  <si>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</si>
  <si>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</si>
  <si>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38 x 125</t>
  </si>
  <si>
    <t>Digital+Analogue</t>
  </si>
  <si>
    <t>Quantity of drawings as per 3.22</t>
  </si>
  <si>
    <t>Technical Schedules A and B for a 2.5MVA, 66/3.3kV YNzn11 Power Transformer</t>
  </si>
  <si>
    <t>YNzn11</t>
  </si>
  <si>
    <t>&gt;5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</si>
</sst>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1" fillId="3" borderId="23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="130" zoomScaleNormal="130" workbookViewId="0">
      <pane ySplit="7" topLeftCell="A92" activePane="bottomLeft" state="frozen"/>
      <selection pane="bottomLeft" activeCell="I99" sqref="I99"/>
    </sheetView>
  </sheetViews>
  <sheetFormatPr defaultColWidth="9.109375" defaultRowHeight="13.2" x14ac:dyDescent="0.25"/>
  <cols>
    <col min="1" max="1" width="8.44140625" style="65" customWidth="1"/>
    <col min="2" max="2" width="2.88671875" style="4" customWidth="1"/>
    <col min="3" max="3" width="42.33203125" style="7" customWidth="1"/>
    <col min="4" max="4" width="9.109375" style="8" customWidth="1"/>
    <col min="5" max="5" width="15" style="9" customWidth="1"/>
    <col min="6" max="6" width="13.5546875" style="9" customWidth="1"/>
    <col min="7" max="7" width="3.109375" style="4" customWidth="1"/>
    <col min="8" max="8" width="12.5546875" style="4" bestFit="1" customWidth="1"/>
    <col min="9" max="16384" width="9.109375" style="4"/>
  </cols>
  <sheetData>
    <row r="1" spans="1:7" s="1" customFormat="1" ht="17.399999999999999" x14ac:dyDescent="0.25">
      <c r="A1" s="280" t="s">
        <v>442</v>
      </c>
      <c r="B1" s="280"/>
      <c r="C1" s="280"/>
      <c r="D1" s="280"/>
      <c r="E1" s="280"/>
      <c r="F1" s="280"/>
      <c r="G1" s="2"/>
    </row>
    <row r="2" spans="1:7" s="131" customFormat="1" ht="15" customHeight="1" x14ac:dyDescent="0.25">
      <c r="A2" s="128"/>
      <c r="B2" s="128"/>
      <c r="C2" s="128"/>
      <c r="D2" s="128"/>
      <c r="E2" s="284" t="s">
        <v>323</v>
      </c>
      <c r="F2" s="284"/>
    </row>
    <row r="3" spans="1:7" s="2" customFormat="1" x14ac:dyDescent="0.25">
      <c r="A3" s="281" t="s">
        <v>0</v>
      </c>
      <c r="B3" s="281"/>
      <c r="C3" s="281"/>
      <c r="D3" s="281"/>
      <c r="E3" s="281"/>
      <c r="F3" s="281"/>
    </row>
    <row r="4" spans="1:7" s="2" customFormat="1" x14ac:dyDescent="0.25">
      <c r="A4" s="281" t="s">
        <v>1</v>
      </c>
      <c r="B4" s="281"/>
      <c r="C4" s="281"/>
      <c r="D4" s="281"/>
      <c r="E4" s="281"/>
      <c r="F4" s="281"/>
    </row>
    <row r="5" spans="1:7" ht="13.8" thickBot="1" x14ac:dyDescent="0.3">
      <c r="A5" s="5"/>
    </row>
    <row r="6" spans="1:7" ht="13.8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8" thickBot="1" x14ac:dyDescent="0.3">
      <c r="A7" s="16" t="s">
        <v>2</v>
      </c>
      <c r="B7" s="282" t="s">
        <v>3</v>
      </c>
      <c r="C7" s="283"/>
      <c r="D7" s="172"/>
      <c r="E7" s="19" t="s">
        <v>4</v>
      </c>
      <c r="F7" s="20" t="s">
        <v>5</v>
      </c>
    </row>
    <row r="8" spans="1:7" s="21" customFormat="1" ht="15.6" x14ac:dyDescent="0.25">
      <c r="A8" s="173">
        <v>1</v>
      </c>
      <c r="B8" s="278" t="s">
        <v>273</v>
      </c>
      <c r="C8" s="279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718955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6" x14ac:dyDescent="0.25">
      <c r="A12" s="182">
        <v>2</v>
      </c>
      <c r="B12" s="261" t="s">
        <v>11</v>
      </c>
      <c r="C12" s="262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6" x14ac:dyDescent="0.25">
      <c r="A20" s="182">
        <v>3</v>
      </c>
      <c r="B20" s="261" t="s">
        <v>325</v>
      </c>
      <c r="C20" s="286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61" t="s">
        <v>341</v>
      </c>
      <c r="C24" s="262"/>
      <c r="D24" s="263"/>
      <c r="E24" s="184"/>
      <c r="F24" s="142"/>
      <c r="G24" s="2"/>
    </row>
    <row r="25" spans="1:7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2"/>
    </row>
    <row r="28" spans="1:7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x14ac:dyDescent="0.25">
      <c r="A33" s="196" t="s">
        <v>350</v>
      </c>
      <c r="B33" s="176"/>
      <c r="C33" s="251" t="s">
        <v>8</v>
      </c>
      <c r="D33" s="252"/>
      <c r="E33" s="81" t="s">
        <v>331</v>
      </c>
      <c r="F33" s="144"/>
    </row>
    <row r="34" spans="1:7" x14ac:dyDescent="0.25">
      <c r="A34" s="196" t="s">
        <v>351</v>
      </c>
      <c r="B34" s="176"/>
      <c r="C34" s="251" t="s">
        <v>344</v>
      </c>
      <c r="D34" s="252"/>
      <c r="E34" s="81" t="s">
        <v>331</v>
      </c>
      <c r="F34" s="164"/>
    </row>
    <row r="35" spans="1:7" x14ac:dyDescent="0.25">
      <c r="A35" s="196" t="s">
        <v>352</v>
      </c>
      <c r="B35" s="176"/>
      <c r="C35" s="251" t="s">
        <v>345</v>
      </c>
      <c r="D35" s="252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51" t="s">
        <v>347</v>
      </c>
      <c r="D36" s="252"/>
      <c r="E36" s="81" t="s">
        <v>331</v>
      </c>
      <c r="F36" s="164"/>
    </row>
    <row r="37" spans="1:7" x14ac:dyDescent="0.25">
      <c r="A37" s="196" t="s">
        <v>354</v>
      </c>
      <c r="B37" s="176"/>
      <c r="C37" s="251" t="s">
        <v>346</v>
      </c>
      <c r="D37" s="252"/>
      <c r="E37" s="81" t="s">
        <v>331</v>
      </c>
      <c r="F37" s="164"/>
    </row>
    <row r="38" spans="1:7" x14ac:dyDescent="0.25">
      <c r="A38" s="196" t="s">
        <v>355</v>
      </c>
      <c r="B38" s="176"/>
      <c r="C38" s="251" t="s">
        <v>348</v>
      </c>
      <c r="D38" s="252"/>
      <c r="E38" s="81" t="s">
        <v>331</v>
      </c>
      <c r="F38" s="164"/>
    </row>
    <row r="39" spans="1:7" x14ac:dyDescent="0.25">
      <c r="A39" s="196" t="s">
        <v>356</v>
      </c>
      <c r="B39" s="176"/>
      <c r="C39" s="251" t="s">
        <v>349</v>
      </c>
      <c r="D39" s="252"/>
      <c r="E39" s="81" t="s">
        <v>331</v>
      </c>
      <c r="F39" s="164"/>
    </row>
    <row r="40" spans="1:7" x14ac:dyDescent="0.25">
      <c r="A40" s="196" t="s">
        <v>357</v>
      </c>
      <c r="B40" s="176"/>
      <c r="C40" s="251" t="s">
        <v>333</v>
      </c>
      <c r="D40" s="252"/>
      <c r="E40" s="81" t="s">
        <v>331</v>
      </c>
      <c r="F40" s="164"/>
    </row>
    <row r="41" spans="1:7" x14ac:dyDescent="0.25">
      <c r="A41" s="196" t="s">
        <v>359</v>
      </c>
      <c r="B41" s="176"/>
      <c r="C41" s="253" t="s">
        <v>358</v>
      </c>
      <c r="D41" s="254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88" t="s">
        <v>45</v>
      </c>
      <c r="C43" s="289"/>
      <c r="D43" s="290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2.5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6" x14ac:dyDescent="0.25">
      <c r="A47" s="43">
        <v>6</v>
      </c>
      <c r="B47" s="261" t="s">
        <v>299</v>
      </c>
      <c r="C47" s="262"/>
      <c r="D47" s="263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66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3.3</v>
      </c>
      <c r="F49" s="142"/>
    </row>
    <row r="50" spans="1:7" ht="13.8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49" t="s">
        <v>28</v>
      </c>
      <c r="C51" s="287"/>
      <c r="D51" s="199"/>
      <c r="E51" s="45"/>
      <c r="F51" s="34"/>
      <c r="G51" s="2"/>
    </row>
    <row r="52" spans="1:7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49" t="s">
        <v>34</v>
      </c>
      <c r="C57" s="250"/>
      <c r="D57" s="199"/>
      <c r="E57" s="45"/>
      <c r="F57" s="46"/>
      <c r="G57" s="2"/>
    </row>
    <row r="58" spans="1:7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66</v>
      </c>
      <c r="F58" s="143"/>
    </row>
    <row r="59" spans="1:7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69.3</v>
      </c>
      <c r="F59" s="144"/>
    </row>
    <row r="60" spans="1:7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56.1</v>
      </c>
      <c r="F60" s="144"/>
    </row>
    <row r="61" spans="1:7" x14ac:dyDescent="0.25">
      <c r="A61" s="38"/>
      <c r="B61" s="202"/>
      <c r="C61" s="56"/>
      <c r="D61" s="201"/>
      <c r="E61" s="35"/>
      <c r="F61" s="26"/>
    </row>
    <row r="62" spans="1:7" s="21" customFormat="1" ht="15.6" x14ac:dyDescent="0.25">
      <c r="A62" s="43">
        <v>9</v>
      </c>
      <c r="B62" s="249" t="s">
        <v>39</v>
      </c>
      <c r="C62" s="250"/>
      <c r="D62" s="199"/>
      <c r="E62" s="45"/>
      <c r="F62" s="34"/>
      <c r="G62" s="2"/>
    </row>
    <row r="63" spans="1:7" x14ac:dyDescent="0.25">
      <c r="A63" s="31">
        <v>9.1</v>
      </c>
      <c r="B63" s="176" t="s">
        <v>6</v>
      </c>
      <c r="C63" s="41" t="s">
        <v>40</v>
      </c>
      <c r="D63" s="186"/>
      <c r="E63" s="248" t="s">
        <v>443</v>
      </c>
      <c r="F63" s="143"/>
    </row>
    <row r="64" spans="1:7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71" t="s">
        <v>300</v>
      </c>
      <c r="D66" s="272"/>
      <c r="E66" s="30" t="s">
        <v>301</v>
      </c>
      <c r="F66" s="144"/>
    </row>
    <row r="67" spans="1:7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x14ac:dyDescent="0.25">
      <c r="A68" s="23"/>
      <c r="B68" s="190"/>
      <c r="C68" s="191"/>
      <c r="D68" s="192"/>
      <c r="E68" s="25"/>
      <c r="F68" s="26"/>
    </row>
    <row r="69" spans="1:7" s="21" customFormat="1" ht="15.6" x14ac:dyDescent="0.25">
      <c r="A69" s="43">
        <v>10</v>
      </c>
      <c r="B69" s="249" t="s">
        <v>22</v>
      </c>
      <c r="C69" s="250"/>
      <c r="D69" s="199"/>
      <c r="E69" s="44"/>
      <c r="F69" s="34"/>
      <c r="G69" s="2"/>
    </row>
    <row r="70" spans="1:7" ht="39.6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6" x14ac:dyDescent="0.25">
      <c r="A73" s="43">
        <v>11</v>
      </c>
      <c r="B73" s="249" t="s">
        <v>48</v>
      </c>
      <c r="C73" s="250"/>
      <c r="D73" s="199"/>
      <c r="E73" s="44"/>
      <c r="F73" s="34"/>
      <c r="G73" s="2"/>
    </row>
    <row r="74" spans="1:7" ht="15.6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5.6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x14ac:dyDescent="0.25">
      <c r="A76" s="23"/>
      <c r="B76" s="190"/>
      <c r="C76" s="191"/>
      <c r="D76" s="192"/>
      <c r="E76" s="25"/>
      <c r="F76" s="26"/>
    </row>
    <row r="77" spans="1:7" s="21" customFormat="1" ht="15.6" x14ac:dyDescent="0.25">
      <c r="A77" s="43">
        <v>12</v>
      </c>
      <c r="B77" s="291" t="s">
        <v>52</v>
      </c>
      <c r="C77" s="292"/>
      <c r="D77" s="199"/>
      <c r="E77" s="45"/>
      <c r="F77" s="34"/>
      <c r="G77" s="2"/>
    </row>
    <row r="78" spans="1:7" x14ac:dyDescent="0.25">
      <c r="A78" s="50"/>
      <c r="B78" s="293" t="s">
        <v>53</v>
      </c>
      <c r="C78" s="294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.399999999999999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6" x14ac:dyDescent="0.25">
      <c r="A90" s="43">
        <v>13</v>
      </c>
      <c r="B90" s="249" t="s">
        <v>227</v>
      </c>
      <c r="C90" s="250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88" t="s">
        <v>61</v>
      </c>
      <c r="C94" s="289"/>
      <c r="D94" s="290"/>
      <c r="E94" s="51"/>
      <c r="F94" s="34"/>
      <c r="G94" s="4"/>
    </row>
    <row r="95" spans="1:7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6</v>
      </c>
      <c r="F95" s="143"/>
    </row>
    <row r="96" spans="1:7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444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61" t="s">
        <v>64</v>
      </c>
      <c r="C99" s="286"/>
      <c r="D99" s="183"/>
      <c r="E99" s="210"/>
      <c r="F99" s="40"/>
      <c r="G99" s="2"/>
    </row>
    <row r="100" spans="1:7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6.4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6" x14ac:dyDescent="0.25">
      <c r="A104" s="43">
        <v>16</v>
      </c>
      <c r="B104" s="249" t="s">
        <v>68</v>
      </c>
      <c r="C104" s="287"/>
      <c r="D104" s="199"/>
      <c r="E104" s="45"/>
      <c r="F104" s="34"/>
      <c r="G104" s="2"/>
    </row>
    <row r="105" spans="1:7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6" x14ac:dyDescent="0.25">
      <c r="A110" s="43">
        <v>17</v>
      </c>
      <c r="B110" s="249" t="s">
        <v>73</v>
      </c>
      <c r="C110" s="250"/>
      <c r="D110" s="180" t="s">
        <v>74</v>
      </c>
      <c r="E110" s="215">
        <v>71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6" x14ac:dyDescent="0.25">
      <c r="A112" s="43">
        <v>18</v>
      </c>
      <c r="B112" s="249" t="s">
        <v>293</v>
      </c>
      <c r="C112" s="250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6" x14ac:dyDescent="0.25">
      <c r="A114" s="43">
        <v>19</v>
      </c>
      <c r="B114" s="249" t="s">
        <v>75</v>
      </c>
      <c r="C114" s="250"/>
      <c r="D114" s="199"/>
      <c r="E114" s="45"/>
      <c r="F114" s="34"/>
      <c r="G114" s="2"/>
    </row>
    <row r="115" spans="1:7" ht="12.75" customHeight="1" x14ac:dyDescent="0.25">
      <c r="A115" s="50"/>
      <c r="B115" s="273" t="s">
        <v>76</v>
      </c>
      <c r="C115" s="274"/>
      <c r="D115" s="275"/>
      <c r="E115" s="33"/>
      <c r="F115" s="34"/>
    </row>
    <row r="116" spans="1:7" x14ac:dyDescent="0.25">
      <c r="A116" s="50">
        <v>19.100000000000001</v>
      </c>
      <c r="B116" s="176" t="s">
        <v>6</v>
      </c>
      <c r="C116" s="276" t="s">
        <v>77</v>
      </c>
      <c r="D116" s="277"/>
      <c r="E116" s="33"/>
      <c r="F116" s="34"/>
    </row>
    <row r="117" spans="1:7" x14ac:dyDescent="0.25">
      <c r="A117" s="31" t="s">
        <v>362</v>
      </c>
      <c r="B117" s="217"/>
      <c r="C117" s="41" t="s">
        <v>25</v>
      </c>
      <c r="D117" s="186" t="s">
        <v>78</v>
      </c>
      <c r="E117" s="28">
        <v>350</v>
      </c>
      <c r="F117" s="143"/>
    </row>
    <row r="118" spans="1:7" x14ac:dyDescent="0.25">
      <c r="A118" s="31" t="s">
        <v>363</v>
      </c>
      <c r="B118" s="217"/>
      <c r="C118" s="42" t="s">
        <v>27</v>
      </c>
      <c r="D118" s="29" t="s">
        <v>78</v>
      </c>
      <c r="E118" s="28">
        <v>40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x14ac:dyDescent="0.25">
      <c r="A121" s="31" t="s">
        <v>364</v>
      </c>
      <c r="B121" s="217"/>
      <c r="C121" s="41" t="s">
        <v>25</v>
      </c>
      <c r="D121" s="186" t="s">
        <v>26</v>
      </c>
      <c r="E121" s="28">
        <v>95</v>
      </c>
      <c r="F121" s="143"/>
    </row>
    <row r="122" spans="1:7" x14ac:dyDescent="0.25">
      <c r="A122" s="31" t="s">
        <v>365</v>
      </c>
      <c r="B122" s="217"/>
      <c r="C122" s="42" t="s">
        <v>27</v>
      </c>
      <c r="D122" s="29" t="s">
        <v>26</v>
      </c>
      <c r="E122" s="28">
        <v>10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.4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x14ac:dyDescent="0.25">
      <c r="A125" s="31" t="s">
        <v>366</v>
      </c>
      <c r="B125" s="217"/>
      <c r="C125" s="41" t="s">
        <v>81</v>
      </c>
      <c r="D125" s="186" t="s">
        <v>26</v>
      </c>
      <c r="E125" s="28">
        <v>140</v>
      </c>
      <c r="F125" s="143"/>
    </row>
    <row r="126" spans="1:7" x14ac:dyDescent="0.25">
      <c r="A126" s="31" t="s">
        <v>367</v>
      </c>
      <c r="B126" s="217"/>
      <c r="C126" s="42" t="s">
        <v>27</v>
      </c>
      <c r="D126" s="29" t="s">
        <v>26</v>
      </c>
      <c r="E126" s="28">
        <v>6.6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6" x14ac:dyDescent="0.25">
      <c r="A128" s="43">
        <v>20</v>
      </c>
      <c r="B128" s="267" t="s">
        <v>82</v>
      </c>
      <c r="C128" s="268"/>
      <c r="D128" s="199"/>
      <c r="E128" s="44"/>
      <c r="F128" s="34"/>
      <c r="G128" s="2"/>
    </row>
    <row r="129" spans="1:6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x14ac:dyDescent="0.25">
      <c r="A130" s="31"/>
      <c r="B130" s="176"/>
      <c r="C130" s="2"/>
      <c r="D130" s="180"/>
      <c r="E130" s="33"/>
      <c r="F130" s="34"/>
    </row>
    <row r="131" spans="1:6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439</v>
      </c>
      <c r="F133" s="144"/>
    </row>
    <row r="134" spans="1:6" x14ac:dyDescent="0.25">
      <c r="A134" s="31" t="s">
        <v>368</v>
      </c>
      <c r="B134" s="217"/>
      <c r="C134" s="42" t="s">
        <v>228</v>
      </c>
      <c r="D134" s="29" t="s">
        <v>60</v>
      </c>
      <c r="E134" s="225">
        <v>1250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450</v>
      </c>
      <c r="F135" s="142"/>
    </row>
    <row r="136" spans="1:6" x14ac:dyDescent="0.25">
      <c r="A136" s="31" t="s">
        <v>370</v>
      </c>
      <c r="B136" s="217"/>
      <c r="C136" s="42" t="s">
        <v>91</v>
      </c>
      <c r="D136" s="29" t="s">
        <v>26</v>
      </c>
      <c r="E136" s="28">
        <v>155</v>
      </c>
      <c r="F136" s="144"/>
    </row>
    <row r="137" spans="1:6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31*72.5</f>
        <v>2247.5</v>
      </c>
      <c r="F137" s="144"/>
    </row>
    <row r="138" spans="1:6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x14ac:dyDescent="0.25">
      <c r="A139" s="31"/>
      <c r="B139" s="217"/>
      <c r="C139" s="211"/>
      <c r="D139" s="205"/>
      <c r="E139" s="124"/>
      <c r="F139" s="123"/>
    </row>
    <row r="140" spans="1:6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x14ac:dyDescent="0.25">
      <c r="A143" s="31" t="s">
        <v>373</v>
      </c>
      <c r="B143" s="217"/>
      <c r="C143" s="42" t="s">
        <v>228</v>
      </c>
      <c r="D143" s="29" t="s">
        <v>60</v>
      </c>
      <c r="E143" s="226">
        <f>1.2*((E44*1000)/(1.73*E49))</f>
        <v>525.48607461902259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2"/>
    </row>
    <row r="145" spans="1:7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x14ac:dyDescent="0.25">
      <c r="A148" s="31"/>
      <c r="B148" s="217"/>
      <c r="C148" s="2"/>
      <c r="D148" s="180"/>
      <c r="E148" s="33"/>
      <c r="F148" s="34"/>
    </row>
    <row r="149" spans="1:7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439</v>
      </c>
      <c r="F151" s="144"/>
    </row>
    <row r="152" spans="1:7" x14ac:dyDescent="0.25">
      <c r="A152" s="31" t="s">
        <v>380</v>
      </c>
      <c r="B152" s="217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450</v>
      </c>
      <c r="F153" s="142"/>
    </row>
    <row r="154" spans="1:7" x14ac:dyDescent="0.25">
      <c r="A154" s="31" t="s">
        <v>382</v>
      </c>
      <c r="B154" s="217"/>
      <c r="C154" s="137" t="s">
        <v>91</v>
      </c>
      <c r="D154" s="29" t="s">
        <v>26</v>
      </c>
      <c r="E154" s="28">
        <v>155</v>
      </c>
      <c r="F154" s="144"/>
    </row>
    <row r="155" spans="1:7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31*72.5</f>
        <v>2247.5</v>
      </c>
      <c r="F155" s="144"/>
    </row>
    <row r="156" spans="1:7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x14ac:dyDescent="0.25">
      <c r="A157" s="38"/>
      <c r="B157" s="207"/>
      <c r="C157" s="56"/>
      <c r="D157" s="201"/>
      <c r="E157" s="35"/>
      <c r="F157" s="26"/>
    </row>
    <row r="158" spans="1:7" s="21" customFormat="1" ht="15.6" x14ac:dyDescent="0.25">
      <c r="A158" s="43">
        <v>21</v>
      </c>
      <c r="B158" s="267" t="s">
        <v>93</v>
      </c>
      <c r="C158" s="268"/>
      <c r="D158" s="199"/>
      <c r="E158" s="45"/>
      <c r="F158" s="34"/>
      <c r="G158" s="2"/>
    </row>
    <row r="159" spans="1:7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x14ac:dyDescent="0.25">
      <c r="A160" s="50"/>
      <c r="B160" s="217"/>
      <c r="C160" s="53"/>
      <c r="D160" s="199"/>
      <c r="E160" s="33"/>
      <c r="F160" s="34"/>
    </row>
    <row r="161" spans="1:6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x14ac:dyDescent="0.25">
      <c r="A165" s="31"/>
      <c r="B165" s="217"/>
      <c r="C165" s="2"/>
      <c r="D165" s="180"/>
      <c r="E165" s="33"/>
      <c r="F165" s="164"/>
    </row>
    <row r="166" spans="1:6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x14ac:dyDescent="0.25">
      <c r="A171" s="31"/>
      <c r="B171" s="217"/>
      <c r="C171" s="57"/>
      <c r="D171" s="180"/>
      <c r="E171" s="33"/>
      <c r="F171" s="34"/>
    </row>
    <row r="172" spans="1:6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55"/>
      <c r="B177" s="256"/>
      <c r="C177" s="256"/>
      <c r="D177" s="256"/>
      <c r="E177" s="256"/>
      <c r="F177" s="257"/>
    </row>
    <row r="178" spans="1:7" s="21" customFormat="1" ht="15.6" x14ac:dyDescent="0.25">
      <c r="A178" s="43">
        <v>22</v>
      </c>
      <c r="B178" s="267" t="s">
        <v>101</v>
      </c>
      <c r="C178" s="268"/>
      <c r="D178" s="199"/>
      <c r="E178" s="45"/>
      <c r="F178" s="34"/>
      <c r="G178" s="2"/>
    </row>
    <row r="179" spans="1:7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6.4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x14ac:dyDescent="0.25">
      <c r="A182" s="50"/>
      <c r="B182" s="217"/>
      <c r="C182" s="53"/>
      <c r="D182" s="199"/>
      <c r="E182" s="51"/>
      <c r="F182" s="34"/>
    </row>
    <row r="183" spans="1:7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69" t="s">
        <v>107</v>
      </c>
      <c r="C187" s="270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69" t="s">
        <v>285</v>
      </c>
      <c r="C188" s="270"/>
      <c r="D188" s="233"/>
      <c r="E188" s="234" t="s">
        <v>336</v>
      </c>
      <c r="F188" s="149"/>
      <c r="G188" s="2"/>
    </row>
    <row r="189" spans="1:7" s="21" customFormat="1" ht="15.6" x14ac:dyDescent="0.25">
      <c r="A189" s="43">
        <v>25</v>
      </c>
      <c r="B189" s="267" t="s">
        <v>109</v>
      </c>
      <c r="C189" s="268"/>
      <c r="D189" s="199"/>
      <c r="E189" s="44"/>
      <c r="F189" s="34"/>
      <c r="G189" s="2"/>
    </row>
    <row r="190" spans="1:7" x14ac:dyDescent="0.25">
      <c r="A190" s="50">
        <v>25.1</v>
      </c>
      <c r="B190" s="176" t="s">
        <v>6</v>
      </c>
      <c r="C190" s="224" t="s">
        <v>83</v>
      </c>
      <c r="D190" s="186"/>
      <c r="E190" s="28" t="s">
        <v>438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71" t="s">
        <v>114</v>
      </c>
      <c r="D196" s="272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44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237">
        <f>1.2*((E44*1000)/(1.73*E60))</f>
        <v>30.910945565824857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37">
        <f>E201</f>
        <v>30.910945565824857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250</v>
      </c>
      <c r="F205" s="142"/>
    </row>
    <row r="206" spans="1:6" x14ac:dyDescent="0.25">
      <c r="A206" s="50"/>
      <c r="B206" s="217"/>
      <c r="C206" s="53"/>
      <c r="D206" s="199"/>
      <c r="E206" s="51"/>
      <c r="F206" s="34"/>
    </row>
    <row r="207" spans="1:6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95</v>
      </c>
      <c r="F208" s="141"/>
    </row>
    <row r="209" spans="1:6" x14ac:dyDescent="0.25">
      <c r="A209" s="50"/>
      <c r="B209" s="217"/>
      <c r="C209" s="53"/>
      <c r="D209" s="180"/>
      <c r="E209" s="33"/>
      <c r="F209" s="34"/>
    </row>
    <row r="210" spans="1:6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8" t="s">
        <v>296</v>
      </c>
      <c r="E215" s="30" t="s">
        <v>13</v>
      </c>
      <c r="F215" s="142"/>
    </row>
    <row r="216" spans="1:6" x14ac:dyDescent="0.25">
      <c r="A216" s="50"/>
      <c r="B216" s="217"/>
      <c r="C216" s="53"/>
      <c r="D216" s="180"/>
      <c r="E216" s="33"/>
      <c r="F216" s="34"/>
    </row>
    <row r="217" spans="1:6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x14ac:dyDescent="0.25">
      <c r="A218" s="50"/>
      <c r="B218" s="217"/>
      <c r="C218" s="53"/>
      <c r="D218" s="180"/>
      <c r="E218" s="33"/>
      <c r="F218" s="34"/>
    </row>
    <row r="219" spans="1:6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8" thickBot="1" x14ac:dyDescent="0.3">
      <c r="A224" s="59"/>
      <c r="B224" s="197"/>
      <c r="C224" s="221"/>
      <c r="D224" s="222"/>
      <c r="E224" s="223"/>
      <c r="F224" s="55"/>
    </row>
    <row r="225" spans="1:7" s="21" customFormat="1" ht="15.6" x14ac:dyDescent="0.25">
      <c r="A225" s="43">
        <v>26</v>
      </c>
      <c r="B225" s="267" t="s">
        <v>131</v>
      </c>
      <c r="C225" s="268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441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9"/>
      <c r="F228" s="61"/>
    </row>
    <row r="229" spans="1:7" s="21" customFormat="1" ht="15.6" x14ac:dyDescent="0.25">
      <c r="A229" s="43">
        <v>27</v>
      </c>
      <c r="B229" s="264" t="s">
        <v>133</v>
      </c>
      <c r="C229" s="265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440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440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4" t="s">
        <v>144</v>
      </c>
      <c r="C240" s="265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4" t="s">
        <v>145</v>
      </c>
      <c r="C241" s="265"/>
      <c r="D241" s="265"/>
      <c r="E241" s="265"/>
      <c r="F241" s="266"/>
      <c r="G241" s="2"/>
    </row>
    <row r="242" spans="1:7" s="2" customFormat="1" ht="18" customHeight="1" x14ac:dyDescent="0.25">
      <c r="A242" s="31"/>
      <c r="B242" s="258"/>
      <c r="C242" s="259"/>
      <c r="D242" s="259"/>
      <c r="E242" s="259"/>
      <c r="F242" s="260"/>
    </row>
    <row r="243" spans="1:7" s="2" customFormat="1" ht="18" customHeight="1" x14ac:dyDescent="0.25">
      <c r="A243" s="31"/>
      <c r="B243" s="258"/>
      <c r="C243" s="259"/>
      <c r="D243" s="259"/>
      <c r="E243" s="259"/>
      <c r="F243" s="260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58"/>
      <c r="C247" s="259"/>
      <c r="D247" s="259"/>
      <c r="E247" s="259"/>
      <c r="F247" s="260"/>
    </row>
    <row r="248" spans="1:7" s="2" customFormat="1" ht="18" customHeight="1" x14ac:dyDescent="0.25">
      <c r="A248" s="31"/>
      <c r="B248" s="258"/>
      <c r="C248" s="259"/>
      <c r="D248" s="259"/>
      <c r="E248" s="259"/>
      <c r="F248" s="260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58"/>
      <c r="C250" s="259"/>
      <c r="D250" s="259"/>
      <c r="E250" s="259"/>
      <c r="F250" s="260"/>
    </row>
    <row r="251" spans="1:7" s="2" customFormat="1" ht="18" customHeight="1" x14ac:dyDescent="0.25">
      <c r="A251" s="31"/>
      <c r="B251" s="258"/>
      <c r="C251" s="259"/>
      <c r="D251" s="259"/>
      <c r="E251" s="259"/>
      <c r="F251" s="260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6" x14ac:dyDescent="0.25">
      <c r="A254" s="285" t="s">
        <v>292</v>
      </c>
      <c r="B254" s="285"/>
      <c r="C254" s="285"/>
      <c r="D254" s="109"/>
      <c r="E254" s="66"/>
      <c r="F254" s="66"/>
    </row>
    <row r="255" spans="1:7" s="53" customFormat="1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5" t="s">
        <v>236</v>
      </c>
      <c r="B1" s="295"/>
      <c r="C1" s="295"/>
      <c r="D1" s="135"/>
      <c r="E1" s="135"/>
      <c r="F1" s="135"/>
      <c r="G1" s="135"/>
    </row>
    <row r="2" spans="1:7" ht="13.8" thickBot="1" x14ac:dyDescent="0.3">
      <c r="A2" s="296" t="s">
        <v>237</v>
      </c>
      <c r="B2" s="297"/>
      <c r="C2" s="298"/>
      <c r="D2" s="4"/>
      <c r="E2" s="8"/>
      <c r="F2" s="9"/>
      <c r="G2" s="9"/>
    </row>
    <row r="3" spans="1:7" ht="13.8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65" customWidth="1"/>
    <col min="2" max="2" width="2.88671875" style="4" customWidth="1"/>
    <col min="3" max="3" width="34.88671875" style="7" customWidth="1"/>
    <col min="4" max="4" width="5.6640625" style="67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2" t="s">
        <v>337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7"/>
      <c r="C2" s="127"/>
      <c r="D2" s="127"/>
      <c r="E2" s="129"/>
      <c r="F2" s="284" t="str">
        <f>'Technical Schedule'!E2</f>
        <v>240-68973110</v>
      </c>
      <c r="G2" s="284"/>
    </row>
    <row r="3" spans="1:8" s="2" customFormat="1" x14ac:dyDescent="0.25">
      <c r="A3" s="281" t="s">
        <v>0</v>
      </c>
      <c r="B3" s="281"/>
      <c r="C3" s="281"/>
      <c r="D3" s="281"/>
      <c r="E3" s="281"/>
      <c r="F3" s="281"/>
      <c r="G3" s="281"/>
    </row>
    <row r="4" spans="1:8" s="2" customFormat="1" x14ac:dyDescent="0.25">
      <c r="A4" s="281" t="s">
        <v>1</v>
      </c>
      <c r="B4" s="281"/>
      <c r="C4" s="281"/>
      <c r="D4" s="281"/>
      <c r="E4" s="281"/>
      <c r="F4" s="281"/>
      <c r="G4" s="281"/>
    </row>
    <row r="5" spans="1:8" ht="13.8" thickBot="1" x14ac:dyDescent="0.3">
      <c r="A5" s="5"/>
    </row>
    <row r="6" spans="1:8" ht="13.8" thickBot="1" x14ac:dyDescent="0.3">
      <c r="A6" s="10">
        <v>1</v>
      </c>
      <c r="B6" s="303">
        <v>3</v>
      </c>
      <c r="C6" s="303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8" t="s">
        <v>2</v>
      </c>
      <c r="B7" s="301" t="s">
        <v>3</v>
      </c>
      <c r="C7" s="301"/>
      <c r="D7" s="69"/>
      <c r="E7" s="70"/>
      <c r="F7" s="71" t="s">
        <v>4</v>
      </c>
      <c r="G7" s="49" t="s">
        <v>5</v>
      </c>
    </row>
    <row r="8" spans="1:8" s="21" customFormat="1" ht="15.6" x14ac:dyDescent="0.25">
      <c r="A8" s="43">
        <v>1</v>
      </c>
      <c r="B8" s="285" t="s">
        <v>146</v>
      </c>
      <c r="C8" s="285"/>
      <c r="D8" s="66"/>
      <c r="E8" s="8"/>
      <c r="F8" s="33"/>
      <c r="G8" s="72"/>
    </row>
    <row r="9" spans="1:8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x14ac:dyDescent="0.25">
      <c r="A12" s="38"/>
      <c r="B12" s="75"/>
      <c r="C12" s="56"/>
      <c r="D12" s="76"/>
      <c r="E12" s="77"/>
      <c r="F12" s="35"/>
      <c r="G12" s="26"/>
    </row>
    <row r="13" spans="1:8" s="21" customFormat="1" ht="15.6" x14ac:dyDescent="0.25">
      <c r="A13" s="43">
        <v>2</v>
      </c>
      <c r="B13" s="288" t="s">
        <v>150</v>
      </c>
      <c r="C13" s="289"/>
      <c r="D13" s="139"/>
      <c r="E13" s="140"/>
      <c r="F13" s="33"/>
      <c r="G13" s="72"/>
    </row>
    <row r="14" spans="1:8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x14ac:dyDescent="0.25">
      <c r="A18" s="23"/>
      <c r="B18" s="82"/>
      <c r="C18" s="52"/>
      <c r="D18" s="83"/>
      <c r="E18" s="77"/>
      <c r="F18" s="25"/>
      <c r="G18" s="26"/>
    </row>
    <row r="19" spans="1:10" s="21" customFormat="1" ht="15.6" x14ac:dyDescent="0.25">
      <c r="A19" s="43">
        <v>3</v>
      </c>
      <c r="B19" s="285" t="s">
        <v>157</v>
      </c>
      <c r="C19" s="285"/>
      <c r="D19" s="66"/>
      <c r="E19" s="8"/>
      <c r="F19" s="51"/>
      <c r="G19" s="72"/>
    </row>
    <row r="20" spans="1:10" ht="15.6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5.6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x14ac:dyDescent="0.25">
      <c r="A22" s="23"/>
      <c r="B22" s="82"/>
      <c r="C22" s="52"/>
      <c r="D22" s="83"/>
      <c r="E22" s="77"/>
      <c r="F22" s="25"/>
      <c r="G22" s="26"/>
    </row>
    <row r="23" spans="1:10" s="21" customFormat="1" ht="15.6" x14ac:dyDescent="0.25">
      <c r="A23" s="43">
        <v>4</v>
      </c>
      <c r="B23" s="285" t="s">
        <v>161</v>
      </c>
      <c r="C23" s="285"/>
      <c r="D23" s="66"/>
      <c r="E23" s="8" t="s">
        <v>162</v>
      </c>
      <c r="F23" s="33" t="s">
        <v>13</v>
      </c>
      <c r="G23" s="153"/>
    </row>
    <row r="24" spans="1:10" x14ac:dyDescent="0.25">
      <c r="A24" s="23"/>
      <c r="B24" s="82"/>
      <c r="C24" s="52"/>
      <c r="D24" s="83"/>
      <c r="E24" s="77"/>
      <c r="F24" s="25"/>
      <c r="G24" s="26"/>
    </row>
    <row r="25" spans="1:10" s="21" customFormat="1" ht="15.6" x14ac:dyDescent="0.25">
      <c r="A25" s="43">
        <v>5</v>
      </c>
      <c r="B25" s="285" t="s">
        <v>163</v>
      </c>
      <c r="C25" s="285"/>
      <c r="D25" s="66"/>
      <c r="E25" s="8"/>
      <c r="F25" s="33"/>
      <c r="G25" s="84"/>
    </row>
    <row r="26" spans="1:10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x14ac:dyDescent="0.25">
      <c r="A28" s="23"/>
      <c r="B28" s="82"/>
      <c r="C28" s="52"/>
      <c r="D28" s="83"/>
      <c r="E28" s="77"/>
      <c r="F28" s="25"/>
      <c r="G28" s="26"/>
    </row>
    <row r="29" spans="1:10" s="21" customFormat="1" ht="15.6" x14ac:dyDescent="0.25">
      <c r="A29" s="43">
        <v>6</v>
      </c>
      <c r="B29" s="285" t="s">
        <v>164</v>
      </c>
      <c r="C29" s="285"/>
      <c r="D29" s="66"/>
      <c r="E29" s="8" t="s">
        <v>165</v>
      </c>
      <c r="F29" s="33" t="s">
        <v>13</v>
      </c>
      <c r="G29" s="153"/>
      <c r="H29" s="85"/>
      <c r="J29" s="86"/>
    </row>
    <row r="30" spans="1:10" ht="13.8" thickBot="1" x14ac:dyDescent="0.3">
      <c r="A30" s="59"/>
      <c r="B30" s="60"/>
      <c r="C30" s="60"/>
      <c r="D30" s="69"/>
      <c r="E30" s="87"/>
      <c r="F30" s="48"/>
      <c r="G30" s="64"/>
    </row>
    <row r="31" spans="1:10" x14ac:dyDescent="0.25">
      <c r="A31" s="88"/>
      <c r="B31" s="53"/>
      <c r="C31" s="53"/>
      <c r="D31" s="3"/>
      <c r="G31" s="89"/>
    </row>
    <row r="32" spans="1:10" x14ac:dyDescent="0.25">
      <c r="A32" s="90"/>
      <c r="C32" s="4"/>
      <c r="D32" s="9"/>
      <c r="G32" s="91"/>
    </row>
    <row r="33" spans="1:7" x14ac:dyDescent="0.25">
      <c r="A33" s="90"/>
      <c r="C33" s="4"/>
      <c r="D33" s="9"/>
      <c r="G33" s="91"/>
    </row>
    <row r="34" spans="1:7" x14ac:dyDescent="0.25">
      <c r="A34" s="90"/>
      <c r="C34" s="4"/>
      <c r="D34" s="9"/>
      <c r="G34" s="91"/>
    </row>
    <row r="35" spans="1:7" x14ac:dyDescent="0.25">
      <c r="A35" s="90"/>
      <c r="C35" s="4"/>
      <c r="D35" s="9"/>
      <c r="G35" s="91"/>
    </row>
    <row r="36" spans="1:7" x14ac:dyDescent="0.25">
      <c r="A36" s="90"/>
      <c r="C36" s="4"/>
      <c r="D36" s="9"/>
      <c r="G36" s="91"/>
    </row>
    <row r="37" spans="1:7" x14ac:dyDescent="0.25">
      <c r="A37" s="90"/>
      <c r="C37" s="4"/>
      <c r="D37" s="9"/>
      <c r="G37" s="91"/>
    </row>
    <row r="38" spans="1:7" x14ac:dyDescent="0.25">
      <c r="A38" s="90"/>
      <c r="C38" s="4"/>
      <c r="D38" s="9"/>
      <c r="G38" s="91"/>
    </row>
    <row r="39" spans="1:7" x14ac:dyDescent="0.25">
      <c r="A39" s="90"/>
      <c r="C39" s="4"/>
      <c r="D39" s="9"/>
      <c r="G39" s="91"/>
    </row>
    <row r="40" spans="1:7" x14ac:dyDescent="0.25">
      <c r="A40" s="90"/>
      <c r="C40" s="4"/>
      <c r="D40" s="9"/>
      <c r="G40" s="91"/>
    </row>
    <row r="41" spans="1:7" x14ac:dyDescent="0.25">
      <c r="A41" s="90"/>
      <c r="C41" s="4"/>
      <c r="D41" s="9"/>
      <c r="G41" s="91"/>
    </row>
    <row r="42" spans="1:7" x14ac:dyDescent="0.25">
      <c r="A42" s="90"/>
      <c r="C42" s="4"/>
      <c r="D42" s="9"/>
      <c r="G42" s="91"/>
    </row>
    <row r="43" spans="1:7" x14ac:dyDescent="0.25">
      <c r="A43" s="90"/>
      <c r="C43" s="4"/>
      <c r="D43" s="9"/>
      <c r="G43" s="91"/>
    </row>
    <row r="44" spans="1:7" x14ac:dyDescent="0.25">
      <c r="A44" s="90"/>
      <c r="C44" s="4"/>
      <c r="D44" s="9"/>
      <c r="G44" s="91"/>
    </row>
    <row r="45" spans="1:7" x14ac:dyDescent="0.25">
      <c r="A45" s="90"/>
      <c r="C45" s="4"/>
      <c r="D45" s="9"/>
      <c r="G45" s="91"/>
    </row>
    <row r="46" spans="1:7" x14ac:dyDescent="0.25">
      <c r="A46" s="90"/>
      <c r="C46" s="4"/>
      <c r="D46" s="9"/>
      <c r="G46" s="91"/>
    </row>
    <row r="47" spans="1:7" x14ac:dyDescent="0.25">
      <c r="A47" s="90"/>
      <c r="C47" s="4"/>
      <c r="D47" s="9"/>
      <c r="G47" s="91"/>
    </row>
    <row r="48" spans="1:7" x14ac:dyDescent="0.25">
      <c r="A48" s="90"/>
      <c r="C48" s="4"/>
      <c r="D48" s="9"/>
      <c r="G48" s="91"/>
    </row>
    <row r="49" spans="1:7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6" x14ac:dyDescent="0.25">
      <c r="A51" s="43">
        <v>7</v>
      </c>
      <c r="B51" s="285" t="s">
        <v>166</v>
      </c>
      <c r="C51" s="285"/>
      <c r="D51" s="66"/>
      <c r="E51" s="126"/>
      <c r="F51" s="110"/>
      <c r="G51" s="72"/>
    </row>
    <row r="52" spans="1:7" s="2" customFormat="1" x14ac:dyDescent="0.25">
      <c r="A52" s="50">
        <v>7.1</v>
      </c>
      <c r="B52" s="99" t="s">
        <v>6</v>
      </c>
      <c r="C52" s="299" t="s">
        <v>241</v>
      </c>
      <c r="D52" s="299"/>
      <c r="E52" s="300"/>
      <c r="F52" s="28" t="s">
        <v>13</v>
      </c>
      <c r="G52" s="143"/>
    </row>
    <row r="53" spans="1:7" s="2" customFormat="1" ht="15.6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6.4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26.4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6"/>
      <c r="E67" s="306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6.4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26.4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6"/>
      <c r="E84" s="306"/>
      <c r="F84" s="30" t="s">
        <v>13</v>
      </c>
      <c r="G84" s="144"/>
    </row>
    <row r="85" spans="1:7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6.4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26.4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6"/>
      <c r="E101" s="306"/>
      <c r="F101" s="30" t="s">
        <v>13</v>
      </c>
      <c r="G101" s="144"/>
    </row>
    <row r="102" spans="1:7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6" x14ac:dyDescent="0.25">
      <c r="A106" s="43">
        <v>8</v>
      </c>
      <c r="B106" s="304" t="s">
        <v>257</v>
      </c>
      <c r="C106" s="285"/>
      <c r="D106" s="285"/>
      <c r="E106" s="305"/>
      <c r="F106" s="136"/>
      <c r="G106" s="72"/>
    </row>
    <row r="107" spans="1:7" s="2" customFormat="1" x14ac:dyDescent="0.25">
      <c r="A107" s="50">
        <v>8.1</v>
      </c>
      <c r="B107" s="99" t="s">
        <v>6</v>
      </c>
      <c r="C107" s="299" t="s">
        <v>272</v>
      </c>
      <c r="D107" s="299"/>
      <c r="E107" s="300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x14ac:dyDescent="0.25">
      <c r="A113" s="50">
        <v>8.1999999999999993</v>
      </c>
      <c r="B113" s="99" t="s">
        <v>6</v>
      </c>
      <c r="C113" s="299" t="s">
        <v>271</v>
      </c>
      <c r="D113" s="299"/>
      <c r="E113" s="300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x14ac:dyDescent="0.25">
      <c r="A119" s="50">
        <v>8.3000000000000007</v>
      </c>
      <c r="B119" s="99" t="s">
        <v>6</v>
      </c>
      <c r="C119" s="299" t="s">
        <v>270</v>
      </c>
      <c r="D119" s="299"/>
      <c r="E119" s="300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x14ac:dyDescent="0.25">
      <c r="A125" s="50">
        <v>8.3000000000000007</v>
      </c>
      <c r="B125" s="99" t="s">
        <v>6</v>
      </c>
      <c r="C125" s="299" t="s">
        <v>433</v>
      </c>
      <c r="D125" s="299"/>
      <c r="E125" s="300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.8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65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2" t="s">
        <v>338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">
      <c r="A2" s="127"/>
      <c r="B2" s="128"/>
      <c r="C2" s="127"/>
      <c r="D2" s="127"/>
      <c r="E2" s="127"/>
      <c r="F2" s="284" t="str">
        <f>Spec_Rev_No</f>
        <v>240-68973110</v>
      </c>
      <c r="G2" s="284"/>
      <c r="H2" s="132"/>
    </row>
    <row r="3" spans="1:8" s="2" customFormat="1" x14ac:dyDescent="0.25">
      <c r="A3" s="281" t="s">
        <v>0</v>
      </c>
      <c r="B3" s="281"/>
      <c r="C3" s="281"/>
      <c r="D3" s="281"/>
      <c r="E3" s="281"/>
      <c r="F3" s="281"/>
      <c r="G3" s="281"/>
    </row>
    <row r="4" spans="1:8" s="2" customFormat="1" x14ac:dyDescent="0.25">
      <c r="A4" s="281" t="s">
        <v>1</v>
      </c>
      <c r="B4" s="281"/>
      <c r="C4" s="281"/>
      <c r="D4" s="281"/>
      <c r="E4" s="281"/>
      <c r="F4" s="281"/>
      <c r="G4" s="281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3">
        <v>3</v>
      </c>
      <c r="D6" s="303"/>
      <c r="E6" s="12"/>
      <c r="F6" s="13">
        <v>4</v>
      </c>
      <c r="G6" s="106">
        <v>5</v>
      </c>
    </row>
    <row r="7" spans="1:8" s="15" customFormat="1" ht="13.8" thickBot="1" x14ac:dyDescent="0.3">
      <c r="A7" s="16" t="s">
        <v>2</v>
      </c>
      <c r="B7" s="17"/>
      <c r="C7" s="283" t="s">
        <v>3</v>
      </c>
      <c r="D7" s="283"/>
      <c r="E7" s="18"/>
      <c r="F7" s="19" t="s">
        <v>4</v>
      </c>
      <c r="G7" s="107" t="s">
        <v>5</v>
      </c>
    </row>
    <row r="8" spans="1:8" s="21" customFormat="1" ht="15.6" x14ac:dyDescent="0.25">
      <c r="A8" s="43">
        <v>1</v>
      </c>
      <c r="B8" s="108"/>
      <c r="C8" s="285" t="s">
        <v>205</v>
      </c>
      <c r="D8" s="285"/>
      <c r="E8" s="109"/>
      <c r="F8" s="110"/>
      <c r="G8" s="111"/>
    </row>
    <row r="9" spans="1:8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6" x14ac:dyDescent="0.25">
      <c r="A12" s="43">
        <v>2</v>
      </c>
      <c r="B12" s="108"/>
      <c r="C12" s="285" t="s">
        <v>207</v>
      </c>
      <c r="D12" s="285"/>
      <c r="E12" s="109"/>
      <c r="F12" s="110"/>
      <c r="G12" s="111"/>
    </row>
    <row r="13" spans="1:8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x14ac:dyDescent="0.25">
      <c r="A17" s="38"/>
      <c r="B17" s="24"/>
      <c r="C17" s="82"/>
      <c r="D17" s="75"/>
      <c r="E17" s="77"/>
      <c r="F17" s="35"/>
      <c r="G17" s="115"/>
    </row>
    <row r="18" spans="1:7" s="21" customFormat="1" ht="15.6" x14ac:dyDescent="0.25">
      <c r="A18" s="43">
        <v>3</v>
      </c>
      <c r="B18" s="108"/>
      <c r="C18" s="285" t="s">
        <v>211</v>
      </c>
      <c r="D18" s="285"/>
      <c r="E18" s="109"/>
      <c r="F18" s="110"/>
      <c r="G18" s="116"/>
    </row>
    <row r="19" spans="1:7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5" t="s">
        <v>219</v>
      </c>
      <c r="D27" s="285"/>
      <c r="E27" s="109"/>
      <c r="F27" s="117"/>
      <c r="G27" s="118"/>
    </row>
    <row r="28" spans="1:7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6" x14ac:dyDescent="0.25">
      <c r="A32" s="43">
        <v>5</v>
      </c>
      <c r="B32" s="108"/>
      <c r="C32" s="288" t="s">
        <v>220</v>
      </c>
      <c r="D32" s="289"/>
      <c r="E32" s="109"/>
      <c r="F32" s="110" t="s">
        <v>13</v>
      </c>
      <c r="G32" s="158"/>
    </row>
    <row r="33" spans="1:7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6" x14ac:dyDescent="0.25">
      <c r="A34" s="43">
        <v>6</v>
      </c>
      <c r="B34" s="108"/>
      <c r="C34" s="288" t="s">
        <v>221</v>
      </c>
      <c r="D34" s="289"/>
      <c r="E34" s="109"/>
      <c r="F34" s="110"/>
      <c r="G34" s="111"/>
    </row>
    <row r="35" spans="1:7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6.4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.8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2026-04-27T12:35:09Z</dcterms:modified>
</cp:coreProperties>
</file>