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Andisiwek\Desktop\Andisiwe data\Department of defence)\2022\Integrated Assessment\"/>
    </mc:Choice>
  </mc:AlternateContent>
  <xr:revisionPtr revIDLastSave="0" documentId="13_ncr:1_{73191849-8F3F-4A44-B8F9-0F28AF66D1A2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RICING SCHEDULE" sheetId="6" r:id="rId1"/>
  </sheets>
  <definedNames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6" l="1"/>
  <c r="F25" i="6"/>
  <c r="F26" i="6"/>
  <c r="F27" i="6"/>
  <c r="F28" i="6"/>
  <c r="F29" i="6"/>
  <c r="F30" i="6"/>
  <c r="I23" i="6"/>
  <c r="I24" i="6"/>
  <c r="I25" i="6"/>
  <c r="I26" i="6"/>
  <c r="I27" i="6"/>
  <c r="M27" i="6" s="1"/>
  <c r="I28" i="6"/>
  <c r="I29" i="6"/>
  <c r="I30" i="6"/>
  <c r="M30" i="6" s="1"/>
  <c r="L23" i="6"/>
  <c r="L24" i="6"/>
  <c r="L25" i="6"/>
  <c r="L26" i="6"/>
  <c r="L27" i="6"/>
  <c r="L28" i="6"/>
  <c r="M28" i="6" s="1"/>
  <c r="L29" i="6"/>
  <c r="M29" i="6" s="1"/>
  <c r="L30" i="6"/>
  <c r="M25" i="6"/>
  <c r="M26" i="6"/>
  <c r="M24" i="6" l="1"/>
  <c r="I16" i="6"/>
  <c r="F21" i="6"/>
  <c r="L22" i="6" l="1"/>
  <c r="L21" i="6"/>
  <c r="L20" i="6"/>
  <c r="I22" i="6"/>
  <c r="I21" i="6"/>
  <c r="I20" i="6"/>
  <c r="F23" i="6"/>
  <c r="F22" i="6"/>
  <c r="F20" i="6"/>
  <c r="L19" i="6"/>
  <c r="I19" i="6"/>
  <c r="F19" i="6"/>
  <c r="I17" i="6"/>
  <c r="I18" i="6"/>
  <c r="L17" i="6"/>
  <c r="L18" i="6"/>
  <c r="F17" i="6"/>
  <c r="F18" i="6"/>
  <c r="M18" i="6" l="1"/>
  <c r="M21" i="6"/>
  <c r="M23" i="6"/>
  <c r="M22" i="6"/>
  <c r="M20" i="6"/>
  <c r="M19" i="6"/>
  <c r="M17" i="6"/>
  <c r="L16" i="6"/>
  <c r="L15" i="6" s="1"/>
  <c r="I15" i="6"/>
  <c r="F16" i="6"/>
  <c r="F15" i="6" s="1"/>
  <c r="I31" i="6" l="1"/>
  <c r="I32" i="6" s="1"/>
  <c r="I33" i="6" s="1"/>
  <c r="M16" i="6"/>
  <c r="M15" i="6" s="1"/>
  <c r="F31" i="6" l="1"/>
  <c r="F32" i="6" s="1"/>
  <c r="F33" i="6" s="1"/>
  <c r="L31" i="6"/>
  <c r="L32" i="6" s="1"/>
  <c r="L33" i="6" s="1"/>
  <c r="M31" i="6" l="1"/>
  <c r="M32" i="6" s="1"/>
  <c r="M3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Maryann Graham</author>
  </authors>
  <commentList>
    <comment ref="A8" authorId="0" shapeId="0" xr:uid="{294A800B-935C-40A2-AF35-E11E09A48B27}">
      <text>
        <r>
          <rPr>
            <b/>
            <sz val="9"/>
            <color indexed="81"/>
            <rFont val="Tahoma"/>
            <family val="2"/>
          </rPr>
          <t>Maryann Graham:</t>
        </r>
        <r>
          <rPr>
            <sz val="9"/>
            <color indexed="81"/>
            <rFont val="Tahoma"/>
            <family val="2"/>
          </rPr>
          <t xml:space="preserve">
No longer aplicable,  must be removed .</t>
        </r>
      </text>
    </comment>
  </commentList>
</comments>
</file>

<file path=xl/sharedStrings.xml><?xml version="1.0" encoding="utf-8"?>
<sst xmlns="http://schemas.openxmlformats.org/spreadsheetml/2006/main" count="86" uniqueCount="69">
  <si>
    <t>Item No</t>
  </si>
  <si>
    <t>Unit of measure</t>
  </si>
  <si>
    <t>VAT (@15%)</t>
  </si>
  <si>
    <t>1. INSTRUCTION FOR COMPLETING THE PRICING SCHEDULE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</si>
  <si>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</si>
  <si>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</si>
  <si>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</si>
  <si>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</si>
  <si>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</si>
  <si>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</si>
  <si>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</si>
  <si>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</si>
  <si>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</si>
  <si>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</si>
  <si>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</si>
  <si>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</si>
  <si>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</si>
  <si>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</si>
  <si>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</si>
  <si>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</si>
  <si>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Unit Price 
(Excl VAT)</t>
  </si>
  <si>
    <t>Line Price Term 
(Excl VAT)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</si>
  <si>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</si>
  <si>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</si>
  <si>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</si>
  <si>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</si>
  <si>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</si>
  <si>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</si>
  <si>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</si>
  <si>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</si>
  <si>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</si>
  <si>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</si>
  <si>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</si>
  <si>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</si>
  <si>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</si>
  <si>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</si>
  <si>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</si>
  <si>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</si>
  <si>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</si>
  <si>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1.11</t>
  </si>
  <si>
    <t>1.12</t>
  </si>
  <si>
    <t>1.13</t>
  </si>
  <si>
    <t>1.14</t>
  </si>
  <si>
    <t>Licencing fee over three year period</t>
  </si>
  <si>
    <t>Cost per group/team report (including formal or informal training interventions)</t>
  </si>
  <si>
    <t>Cost per monthly trend report</t>
  </si>
  <si>
    <t>Cost per quarterly trend report</t>
  </si>
  <si>
    <t>Cost per annual cumulative trend report</t>
  </si>
  <si>
    <t>Cost per bespoke simulation development</t>
  </si>
  <si>
    <t>Cost per survey administration</t>
  </si>
  <si>
    <t>Cost per individual coaching session</t>
  </si>
  <si>
    <t>Cost per group coaching session</t>
  </si>
  <si>
    <t xml:space="preserve">Supply of Integrated Assessment services to SITA </t>
  </si>
  <si>
    <t xml:space="preserve">each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</si>
  <si>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</si>
  <si>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</si>
  <si>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</si>
  <si>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Leadership assessment per capita - subject to actual cost related to instruments selected and utilised in the SITA assessment battery (i.e. Bryq, Evalex, OPQ, Wrisc)</t>
  </si>
  <si>
    <t>Technical assessment per capita - subject to actual cost related to instruments selected and utilised in the SITA assessment battery  (i.e. Bryq, Evalex, OPQ, Wrisc, IBM, IKM)</t>
  </si>
  <si>
    <t>Bidder provides estimated number of assessments per year. Final quantities are not guaranteed</t>
  </si>
  <si>
    <t>Cost per survey data analysis</t>
  </si>
  <si>
    <t>Cost per team/group intervention</t>
  </si>
  <si>
    <t>Cost per individual mentoring session</t>
  </si>
  <si>
    <t>Cost per group mentoring session</t>
  </si>
  <si>
    <t>1.15</t>
  </si>
  <si>
    <t xml:space="preserve">Integrated assessment services </t>
  </si>
  <si>
    <t>RFB Title</t>
  </si>
  <si>
    <t>RFB No</t>
  </si>
  <si>
    <t>RFB 2623-2022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</si>
</sst>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4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4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0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4" fontId="5" fillId="2" borderId="21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164" fontId="2" fillId="6" borderId="1" xfId="0" applyNumberFormat="1" applyFont="1" applyFill="1" applyBorder="1" applyAlignment="1">
      <alignment vertical="top" wrapText="1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0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44" fontId="3" fillId="5" borderId="23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24" xfId="0" applyFont="1" applyFill="1" applyBorder="1" applyAlignment="1">
      <alignment vertical="top"/>
    </xf>
    <xf numFmtId="44" fontId="3" fillId="5" borderId="25" xfId="0" applyNumberFormat="1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vertical="top"/>
    </xf>
    <xf numFmtId="0" fontId="17" fillId="3" borderId="0" xfId="0" applyFont="1" applyFill="1" applyBorder="1" applyAlignment="1"/>
    <xf numFmtId="0" fontId="1" fillId="6" borderId="1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center" vertical="top"/>
    </xf>
    <xf numFmtId="0" fontId="1" fillId="6" borderId="1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14" fontId="1" fillId="6" borderId="9" xfId="0" applyNumberFormat="1" applyFont="1" applyFill="1" applyBorder="1" applyAlignment="1">
      <alignment horizontal="left" vertical="center"/>
    </xf>
    <xf numFmtId="14" fontId="1" fillId="6" borderId="15" xfId="0" applyNumberFormat="1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1"/>
  <sheetViews>
    <sheetView tabSelected="1" zoomScale="98" zoomScaleNormal="98" workbookViewId="0">
      <selection activeCell="E8" sqref="E8"/>
    </sheetView>
  </sheetViews>
  <sheetFormatPr defaultColWidth="9.109375" defaultRowHeight="14.4" x14ac:dyDescent="0.3"/>
  <cols>
    <col min="1" max="1" width="13.5546875" style="66" customWidth="1"/>
    <col min="2" max="2" width="59.5546875" style="63" customWidth="1"/>
    <col min="3" max="3" width="13.33203125" style="67" customWidth="1"/>
    <col min="4" max="4" width="7.5546875" style="67" customWidth="1"/>
    <col min="5" max="6" width="19.5546875" style="63" customWidth="1"/>
    <col min="7" max="7" width="7.21875" style="63" customWidth="1"/>
    <col min="8" max="9" width="19.5546875" style="63" customWidth="1"/>
    <col min="10" max="10" width="7.44140625" style="63" customWidth="1"/>
    <col min="11" max="12" width="19.5546875" style="63" customWidth="1"/>
    <col min="13" max="13" width="21.33203125" style="63" customWidth="1"/>
    <col min="14" max="14" width="17.21875" style="63" customWidth="1"/>
    <col min="15" max="15" width="32.77734375" style="63" customWidth="1"/>
    <col min="16" max="16" width="36.77734375" style="63" customWidth="1"/>
    <col min="17" max="16384" width="9.109375" style="63"/>
  </cols>
  <sheetData>
    <row r="1" spans="1:21" s="47" customFormat="1" ht="31.2" x14ac:dyDescent="0.6">
      <c r="A1" s="7"/>
      <c r="B1" s="2" t="s">
        <v>22</v>
      </c>
      <c r="C1" s="3"/>
      <c r="D1" s="1"/>
      <c r="E1" s="1"/>
      <c r="F1" s="1"/>
      <c r="G1" s="1"/>
      <c r="H1" s="1"/>
      <c r="I1" s="1"/>
      <c r="J1" s="1"/>
      <c r="K1" s="1"/>
      <c r="L1" s="5"/>
      <c r="M1" s="1"/>
      <c r="N1" s="1"/>
      <c r="O1" s="1"/>
      <c r="P1" s="1"/>
    </row>
    <row r="2" spans="1:21" s="59" customFormat="1" ht="28.8" customHeight="1" x14ac:dyDescent="0.3">
      <c r="A2" s="56"/>
      <c r="B2" s="40" t="s">
        <v>38</v>
      </c>
      <c r="C2" s="4"/>
      <c r="D2" s="57"/>
      <c r="E2" s="57"/>
      <c r="F2" s="57"/>
      <c r="G2" s="57"/>
      <c r="H2" s="57"/>
      <c r="I2" s="57"/>
      <c r="J2" s="57"/>
      <c r="K2" s="57"/>
      <c r="L2" s="58"/>
      <c r="M2" s="57"/>
      <c r="N2" s="57"/>
      <c r="O2" s="57"/>
      <c r="P2" s="57"/>
    </row>
    <row r="3" spans="1:21" s="61" customFormat="1" ht="15.6" x14ac:dyDescent="0.3">
      <c r="A3" s="27" t="s">
        <v>67</v>
      </c>
      <c r="B3" s="55" t="s">
        <v>68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60"/>
      <c r="N3" s="60"/>
      <c r="O3" s="60"/>
      <c r="P3" s="60"/>
      <c r="Q3" s="60"/>
      <c r="R3" s="60"/>
      <c r="S3" s="60"/>
      <c r="T3" s="60"/>
      <c r="U3" s="60"/>
    </row>
    <row r="4" spans="1:21" s="61" customFormat="1" ht="15.6" x14ac:dyDescent="0.3">
      <c r="A4" s="68" t="s">
        <v>66</v>
      </c>
      <c r="B4" s="71" t="s">
        <v>52</v>
      </c>
      <c r="C4" s="88" t="s">
        <v>59</v>
      </c>
      <c r="D4" s="41"/>
      <c r="E4" s="41"/>
      <c r="F4" s="41"/>
      <c r="G4" s="41"/>
      <c r="H4" s="41"/>
      <c r="I4" s="41"/>
      <c r="J4" s="41"/>
      <c r="K4" s="41"/>
      <c r="L4" s="36"/>
      <c r="M4" s="60"/>
      <c r="N4" s="60"/>
      <c r="O4" s="60"/>
      <c r="P4" s="60"/>
      <c r="Q4" s="60"/>
      <c r="R4" s="60"/>
      <c r="S4" s="60"/>
      <c r="T4" s="60"/>
      <c r="U4" s="60"/>
    </row>
    <row r="5" spans="1:21" s="61" customFormat="1" ht="15.6" x14ac:dyDescent="0.3">
      <c r="A5" s="81" t="s">
        <v>23</v>
      </c>
      <c r="B5" s="73"/>
      <c r="C5" s="37"/>
      <c r="D5" s="21"/>
      <c r="E5" s="21"/>
      <c r="F5" s="21"/>
      <c r="G5" s="21"/>
      <c r="H5" s="21"/>
      <c r="I5" s="21"/>
      <c r="J5" s="21"/>
      <c r="K5" s="21"/>
      <c r="L5" s="36"/>
      <c r="M5" s="60"/>
      <c r="N5" s="60"/>
      <c r="O5" s="60"/>
      <c r="P5" s="60"/>
      <c r="Q5" s="60"/>
      <c r="R5" s="60"/>
      <c r="S5" s="60"/>
      <c r="T5" s="60"/>
      <c r="U5" s="60"/>
    </row>
    <row r="6" spans="1:21" s="59" customFormat="1" ht="15.6" x14ac:dyDescent="0.3">
      <c r="A6" s="69"/>
      <c r="B6" s="70"/>
      <c r="C6" s="37"/>
      <c r="D6" s="21"/>
      <c r="E6" s="21"/>
      <c r="F6" s="21"/>
      <c r="G6" s="21"/>
      <c r="H6" s="21"/>
      <c r="I6" s="21"/>
      <c r="J6" s="21"/>
      <c r="K6" s="21"/>
      <c r="L6" s="36"/>
      <c r="M6" s="60"/>
      <c r="N6" s="60"/>
      <c r="O6" s="60"/>
      <c r="P6" s="60"/>
      <c r="Q6" s="60"/>
      <c r="R6" s="60"/>
      <c r="S6" s="60"/>
      <c r="T6" s="60"/>
      <c r="U6" s="60"/>
    </row>
    <row r="7" spans="1:21" s="60" customFormat="1" ht="15.6" x14ac:dyDescent="0.3">
      <c r="A7" s="22" t="s">
        <v>3</v>
      </c>
      <c r="B7" s="23"/>
      <c r="C7" s="23"/>
      <c r="D7" s="21"/>
      <c r="E7" s="21"/>
      <c r="F7" s="21"/>
      <c r="G7" s="21"/>
      <c r="H7" s="21"/>
      <c r="I7" s="21"/>
      <c r="J7" s="21"/>
      <c r="K7" s="21"/>
      <c r="L7" s="36"/>
    </row>
    <row r="8" spans="1:21" s="60" customFormat="1" ht="15.6" x14ac:dyDescent="0.3">
      <c r="A8" s="38" t="s">
        <v>24</v>
      </c>
      <c r="B8" s="6"/>
      <c r="C8" s="6"/>
      <c r="D8" s="21"/>
      <c r="E8" s="21"/>
      <c r="F8" s="21"/>
      <c r="G8" s="21"/>
      <c r="H8" s="21"/>
      <c r="I8" s="21"/>
      <c r="J8" s="21"/>
      <c r="K8" s="21"/>
      <c r="L8" s="36"/>
    </row>
    <row r="9" spans="1:21" s="60" customFormat="1" ht="15.6" x14ac:dyDescent="0.3">
      <c r="A9" s="74" t="s">
        <v>54</v>
      </c>
      <c r="B9" s="24"/>
      <c r="C9" s="25"/>
      <c r="D9" s="21"/>
      <c r="E9" s="21"/>
      <c r="F9" s="21"/>
      <c r="G9" s="21"/>
      <c r="H9" s="21"/>
      <c r="I9" s="21"/>
      <c r="J9" s="21"/>
      <c r="K9" s="21"/>
      <c r="L9" s="36"/>
    </row>
    <row r="10" spans="1:21" s="60" customFormat="1" ht="15.6" x14ac:dyDescent="0.3">
      <c r="A10" s="35" t="s">
        <v>55</v>
      </c>
      <c r="B10" s="6"/>
      <c r="C10" s="6"/>
      <c r="D10" s="21"/>
      <c r="E10" s="21"/>
      <c r="F10" s="21"/>
      <c r="G10" s="21"/>
      <c r="H10" s="21"/>
      <c r="I10" s="21"/>
      <c r="J10" s="21"/>
      <c r="K10" s="21"/>
      <c r="L10" s="36"/>
    </row>
    <row r="11" spans="1:21" s="60" customFormat="1" ht="15.6" x14ac:dyDescent="0.3">
      <c r="A11" s="35" t="s">
        <v>56</v>
      </c>
      <c r="B11" s="6"/>
      <c r="C11" s="6"/>
      <c r="D11" s="21"/>
      <c r="E11" s="21"/>
      <c r="F11" s="21"/>
      <c r="G11" s="21"/>
      <c r="H11" s="21"/>
      <c r="I11" s="21"/>
      <c r="J11" s="21"/>
      <c r="K11" s="21"/>
      <c r="L11" s="36"/>
    </row>
    <row r="12" spans="1:21" s="60" customFormat="1" ht="15.6" x14ac:dyDescent="0.3">
      <c r="A12" s="26"/>
      <c r="B12" s="20"/>
      <c r="C12" s="37"/>
      <c r="D12" s="21"/>
      <c r="E12" s="21"/>
      <c r="F12" s="21"/>
      <c r="G12" s="21"/>
      <c r="H12" s="21"/>
      <c r="I12" s="21"/>
      <c r="J12" s="21"/>
      <c r="K12" s="21"/>
      <c r="L12" s="36"/>
    </row>
    <row r="13" spans="1:21" s="61" customFormat="1" ht="15.6" x14ac:dyDescent="0.3">
      <c r="A13" s="9"/>
      <c r="B13" s="10"/>
      <c r="C13" s="53"/>
      <c r="D13" s="93" t="s">
        <v>4</v>
      </c>
      <c r="E13" s="93"/>
      <c r="F13" s="93"/>
      <c r="G13" s="93" t="s">
        <v>5</v>
      </c>
      <c r="H13" s="93"/>
      <c r="I13" s="93"/>
      <c r="J13" s="93" t="s">
        <v>6</v>
      </c>
      <c r="K13" s="93"/>
      <c r="L13" s="94"/>
      <c r="M13" s="49" t="s">
        <v>8</v>
      </c>
      <c r="N13" s="62"/>
      <c r="O13" s="62"/>
    </row>
    <row r="14" spans="1:21" ht="31.2" x14ac:dyDescent="0.3">
      <c r="A14" s="9" t="s">
        <v>0</v>
      </c>
      <c r="B14" s="10" t="s">
        <v>25</v>
      </c>
      <c r="C14" s="53" t="s">
        <v>1</v>
      </c>
      <c r="D14" s="53" t="s">
        <v>7</v>
      </c>
      <c r="E14" s="14" t="s">
        <v>20</v>
      </c>
      <c r="F14" s="14" t="s">
        <v>33</v>
      </c>
      <c r="G14" s="53" t="s">
        <v>9</v>
      </c>
      <c r="H14" s="14" t="s">
        <v>20</v>
      </c>
      <c r="I14" s="14" t="s">
        <v>31</v>
      </c>
      <c r="J14" s="53" t="s">
        <v>9</v>
      </c>
      <c r="K14" s="14" t="s">
        <v>20</v>
      </c>
      <c r="L14" s="14" t="s">
        <v>32</v>
      </c>
      <c r="M14" s="50" t="s">
        <v>21</v>
      </c>
      <c r="N14" s="51"/>
      <c r="O14" s="52" t="s">
        <v>35</v>
      </c>
      <c r="P14" s="52" t="s">
        <v>36</v>
      </c>
    </row>
    <row r="15" spans="1:21" ht="15.6" x14ac:dyDescent="0.3">
      <c r="A15" s="8">
        <v>1</v>
      </c>
      <c r="B15" s="87" t="s">
        <v>65</v>
      </c>
      <c r="C15" s="45"/>
      <c r="D15" s="46"/>
      <c r="E15" s="42"/>
      <c r="F15" s="43">
        <f>SUBTOTAL(9,F16:F30)</f>
        <v>0</v>
      </c>
      <c r="G15" s="42"/>
      <c r="H15" s="44"/>
      <c r="I15" s="43">
        <f>SUBTOTAL(9,I16:I30)</f>
        <v>0</v>
      </c>
      <c r="J15" s="42"/>
      <c r="K15" s="42"/>
      <c r="L15" s="43">
        <f>SUBTOTAL(9,L16:L30)</f>
        <v>0</v>
      </c>
      <c r="M15" s="43">
        <f>SUBTOTAL(9,M16:M30)</f>
        <v>0</v>
      </c>
      <c r="N15" s="43"/>
      <c r="O15" s="75"/>
      <c r="P15" s="75"/>
    </row>
    <row r="16" spans="1:21" ht="15.6" x14ac:dyDescent="0.3">
      <c r="A16" s="28" t="s">
        <v>10</v>
      </c>
      <c r="B16" s="11" t="s">
        <v>43</v>
      </c>
      <c r="C16" s="86" t="s">
        <v>53</v>
      </c>
      <c r="D16" s="29">
        <v>1</v>
      </c>
      <c r="E16" s="72">
        <v>0</v>
      </c>
      <c r="F16" s="16">
        <f>D16*E16</f>
        <v>0</v>
      </c>
      <c r="G16" s="29">
        <v>1</v>
      </c>
      <c r="H16" s="72">
        <v>0</v>
      </c>
      <c r="I16" s="15">
        <f>G16*H16</f>
        <v>0</v>
      </c>
      <c r="J16" s="29">
        <v>1</v>
      </c>
      <c r="K16" s="72">
        <v>0</v>
      </c>
      <c r="L16" s="15">
        <f>J16*K16</f>
        <v>0</v>
      </c>
      <c r="M16" s="39">
        <f>SUM(F16,I16,L16)</f>
        <v>0</v>
      </c>
      <c r="N16" s="64"/>
      <c r="O16" s="76"/>
      <c r="P16" s="75"/>
    </row>
    <row r="17" spans="1:16" ht="46.8" x14ac:dyDescent="0.3">
      <c r="A17" s="28" t="s">
        <v>11</v>
      </c>
      <c r="B17" s="11" t="s">
        <v>57</v>
      </c>
      <c r="C17" s="86" t="s">
        <v>53</v>
      </c>
      <c r="D17" s="29">
        <v>300</v>
      </c>
      <c r="E17" s="72">
        <v>0</v>
      </c>
      <c r="F17" s="16">
        <f t="shared" ref="F17:F30" si="0">D17*E17</f>
        <v>0</v>
      </c>
      <c r="G17" s="29">
        <v>300</v>
      </c>
      <c r="H17" s="72">
        <v>0</v>
      </c>
      <c r="I17" s="15">
        <f t="shared" ref="I17:I30" si="1">G17*H17</f>
        <v>0</v>
      </c>
      <c r="J17" s="29">
        <v>300</v>
      </c>
      <c r="K17" s="72">
        <v>0</v>
      </c>
      <c r="L17" s="15">
        <f t="shared" ref="L17:L30" si="2">J17*K17</f>
        <v>0</v>
      </c>
      <c r="M17" s="39">
        <f t="shared" ref="M17:M30" si="3">SUM(F17,I17,L17)</f>
        <v>0</v>
      </c>
      <c r="N17" s="64"/>
      <c r="O17" s="76"/>
      <c r="P17" s="75"/>
    </row>
    <row r="18" spans="1:16" ht="46.8" x14ac:dyDescent="0.3">
      <c r="A18" s="28" t="s">
        <v>12</v>
      </c>
      <c r="B18" s="11" t="s">
        <v>58</v>
      </c>
      <c r="C18" s="86" t="s">
        <v>53</v>
      </c>
      <c r="D18" s="29">
        <v>300</v>
      </c>
      <c r="E18" s="72">
        <v>0</v>
      </c>
      <c r="F18" s="16">
        <f t="shared" si="0"/>
        <v>0</v>
      </c>
      <c r="G18" s="29">
        <v>300</v>
      </c>
      <c r="H18" s="72">
        <v>0</v>
      </c>
      <c r="I18" s="15">
        <f t="shared" si="1"/>
        <v>0</v>
      </c>
      <c r="J18" s="29">
        <v>300</v>
      </c>
      <c r="K18" s="72">
        <v>0</v>
      </c>
      <c r="L18" s="15">
        <f t="shared" si="2"/>
        <v>0</v>
      </c>
      <c r="M18" s="39">
        <f>SUM(F18,I18,L18)</f>
        <v>0</v>
      </c>
      <c r="N18" s="64"/>
      <c r="O18" s="76"/>
      <c r="P18" s="75"/>
    </row>
    <row r="19" spans="1:16" ht="31.2" x14ac:dyDescent="0.3">
      <c r="A19" s="28" t="s">
        <v>13</v>
      </c>
      <c r="B19" s="11" t="s">
        <v>44</v>
      </c>
      <c r="C19" s="86" t="s">
        <v>53</v>
      </c>
      <c r="D19" s="29">
        <v>1</v>
      </c>
      <c r="E19" s="72">
        <v>0</v>
      </c>
      <c r="F19" s="16">
        <f t="shared" si="0"/>
        <v>0</v>
      </c>
      <c r="G19" s="29">
        <v>1</v>
      </c>
      <c r="H19" s="72">
        <v>0</v>
      </c>
      <c r="I19" s="15">
        <f t="shared" si="1"/>
        <v>0</v>
      </c>
      <c r="J19" s="29">
        <v>1</v>
      </c>
      <c r="K19" s="72">
        <v>0</v>
      </c>
      <c r="L19" s="15">
        <f t="shared" si="2"/>
        <v>0</v>
      </c>
      <c r="M19" s="39">
        <f t="shared" si="3"/>
        <v>0</v>
      </c>
      <c r="N19" s="64"/>
      <c r="O19" s="76"/>
      <c r="P19" s="75"/>
    </row>
    <row r="20" spans="1:16" ht="15.6" x14ac:dyDescent="0.3">
      <c r="A20" s="28" t="s">
        <v>14</v>
      </c>
      <c r="B20" s="11" t="s">
        <v>61</v>
      </c>
      <c r="C20" s="86" t="s">
        <v>53</v>
      </c>
      <c r="D20" s="29">
        <v>1</v>
      </c>
      <c r="E20" s="72">
        <v>0</v>
      </c>
      <c r="F20" s="16">
        <f t="shared" si="0"/>
        <v>0</v>
      </c>
      <c r="G20" s="29">
        <v>1</v>
      </c>
      <c r="H20" s="72">
        <v>0</v>
      </c>
      <c r="I20" s="15">
        <f t="shared" si="1"/>
        <v>0</v>
      </c>
      <c r="J20" s="29">
        <v>1</v>
      </c>
      <c r="K20" s="72">
        <v>0</v>
      </c>
      <c r="L20" s="15">
        <f t="shared" si="2"/>
        <v>0</v>
      </c>
      <c r="M20" s="39">
        <f t="shared" si="3"/>
        <v>0</v>
      </c>
      <c r="N20" s="64"/>
      <c r="O20" s="76"/>
      <c r="P20" s="75"/>
    </row>
    <row r="21" spans="1:16" ht="15.6" x14ac:dyDescent="0.3">
      <c r="A21" s="28" t="s">
        <v>15</v>
      </c>
      <c r="B21" s="11" t="s">
        <v>45</v>
      </c>
      <c r="C21" s="86" t="s">
        <v>53</v>
      </c>
      <c r="D21" s="29">
        <v>12</v>
      </c>
      <c r="E21" s="72">
        <v>0</v>
      </c>
      <c r="F21" s="16">
        <f t="shared" si="0"/>
        <v>0</v>
      </c>
      <c r="G21" s="29">
        <v>12</v>
      </c>
      <c r="H21" s="72">
        <v>0</v>
      </c>
      <c r="I21" s="15">
        <f t="shared" si="1"/>
        <v>0</v>
      </c>
      <c r="J21" s="29">
        <v>12</v>
      </c>
      <c r="K21" s="72">
        <v>0</v>
      </c>
      <c r="L21" s="15">
        <f t="shared" si="2"/>
        <v>0</v>
      </c>
      <c r="M21" s="39">
        <f t="shared" si="3"/>
        <v>0</v>
      </c>
      <c r="N21" s="64"/>
      <c r="O21" s="76"/>
      <c r="P21" s="75"/>
    </row>
    <row r="22" spans="1:16" ht="15.6" x14ac:dyDescent="0.3">
      <c r="A22" s="28" t="s">
        <v>16</v>
      </c>
      <c r="B22" s="11" t="s">
        <v>46</v>
      </c>
      <c r="C22" s="86" t="s">
        <v>53</v>
      </c>
      <c r="D22" s="29">
        <v>4</v>
      </c>
      <c r="E22" s="72">
        <v>0</v>
      </c>
      <c r="F22" s="16">
        <f t="shared" si="0"/>
        <v>0</v>
      </c>
      <c r="G22" s="29">
        <v>4</v>
      </c>
      <c r="H22" s="72">
        <v>0</v>
      </c>
      <c r="I22" s="15">
        <f t="shared" si="1"/>
        <v>0</v>
      </c>
      <c r="J22" s="29">
        <v>4</v>
      </c>
      <c r="K22" s="72">
        <v>0</v>
      </c>
      <c r="L22" s="15">
        <f t="shared" si="2"/>
        <v>0</v>
      </c>
      <c r="M22" s="39">
        <f t="shared" si="3"/>
        <v>0</v>
      </c>
      <c r="N22" s="64"/>
      <c r="O22" s="76"/>
      <c r="P22" s="75"/>
    </row>
    <row r="23" spans="1:16" ht="15.6" x14ac:dyDescent="0.3">
      <c r="A23" s="28" t="s">
        <v>17</v>
      </c>
      <c r="B23" s="11" t="s">
        <v>47</v>
      </c>
      <c r="C23" s="86" t="s">
        <v>53</v>
      </c>
      <c r="D23" s="29">
        <v>1</v>
      </c>
      <c r="E23" s="72">
        <v>0</v>
      </c>
      <c r="F23" s="16">
        <f t="shared" si="0"/>
        <v>0</v>
      </c>
      <c r="G23" s="29">
        <v>1</v>
      </c>
      <c r="H23" s="72">
        <v>0</v>
      </c>
      <c r="I23" s="15">
        <f t="shared" si="1"/>
        <v>0</v>
      </c>
      <c r="J23" s="29">
        <v>1</v>
      </c>
      <c r="K23" s="72">
        <v>0</v>
      </c>
      <c r="L23" s="15">
        <f t="shared" si="2"/>
        <v>0</v>
      </c>
      <c r="M23" s="39">
        <f t="shared" si="3"/>
        <v>0</v>
      </c>
      <c r="N23" s="64"/>
      <c r="O23" s="76"/>
      <c r="P23" s="75"/>
    </row>
    <row r="24" spans="1:16" ht="15.6" x14ac:dyDescent="0.3">
      <c r="A24" s="28" t="s">
        <v>18</v>
      </c>
      <c r="B24" s="11" t="s">
        <v>48</v>
      </c>
      <c r="C24" s="86" t="s">
        <v>53</v>
      </c>
      <c r="D24" s="29">
        <v>12</v>
      </c>
      <c r="E24" s="72">
        <v>0</v>
      </c>
      <c r="F24" s="16">
        <f t="shared" si="0"/>
        <v>0</v>
      </c>
      <c r="G24" s="29">
        <v>12</v>
      </c>
      <c r="H24" s="72">
        <v>0</v>
      </c>
      <c r="I24" s="15">
        <f t="shared" si="1"/>
        <v>0</v>
      </c>
      <c r="J24" s="29">
        <v>12</v>
      </c>
      <c r="K24" s="72">
        <v>0</v>
      </c>
      <c r="L24" s="15">
        <f t="shared" si="2"/>
        <v>0</v>
      </c>
      <c r="M24" s="39">
        <f t="shared" si="3"/>
        <v>0</v>
      </c>
      <c r="N24" s="64"/>
      <c r="O24" s="76"/>
      <c r="P24" s="75"/>
    </row>
    <row r="25" spans="1:16" ht="15.6" x14ac:dyDescent="0.3">
      <c r="A25" s="28" t="s">
        <v>19</v>
      </c>
      <c r="B25" s="11" t="s">
        <v>49</v>
      </c>
      <c r="C25" s="86" t="s">
        <v>53</v>
      </c>
      <c r="D25" s="29">
        <v>12</v>
      </c>
      <c r="E25" s="72">
        <v>0</v>
      </c>
      <c r="F25" s="16">
        <f t="shared" si="0"/>
        <v>0</v>
      </c>
      <c r="G25" s="29">
        <v>12</v>
      </c>
      <c r="H25" s="72">
        <v>0</v>
      </c>
      <c r="I25" s="15">
        <f t="shared" si="1"/>
        <v>0</v>
      </c>
      <c r="J25" s="29">
        <v>12</v>
      </c>
      <c r="K25" s="72">
        <v>0</v>
      </c>
      <c r="L25" s="15">
        <f t="shared" si="2"/>
        <v>0</v>
      </c>
      <c r="M25" s="39">
        <f t="shared" si="3"/>
        <v>0</v>
      </c>
      <c r="N25" s="64"/>
      <c r="O25" s="76"/>
      <c r="P25" s="75"/>
    </row>
    <row r="26" spans="1:16" ht="15.6" x14ac:dyDescent="0.3">
      <c r="A26" s="28" t="s">
        <v>39</v>
      </c>
      <c r="B26" s="11" t="s">
        <v>60</v>
      </c>
      <c r="C26" s="86" t="s">
        <v>53</v>
      </c>
      <c r="D26" s="29">
        <v>12</v>
      </c>
      <c r="E26" s="72">
        <v>0</v>
      </c>
      <c r="F26" s="16">
        <f t="shared" si="0"/>
        <v>0</v>
      </c>
      <c r="G26" s="29">
        <v>12</v>
      </c>
      <c r="H26" s="72">
        <v>0</v>
      </c>
      <c r="I26" s="15">
        <f t="shared" si="1"/>
        <v>0</v>
      </c>
      <c r="J26" s="29">
        <v>12</v>
      </c>
      <c r="K26" s="72">
        <v>0</v>
      </c>
      <c r="L26" s="15">
        <f t="shared" si="2"/>
        <v>0</v>
      </c>
      <c r="M26" s="39">
        <f t="shared" si="3"/>
        <v>0</v>
      </c>
      <c r="N26" s="64"/>
      <c r="O26" s="76"/>
      <c r="P26" s="75"/>
    </row>
    <row r="27" spans="1:16" ht="15.6" x14ac:dyDescent="0.3">
      <c r="A27" s="28" t="s">
        <v>40</v>
      </c>
      <c r="B27" s="11" t="s">
        <v>62</v>
      </c>
      <c r="C27" s="86" t="s">
        <v>53</v>
      </c>
      <c r="D27" s="29">
        <v>12</v>
      </c>
      <c r="E27" s="72">
        <v>0</v>
      </c>
      <c r="F27" s="16">
        <f t="shared" si="0"/>
        <v>0</v>
      </c>
      <c r="G27" s="29">
        <v>12</v>
      </c>
      <c r="H27" s="72">
        <v>0</v>
      </c>
      <c r="I27" s="15">
        <f t="shared" si="1"/>
        <v>0</v>
      </c>
      <c r="J27" s="29">
        <v>12</v>
      </c>
      <c r="K27" s="72">
        <v>0</v>
      </c>
      <c r="L27" s="15">
        <f t="shared" si="2"/>
        <v>0</v>
      </c>
      <c r="M27" s="39">
        <f t="shared" si="3"/>
        <v>0</v>
      </c>
      <c r="N27" s="64"/>
      <c r="O27" s="76"/>
      <c r="P27" s="75"/>
    </row>
    <row r="28" spans="1:16" ht="15.6" x14ac:dyDescent="0.3">
      <c r="A28" s="28" t="s">
        <v>41</v>
      </c>
      <c r="B28" s="11" t="s">
        <v>63</v>
      </c>
      <c r="C28" s="86" t="s">
        <v>53</v>
      </c>
      <c r="D28" s="29">
        <v>12</v>
      </c>
      <c r="E28" s="72">
        <v>0</v>
      </c>
      <c r="F28" s="16">
        <f t="shared" si="0"/>
        <v>0</v>
      </c>
      <c r="G28" s="29">
        <v>12</v>
      </c>
      <c r="H28" s="72">
        <v>0</v>
      </c>
      <c r="I28" s="15">
        <f t="shared" si="1"/>
        <v>0</v>
      </c>
      <c r="J28" s="29">
        <v>12</v>
      </c>
      <c r="K28" s="72">
        <v>0</v>
      </c>
      <c r="L28" s="15">
        <f t="shared" si="2"/>
        <v>0</v>
      </c>
      <c r="M28" s="39">
        <f t="shared" si="3"/>
        <v>0</v>
      </c>
      <c r="N28" s="64"/>
      <c r="O28" s="76"/>
      <c r="P28" s="75"/>
    </row>
    <row r="29" spans="1:16" ht="15.6" x14ac:dyDescent="0.3">
      <c r="A29" s="28" t="s">
        <v>42</v>
      </c>
      <c r="B29" s="11" t="s">
        <v>50</v>
      </c>
      <c r="C29" s="86" t="s">
        <v>53</v>
      </c>
      <c r="D29" s="29">
        <v>12</v>
      </c>
      <c r="E29" s="72">
        <v>0</v>
      </c>
      <c r="F29" s="16">
        <f t="shared" si="0"/>
        <v>0</v>
      </c>
      <c r="G29" s="29">
        <v>12</v>
      </c>
      <c r="H29" s="72">
        <v>0</v>
      </c>
      <c r="I29" s="15">
        <f t="shared" si="1"/>
        <v>0</v>
      </c>
      <c r="J29" s="29">
        <v>12</v>
      </c>
      <c r="K29" s="72">
        <v>0</v>
      </c>
      <c r="L29" s="15">
        <f t="shared" si="2"/>
        <v>0</v>
      </c>
      <c r="M29" s="39">
        <f t="shared" si="3"/>
        <v>0</v>
      </c>
      <c r="N29" s="64"/>
      <c r="O29" s="76"/>
      <c r="P29" s="75"/>
    </row>
    <row r="30" spans="1:16" ht="16.2" thickBot="1" x14ac:dyDescent="0.35">
      <c r="A30" s="28" t="s">
        <v>64</v>
      </c>
      <c r="B30" s="11" t="s">
        <v>51</v>
      </c>
      <c r="C30" s="86" t="s">
        <v>53</v>
      </c>
      <c r="D30" s="29">
        <v>12</v>
      </c>
      <c r="E30" s="72">
        <v>0</v>
      </c>
      <c r="F30" s="16">
        <f t="shared" si="0"/>
        <v>0</v>
      </c>
      <c r="G30" s="29">
        <v>12</v>
      </c>
      <c r="H30" s="72">
        <v>0</v>
      </c>
      <c r="I30" s="15">
        <f t="shared" si="1"/>
        <v>0</v>
      </c>
      <c r="J30" s="29">
        <v>12</v>
      </c>
      <c r="K30" s="72">
        <v>0</v>
      </c>
      <c r="L30" s="15">
        <f t="shared" si="2"/>
        <v>0</v>
      </c>
      <c r="M30" s="39">
        <f t="shared" si="3"/>
        <v>0</v>
      </c>
      <c r="N30" s="64"/>
      <c r="O30" s="76"/>
      <c r="P30" s="75"/>
    </row>
    <row r="31" spans="1:16" ht="16.2" thickBot="1" x14ac:dyDescent="0.35">
      <c r="A31" s="12"/>
      <c r="B31" s="13" t="s">
        <v>26</v>
      </c>
      <c r="C31" s="17"/>
      <c r="D31" s="18"/>
      <c r="E31" s="32"/>
      <c r="F31" s="19">
        <f>SUBTOTAL(9,F15:F30)</f>
        <v>0</v>
      </c>
      <c r="G31" s="31"/>
      <c r="H31" s="31"/>
      <c r="I31" s="19">
        <f>SUBTOTAL(9,I15:I30)</f>
        <v>0</v>
      </c>
      <c r="J31" s="31"/>
      <c r="K31" s="30"/>
      <c r="L31" s="19">
        <f>SUBTOTAL(9,L15:L30)</f>
        <v>0</v>
      </c>
      <c r="M31" s="82">
        <f>SUBTOTAL(9,M15:M30)</f>
        <v>0</v>
      </c>
      <c r="N31" s="85"/>
      <c r="O31" s="83"/>
      <c r="P31" s="75"/>
    </row>
    <row r="32" spans="1:16" ht="15.6" x14ac:dyDescent="0.3">
      <c r="A32" s="12"/>
      <c r="B32" s="13" t="s">
        <v>2</v>
      </c>
      <c r="C32" s="17"/>
      <c r="D32" s="18"/>
      <c r="E32" s="32"/>
      <c r="F32" s="33">
        <f>F31*0.15</f>
        <v>0</v>
      </c>
      <c r="G32" s="31"/>
      <c r="H32" s="30"/>
      <c r="I32" s="33">
        <f>I31*0.15</f>
        <v>0</v>
      </c>
      <c r="J32" s="31"/>
      <c r="K32" s="30"/>
      <c r="L32" s="33">
        <f>L31*0.15</f>
        <v>0</v>
      </c>
      <c r="M32" s="33">
        <f>M31*0.15</f>
        <v>0</v>
      </c>
      <c r="N32" s="84"/>
      <c r="O32" s="76"/>
      <c r="P32" s="75"/>
    </row>
    <row r="33" spans="1:16" ht="16.2" thickBot="1" x14ac:dyDescent="0.35">
      <c r="A33" s="12"/>
      <c r="B33" s="13" t="s">
        <v>27</v>
      </c>
      <c r="C33" s="17"/>
      <c r="D33" s="18"/>
      <c r="E33" s="32"/>
      <c r="F33" s="34">
        <f>F31+F32</f>
        <v>0</v>
      </c>
      <c r="G33" s="31"/>
      <c r="H33" s="30"/>
      <c r="I33" s="34">
        <f>I31+I32</f>
        <v>0</v>
      </c>
      <c r="J33" s="31"/>
      <c r="K33" s="30"/>
      <c r="L33" s="34">
        <f>L31+L32</f>
        <v>0</v>
      </c>
      <c r="M33" s="34">
        <f>M31+M32</f>
        <v>0</v>
      </c>
      <c r="N33" s="65"/>
      <c r="O33" s="76"/>
      <c r="P33" s="75"/>
    </row>
    <row r="34" spans="1:16" x14ac:dyDescent="0.3">
      <c r="A34" s="77"/>
      <c r="B34" s="78"/>
      <c r="C34" s="79"/>
      <c r="D34" s="79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ht="15" thickBot="1" x14ac:dyDescent="0.35">
      <c r="A35" s="77"/>
      <c r="B35" s="80"/>
      <c r="C35" s="79"/>
      <c r="D35" s="79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6" spans="1:16" ht="25.8" customHeight="1" x14ac:dyDescent="0.3">
      <c r="A36" s="77"/>
      <c r="B36" s="95" t="s">
        <v>34</v>
      </c>
      <c r="C36" s="89"/>
      <c r="D36" s="100"/>
      <c r="E36" s="101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ht="17.399999999999999" customHeight="1" x14ac:dyDescent="0.3">
      <c r="A37" s="77"/>
      <c r="B37" s="96"/>
      <c r="C37" s="90" t="s">
        <v>28</v>
      </c>
      <c r="D37" s="54" t="s">
        <v>30</v>
      </c>
      <c r="E37" s="48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</row>
    <row r="38" spans="1:16" ht="34.799999999999997" customHeight="1" x14ac:dyDescent="0.3">
      <c r="A38" s="77"/>
      <c r="B38" s="96"/>
      <c r="C38" s="91"/>
      <c r="D38" s="98"/>
      <c r="E38" s="99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</row>
    <row r="39" spans="1:16" ht="19.2" customHeight="1" thickBot="1" x14ac:dyDescent="0.35">
      <c r="A39" s="77"/>
      <c r="B39" s="97"/>
      <c r="C39" s="92" t="s">
        <v>37</v>
      </c>
      <c r="D39" s="102" t="s">
        <v>29</v>
      </c>
      <c r="E39" s="103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</row>
    <row r="40" spans="1:16" x14ac:dyDescent="0.3">
      <c r="A40" s="77"/>
      <c r="B40" s="80"/>
      <c r="C40" s="79"/>
      <c r="D40" s="79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</row>
    <row r="41" spans="1:16" x14ac:dyDescent="0.3">
      <c r="A41" s="77"/>
      <c r="B41" s="80"/>
      <c r="C41" s="79"/>
      <c r="D41" s="79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</row>
  </sheetData>
  <sheetProtection formatCells="0" formatColumns="0" formatRows="0" insertRows="0" deleteRows="0"/>
  <protectedRanges>
    <protectedRange sqref="C36:E38" name="Range7"/>
    <protectedRange sqref="O15:P33" name="Range6"/>
    <protectedRange sqref="K16:K30" name="Range5"/>
    <protectedRange sqref="H16:H30" name="Range4"/>
    <protectedRange sqref="J16:J30 G16:G30 A15:E30" name="Range3"/>
    <protectedRange sqref="B3:B5" name="Range1"/>
  </protectedRanges>
  <mergeCells count="7">
    <mergeCell ref="G13:I13"/>
    <mergeCell ref="J13:L13"/>
    <mergeCell ref="B36:B39"/>
    <mergeCell ref="D38:E38"/>
    <mergeCell ref="D36:E36"/>
    <mergeCell ref="D39:E39"/>
    <mergeCell ref="D13:F13"/>
  </mergeCells>
  <phoneticPr fontId="12" type="noConversion"/>
  <dataValidations count="1">
    <dataValidation type="decimal" operator="greaterThanOrEqual" allowBlank="1" showInputMessage="1" showErrorMessage="1" sqref="G16:H30 D16:E30 J16:K30" xr:uid="{8C15FC5A-F30C-4ABB-9E84-56D0A532AF68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16:A24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Andisiwe Kunaka</cp:lastModifiedBy>
  <cp:lastPrinted>2020-07-02T18:44:36Z</cp:lastPrinted>
  <dcterms:created xsi:type="dcterms:W3CDTF">2017-06-15T23:28:53Z</dcterms:created>
  <dcterms:modified xsi:type="dcterms:W3CDTF">2022-08-24T10:02:34Z</dcterms:modified>
</cp:coreProperties>
</file>