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oosteHF\Desktop\Formal Tenders\Fransie Salary Package and Benefits\Tender Documents 2026\"/>
    </mc:Choice>
  </mc:AlternateContent>
  <xr:revisionPtr revIDLastSave="0" documentId="8_{AA307BB3-56F9-483C-8029-2A7A430464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chedule" sheetId="1" r:id="rId1"/>
  </sheets>
  <definedNames>
    <definedName name="_xlnm.Print_Area" localSheetId="0">'Pricing Schedule'!$A$1:$H$29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 s="1"/>
  <c r="D41" i="1" s="1"/>
  <c r="C39" i="1"/>
  <c r="C40" i="1" s="1"/>
  <c r="C41" i="1" s="1"/>
  <c r="B39" i="1"/>
  <c r="B40" i="1" s="1"/>
  <c r="B41" i="1" s="1"/>
  <c r="E38" i="1"/>
  <c r="E37" i="1"/>
  <c r="E36" i="1"/>
  <c r="E35" i="1"/>
  <c r="E34" i="1"/>
  <c r="E33" i="1"/>
  <c r="E32" i="1"/>
  <c r="G29" i="1"/>
  <c r="G28" i="1"/>
  <c r="G26" i="1"/>
  <c r="G25" i="1"/>
  <c r="G24" i="1"/>
  <c r="G23" i="1"/>
  <c r="G22" i="1"/>
  <c r="G20" i="1"/>
  <c r="G19" i="1"/>
  <c r="G18" i="1"/>
  <c r="G16" i="1"/>
  <c r="G15" i="1"/>
  <c r="G14" i="1"/>
  <c r="G12" i="1"/>
  <c r="G11" i="1"/>
  <c r="G10" i="1"/>
  <c r="G8" i="1"/>
  <c r="G7" i="1"/>
  <c r="G6" i="1"/>
  <c r="G5" i="1"/>
  <c r="E39" i="1" l="1"/>
  <c r="E40" i="1" s="1"/>
  <c r="E41" i="1" s="1"/>
</calcChain>
</file>

<file path=xl/sharedStrings.xml><?xml version="1.0" encoding="utf-8"?>
<sst xmlns="http://schemas.openxmlformats.org/spreadsheetml/2006/main" count="131" uniqueCount="109">
  <si>
    <t>Annexure X: Pricing Schedule — Salary Survey &amp; Remuneration Benchmarking Services (ERI)</t>
  </si>
  <si>
    <t>Section</t>
  </si>
  <si>
    <t>Item No.</t>
  </si>
  <si>
    <t>Description</t>
  </si>
  <si>
    <t>Unit</t>
  </si>
  <si>
    <t>Qty</t>
  </si>
  <si>
    <t>Rate (ZAR)</t>
  </si>
  <si>
    <t>Line Total (ZAR)</t>
  </si>
  <si>
    <t>Notes</t>
  </si>
  <si>
    <t>A. Initiation &amp; Setup</t>
  </si>
  <si>
    <t>A.</t>
  </si>
  <si>
    <t>A1</t>
  </si>
  <si>
    <t>Project initiation &amp; mobilization (kick-off, governance, project plan)</t>
  </si>
  <si>
    <t>Lot</t>
  </si>
  <si>
    <t>Include stakeholder mapping &amp; detailed workplan</t>
  </si>
  <si>
    <t>A2</t>
  </si>
  <si>
    <t>Data model setup &amp; ERI job architecture mapping</t>
  </si>
  <si>
    <t>Hour</t>
  </si>
  <si>
    <t>Map ERI job families to survey taxonomy</t>
  </si>
  <si>
    <t>A3</t>
  </si>
  <si>
    <t>Comparator basket design (public &amp; relevant private sector)</t>
  </si>
  <si>
    <t>Workshop</t>
  </si>
  <si>
    <t>Criteria: size, industry, region</t>
  </si>
  <si>
    <t>A4</t>
  </si>
  <si>
    <t>Baseline survey acquisition/licensing (initial dataset)</t>
  </si>
  <si>
    <t>Current market data pack</t>
  </si>
  <si>
    <t>B. Platform Access (Licences &amp; Hosting)</t>
  </si>
  <si>
    <t>B.</t>
  </si>
  <si>
    <t>B1</t>
  </si>
  <si>
    <t>Named user licences – Analyst</t>
  </si>
  <si>
    <t>User/Year</t>
  </si>
  <si>
    <t>Full analytics &amp; export rights</t>
  </si>
  <si>
    <t>B2</t>
  </si>
  <si>
    <t>Named user licences – Viewer</t>
  </si>
  <si>
    <t>Read-only dashboards</t>
  </si>
  <si>
    <t>B3</t>
  </si>
  <si>
    <t>Platform hosting &amp; support (incl. maintenance &amp; security)</t>
  </si>
  <si>
    <t>Year</t>
  </si>
  <si>
    <t>Yearly; replicate to Years 2–3 in Roll-Up</t>
  </si>
  <si>
    <t>C. Bi-Annual Survey Updates</t>
  </si>
  <si>
    <t>C.</t>
  </si>
  <si>
    <t>C1</t>
  </si>
  <si>
    <t>Market survey refresh – H1</t>
  </si>
  <si>
    <t>Update</t>
  </si>
  <si>
    <t>Includes QA &amp; methodology note</t>
  </si>
  <si>
    <t>C2</t>
  </si>
  <si>
    <t>Market survey refresh – H2</t>
  </si>
  <si>
    <t>Same scope as H1</t>
  </si>
  <si>
    <t>C3</t>
  </si>
  <si>
    <t>Data ingestion &amp; dashboard refresh</t>
  </si>
  <si>
    <t>Cycle</t>
  </si>
  <si>
    <t>Applied to ERI structure</t>
  </si>
  <si>
    <t>D. Training of ERI HR Officials</t>
  </si>
  <si>
    <t>D.</t>
  </si>
  <si>
    <t>D1</t>
  </si>
  <si>
    <t>System user training (platform navigation, exports)</t>
  </si>
  <si>
    <t>Session (≤12 pax)</t>
  </si>
  <si>
    <t>Virtual or on-site</t>
  </si>
  <si>
    <t>D2</t>
  </si>
  <si>
    <t>Interpreting survey results (percentiles, compa-ratios, pay mix)</t>
  </si>
  <si>
    <t>Includes materials</t>
  </si>
  <si>
    <t>D3</t>
  </si>
  <si>
    <t>Custom learning materials &amp; job aids</t>
  </si>
  <si>
    <t>Pack</t>
  </si>
  <si>
    <t>PDFs, cheat-sheets, recordings</t>
  </si>
  <si>
    <t>E. Benchmarking &amp; Analytics Deliverables</t>
  </si>
  <si>
    <t>E.</t>
  </si>
  <si>
    <t>E1</t>
  </si>
  <si>
    <t>Remuneration benchmarking report (P10/P25/Median/P75/P90)</t>
  </si>
  <si>
    <t>Report</t>
  </si>
  <si>
    <t>Bi-annual; includes narrative insights</t>
  </si>
  <si>
    <t>E2</t>
  </si>
  <si>
    <t>Benefits &amp; allowances benchmarking (incl. shift, severance)</t>
  </si>
  <si>
    <t>Bi-annual</t>
  </si>
  <si>
    <t>E3</t>
  </si>
  <si>
    <t>Job matching &amp; equivalency mapping (ERI vs external)</t>
  </si>
  <si>
    <t>Role</t>
  </si>
  <si>
    <t>Expandable by rate card</t>
  </si>
  <si>
    <t>E4</t>
  </si>
  <si>
    <t>Comparator analysis and TGP/CTC pay mix diagnostics</t>
  </si>
  <si>
    <t>Dashboards + slides</t>
  </si>
  <si>
    <t>E5</t>
  </si>
  <si>
    <t>Trend &amp; forecast memo (anticipated increases; public sector lens)</t>
  </si>
  <si>
    <t>Memo</t>
  </si>
  <si>
    <t>Short advisory write-up</t>
  </si>
  <si>
    <t>F. Advisory &amp; Governance Support</t>
  </si>
  <si>
    <t>F.</t>
  </si>
  <si>
    <t>F1</t>
  </si>
  <si>
    <t>Advisory days (on-demand)</t>
  </si>
  <si>
    <t>Day</t>
  </si>
  <si>
    <t>Pay strategy, benefits design, policy</t>
  </si>
  <si>
    <t>F2</t>
  </si>
  <si>
    <t>Governance &amp; approval support (EXCO/Board pack inputs)</t>
  </si>
  <si>
    <t>Review decks, Q&amp;A prep</t>
  </si>
  <si>
    <t>Category</t>
  </si>
  <si>
    <t>Year 1 (ZAR)</t>
  </si>
  <si>
    <t>Year 2 (ZAR)</t>
  </si>
  <si>
    <t>Year 3 (ZAR)</t>
  </si>
  <si>
    <t>3-Year Total (ZAR)</t>
  </si>
  <si>
    <t>B. Platform Licences &amp; Hosting</t>
  </si>
  <si>
    <t>C. Bi-Annual Updates</t>
  </si>
  <si>
    <t>D. Training</t>
  </si>
  <si>
    <t>E. Benchmarking &amp; Analytics</t>
  </si>
  <si>
    <t>F. Advisory</t>
  </si>
  <si>
    <t>G. Optional (if applicable)</t>
  </si>
  <si>
    <t>Subtotal (ex-VAT)</t>
  </si>
  <si>
    <t>VAT @ 15%</t>
  </si>
  <si>
    <t>Total (incl. VAT)</t>
  </si>
  <si>
    <t>All prices must be quoted in ZAR, inclusive of VAT (15%). Prices firm for Year 1; state Year 2–3 escalation in Assumptions.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</si>
</sst>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C1" workbookViewId="0">
      <pane ySplit="3" topLeftCell="A4" activePane="bottomLeft" state="frozen"/>
      <selection pane="bottomLeft" activeCell="A2" sqref="A2:H2"/>
    </sheetView>
  </sheetViews>
  <sheetFormatPr defaultRowHeight="14.5" x14ac:dyDescent="0.35"/>
  <cols>
    <col min="1" max="1" width="10" customWidth="1"/>
    <col min="2" max="2" width="18.453125" customWidth="1"/>
    <col min="3" max="3" width="60" customWidth="1"/>
    <col min="4" max="4" width="17.36328125" customWidth="1"/>
    <col min="5" max="5" width="16.81640625" customWidth="1"/>
    <col min="6" max="6" width="15" customWidth="1"/>
    <col min="7" max="7" width="18" customWidth="1"/>
    <col min="8" max="8" width="45" customWidth="1"/>
  </cols>
  <sheetData>
    <row r="1" spans="1:8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x14ac:dyDescent="0.35">
      <c r="A2" s="7" t="s">
        <v>108</v>
      </c>
      <c r="B2" s="5"/>
      <c r="C2" s="5"/>
      <c r="D2" s="5"/>
      <c r="E2" s="5"/>
      <c r="F2" s="5"/>
      <c r="G2" s="5"/>
      <c r="H2" s="5"/>
    </row>
    <row r="3" spans="1:8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35">
      <c r="A4" s="6" t="s">
        <v>9</v>
      </c>
      <c r="B4" s="5"/>
      <c r="C4" s="5"/>
      <c r="D4" s="5"/>
      <c r="E4" s="5"/>
      <c r="F4" s="5"/>
      <c r="G4" s="5"/>
      <c r="H4" s="5"/>
    </row>
    <row r="5" spans="1:8" x14ac:dyDescent="0.35">
      <c r="A5" s="2" t="s">
        <v>10</v>
      </c>
      <c r="B5" s="2" t="s">
        <v>11</v>
      </c>
      <c r="C5" s="3" t="s">
        <v>12</v>
      </c>
      <c r="D5" s="2" t="s">
        <v>13</v>
      </c>
      <c r="E5" s="2">
        <v>1</v>
      </c>
      <c r="F5" s="2"/>
      <c r="G5" s="2">
        <f>E5*F5</f>
        <v>0</v>
      </c>
      <c r="H5" s="3" t="s">
        <v>14</v>
      </c>
    </row>
    <row r="6" spans="1:8" x14ac:dyDescent="0.35">
      <c r="A6" s="2" t="s">
        <v>10</v>
      </c>
      <c r="B6" s="2" t="s">
        <v>15</v>
      </c>
      <c r="C6" s="3" t="s">
        <v>16</v>
      </c>
      <c r="D6" s="2" t="s">
        <v>17</v>
      </c>
      <c r="E6" s="2">
        <v>40</v>
      </c>
      <c r="F6" s="2"/>
      <c r="G6" s="2">
        <f>E6*F6</f>
        <v>0</v>
      </c>
      <c r="H6" s="3" t="s">
        <v>18</v>
      </c>
    </row>
    <row r="7" spans="1:8" x14ac:dyDescent="0.35">
      <c r="A7" s="2" t="s">
        <v>10</v>
      </c>
      <c r="B7" s="2" t="s">
        <v>19</v>
      </c>
      <c r="C7" s="3" t="s">
        <v>20</v>
      </c>
      <c r="D7" s="2" t="s">
        <v>21</v>
      </c>
      <c r="E7" s="2">
        <v>2</v>
      </c>
      <c r="F7" s="2"/>
      <c r="G7" s="2">
        <f>E7*F7</f>
        <v>0</v>
      </c>
      <c r="H7" s="3" t="s">
        <v>22</v>
      </c>
    </row>
    <row r="8" spans="1:8" x14ac:dyDescent="0.35">
      <c r="A8" s="2" t="s">
        <v>10</v>
      </c>
      <c r="B8" s="2" t="s">
        <v>23</v>
      </c>
      <c r="C8" s="3" t="s">
        <v>24</v>
      </c>
      <c r="D8" s="2" t="s">
        <v>13</v>
      </c>
      <c r="E8" s="2">
        <v>1</v>
      </c>
      <c r="F8" s="2"/>
      <c r="G8" s="2">
        <f>E8*F8</f>
        <v>0</v>
      </c>
      <c r="H8" s="3" t="s">
        <v>25</v>
      </c>
    </row>
    <row r="9" spans="1:8" x14ac:dyDescent="0.35">
      <c r="A9" s="6" t="s">
        <v>26</v>
      </c>
      <c r="B9" s="5"/>
      <c r="C9" s="5"/>
      <c r="D9" s="5"/>
      <c r="E9" s="5"/>
      <c r="F9" s="5"/>
      <c r="G9" s="5"/>
      <c r="H9" s="5"/>
    </row>
    <row r="10" spans="1:8" x14ac:dyDescent="0.35">
      <c r="A10" s="2" t="s">
        <v>27</v>
      </c>
      <c r="B10" s="2" t="s">
        <v>28</v>
      </c>
      <c r="C10" s="3" t="s">
        <v>29</v>
      </c>
      <c r="D10" s="2" t="s">
        <v>30</v>
      </c>
      <c r="E10" s="2">
        <v>5</v>
      </c>
      <c r="F10" s="2"/>
      <c r="G10" s="2">
        <f>E10*F10</f>
        <v>0</v>
      </c>
      <c r="H10" s="3" t="s">
        <v>31</v>
      </c>
    </row>
    <row r="11" spans="1:8" x14ac:dyDescent="0.35">
      <c r="A11" s="2" t="s">
        <v>27</v>
      </c>
      <c r="B11" s="2" t="s">
        <v>32</v>
      </c>
      <c r="C11" s="3" t="s">
        <v>33</v>
      </c>
      <c r="D11" s="2" t="s">
        <v>30</v>
      </c>
      <c r="E11" s="2">
        <v>15</v>
      </c>
      <c r="F11" s="2"/>
      <c r="G11" s="2">
        <f>E11*F11</f>
        <v>0</v>
      </c>
      <c r="H11" s="3" t="s">
        <v>34</v>
      </c>
    </row>
    <row r="12" spans="1:8" x14ac:dyDescent="0.35">
      <c r="A12" s="2" t="s">
        <v>27</v>
      </c>
      <c r="B12" s="2" t="s">
        <v>35</v>
      </c>
      <c r="C12" s="3" t="s">
        <v>36</v>
      </c>
      <c r="D12" s="2" t="s">
        <v>37</v>
      </c>
      <c r="E12" s="2">
        <v>1</v>
      </c>
      <c r="F12" s="2"/>
      <c r="G12" s="2">
        <f>E12*F12</f>
        <v>0</v>
      </c>
      <c r="H12" s="3" t="s">
        <v>38</v>
      </c>
    </row>
    <row r="13" spans="1:8" x14ac:dyDescent="0.35">
      <c r="A13" s="6" t="s">
        <v>39</v>
      </c>
      <c r="B13" s="5"/>
      <c r="C13" s="5"/>
      <c r="D13" s="5"/>
      <c r="E13" s="5"/>
      <c r="F13" s="5"/>
      <c r="G13" s="5"/>
      <c r="H13" s="5"/>
    </row>
    <row r="14" spans="1:8" x14ac:dyDescent="0.35">
      <c r="A14" s="2" t="s">
        <v>40</v>
      </c>
      <c r="B14" s="2" t="s">
        <v>41</v>
      </c>
      <c r="C14" s="3" t="s">
        <v>42</v>
      </c>
      <c r="D14" s="2" t="s">
        <v>43</v>
      </c>
      <c r="E14" s="2">
        <v>1</v>
      </c>
      <c r="F14" s="2"/>
      <c r="G14" s="2">
        <f>E14*F14</f>
        <v>0</v>
      </c>
      <c r="H14" s="3" t="s">
        <v>44</v>
      </c>
    </row>
    <row r="15" spans="1:8" x14ac:dyDescent="0.35">
      <c r="A15" s="2" t="s">
        <v>40</v>
      </c>
      <c r="B15" s="2" t="s">
        <v>45</v>
      </c>
      <c r="C15" s="3" t="s">
        <v>46</v>
      </c>
      <c r="D15" s="2" t="s">
        <v>43</v>
      </c>
      <c r="E15" s="2">
        <v>1</v>
      </c>
      <c r="F15" s="2"/>
      <c r="G15" s="2">
        <f>E15*F15</f>
        <v>0</v>
      </c>
      <c r="H15" s="3" t="s">
        <v>47</v>
      </c>
    </row>
    <row r="16" spans="1:8" x14ac:dyDescent="0.35">
      <c r="A16" s="2" t="s">
        <v>40</v>
      </c>
      <c r="B16" s="2" t="s">
        <v>48</v>
      </c>
      <c r="C16" s="3" t="s">
        <v>49</v>
      </c>
      <c r="D16" s="2" t="s">
        <v>50</v>
      </c>
      <c r="E16" s="2">
        <v>2</v>
      </c>
      <c r="F16" s="2"/>
      <c r="G16" s="2">
        <f>E16*F16</f>
        <v>0</v>
      </c>
      <c r="H16" s="3" t="s">
        <v>51</v>
      </c>
    </row>
    <row r="17" spans="1:8" x14ac:dyDescent="0.35">
      <c r="A17" s="6" t="s">
        <v>52</v>
      </c>
      <c r="B17" s="5"/>
      <c r="C17" s="5"/>
      <c r="D17" s="5"/>
      <c r="E17" s="5"/>
      <c r="F17" s="5"/>
      <c r="G17" s="5"/>
      <c r="H17" s="5"/>
    </row>
    <row r="18" spans="1:8" ht="29" x14ac:dyDescent="0.35">
      <c r="A18" s="2" t="s">
        <v>53</v>
      </c>
      <c r="B18" s="2" t="s">
        <v>54</v>
      </c>
      <c r="C18" s="3" t="s">
        <v>55</v>
      </c>
      <c r="D18" s="2" t="s">
        <v>56</v>
      </c>
      <c r="E18" s="2">
        <v>2</v>
      </c>
      <c r="F18" s="2"/>
      <c r="G18" s="2">
        <f>E18*F18</f>
        <v>0</v>
      </c>
      <c r="H18" s="3" t="s">
        <v>57</v>
      </c>
    </row>
    <row r="19" spans="1:8" ht="29" x14ac:dyDescent="0.35">
      <c r="A19" s="2" t="s">
        <v>53</v>
      </c>
      <c r="B19" s="2" t="s">
        <v>58</v>
      </c>
      <c r="C19" s="3" t="s">
        <v>59</v>
      </c>
      <c r="D19" s="2" t="s">
        <v>56</v>
      </c>
      <c r="E19" s="2">
        <v>2</v>
      </c>
      <c r="F19" s="2"/>
      <c r="G19" s="2">
        <f>E19*F19</f>
        <v>0</v>
      </c>
      <c r="H19" s="3" t="s">
        <v>60</v>
      </c>
    </row>
    <row r="20" spans="1:8" x14ac:dyDescent="0.35">
      <c r="A20" s="2" t="s">
        <v>53</v>
      </c>
      <c r="B20" s="2" t="s">
        <v>61</v>
      </c>
      <c r="C20" s="3" t="s">
        <v>62</v>
      </c>
      <c r="D20" s="2" t="s">
        <v>63</v>
      </c>
      <c r="E20" s="2">
        <v>1</v>
      </c>
      <c r="F20" s="2"/>
      <c r="G20" s="2">
        <f>E20*F20</f>
        <v>0</v>
      </c>
      <c r="H20" s="3" t="s">
        <v>64</v>
      </c>
    </row>
    <row r="21" spans="1:8" x14ac:dyDescent="0.35">
      <c r="A21" s="6" t="s">
        <v>65</v>
      </c>
      <c r="B21" s="5"/>
      <c r="C21" s="5"/>
      <c r="D21" s="5"/>
      <c r="E21" s="5"/>
      <c r="F21" s="5"/>
      <c r="G21" s="5"/>
      <c r="H21" s="5"/>
    </row>
    <row r="22" spans="1:8" x14ac:dyDescent="0.35">
      <c r="A22" s="2" t="s">
        <v>66</v>
      </c>
      <c r="B22" s="2" t="s">
        <v>67</v>
      </c>
      <c r="C22" s="3" t="s">
        <v>68</v>
      </c>
      <c r="D22" s="2" t="s">
        <v>69</v>
      </c>
      <c r="E22" s="2">
        <v>2</v>
      </c>
      <c r="F22" s="2"/>
      <c r="G22" s="2">
        <f>E22*F22</f>
        <v>0</v>
      </c>
      <c r="H22" s="3" t="s">
        <v>70</v>
      </c>
    </row>
    <row r="23" spans="1:8" x14ac:dyDescent="0.35">
      <c r="A23" s="2" t="s">
        <v>66</v>
      </c>
      <c r="B23" s="2" t="s">
        <v>71</v>
      </c>
      <c r="C23" s="3" t="s">
        <v>72</v>
      </c>
      <c r="D23" s="2" t="s">
        <v>69</v>
      </c>
      <c r="E23" s="2">
        <v>2</v>
      </c>
      <c r="F23" s="2"/>
      <c r="G23" s="2">
        <f>E23*F23</f>
        <v>0</v>
      </c>
      <c r="H23" s="3" t="s">
        <v>73</v>
      </c>
    </row>
    <row r="24" spans="1:8" x14ac:dyDescent="0.35">
      <c r="A24" s="2" t="s">
        <v>66</v>
      </c>
      <c r="B24" s="2" t="s">
        <v>74</v>
      </c>
      <c r="C24" s="3" t="s">
        <v>75</v>
      </c>
      <c r="D24" s="2" t="s">
        <v>76</v>
      </c>
      <c r="E24" s="2">
        <v>100</v>
      </c>
      <c r="F24" s="2"/>
      <c r="G24" s="2">
        <f>E24*F24</f>
        <v>0</v>
      </c>
      <c r="H24" s="3" t="s">
        <v>77</v>
      </c>
    </row>
    <row r="25" spans="1:8" x14ac:dyDescent="0.35">
      <c r="A25" s="2" t="s">
        <v>66</v>
      </c>
      <c r="B25" s="2" t="s">
        <v>78</v>
      </c>
      <c r="C25" s="3" t="s">
        <v>79</v>
      </c>
      <c r="D25" s="2" t="s">
        <v>63</v>
      </c>
      <c r="E25" s="2">
        <v>2</v>
      </c>
      <c r="F25" s="2"/>
      <c r="G25" s="2">
        <f>E25*F25</f>
        <v>0</v>
      </c>
      <c r="H25" s="3" t="s">
        <v>80</v>
      </c>
    </row>
    <row r="26" spans="1:8" x14ac:dyDescent="0.35">
      <c r="A26" s="2" t="s">
        <v>66</v>
      </c>
      <c r="B26" s="2" t="s">
        <v>81</v>
      </c>
      <c r="C26" s="3" t="s">
        <v>82</v>
      </c>
      <c r="D26" s="2" t="s">
        <v>83</v>
      </c>
      <c r="E26" s="2">
        <v>2</v>
      </c>
      <c r="F26" s="2"/>
      <c r="G26" s="2">
        <f>E26*F26</f>
        <v>0</v>
      </c>
      <c r="H26" s="3" t="s">
        <v>84</v>
      </c>
    </row>
    <row r="27" spans="1:8" x14ac:dyDescent="0.35">
      <c r="A27" s="6" t="s">
        <v>85</v>
      </c>
      <c r="B27" s="5"/>
      <c r="C27" s="5"/>
      <c r="D27" s="5"/>
      <c r="E27" s="5"/>
      <c r="F27" s="5"/>
      <c r="G27" s="5"/>
      <c r="H27" s="5"/>
    </row>
    <row r="28" spans="1:8" x14ac:dyDescent="0.35">
      <c r="A28" s="2" t="s">
        <v>86</v>
      </c>
      <c r="B28" s="2" t="s">
        <v>87</v>
      </c>
      <c r="C28" s="3" t="s">
        <v>88</v>
      </c>
      <c r="D28" s="2" t="s">
        <v>89</v>
      </c>
      <c r="E28" s="2">
        <v>10</v>
      </c>
      <c r="F28" s="2"/>
      <c r="G28" s="2">
        <f>E28*F28</f>
        <v>0</v>
      </c>
      <c r="H28" s="3" t="s">
        <v>90</v>
      </c>
    </row>
    <row r="29" spans="1:8" x14ac:dyDescent="0.35">
      <c r="A29" s="2" t="s">
        <v>86</v>
      </c>
      <c r="B29" s="2" t="s">
        <v>91</v>
      </c>
      <c r="C29" s="3" t="s">
        <v>92</v>
      </c>
      <c r="D29" s="2" t="s">
        <v>89</v>
      </c>
      <c r="E29" s="2">
        <v>5</v>
      </c>
      <c r="F29" s="2"/>
      <c r="G29" s="2">
        <f>E29*F29</f>
        <v>0</v>
      </c>
      <c r="H29" s="3" t="s">
        <v>93</v>
      </c>
    </row>
    <row r="31" spans="1:8" ht="43.5" x14ac:dyDescent="0.35">
      <c r="A31" s="1" t="s">
        <v>94</v>
      </c>
      <c r="B31" s="1" t="s">
        <v>95</v>
      </c>
      <c r="C31" s="1" t="s">
        <v>96</v>
      </c>
      <c r="D31" s="1" t="s">
        <v>97</v>
      </c>
      <c r="E31" s="1" t="s">
        <v>98</v>
      </c>
    </row>
    <row r="32" spans="1:8" ht="43.5" x14ac:dyDescent="0.35">
      <c r="A32" s="3" t="s">
        <v>9</v>
      </c>
      <c r="B32" s="2"/>
      <c r="C32" s="2"/>
      <c r="D32" s="2"/>
      <c r="E32" s="2">
        <f t="shared" ref="E32:E38" si="0">SUM(B32:D32)</f>
        <v>0</v>
      </c>
    </row>
    <row r="33" spans="1:5" ht="58" x14ac:dyDescent="0.35">
      <c r="A33" s="3" t="s">
        <v>99</v>
      </c>
      <c r="B33" s="2"/>
      <c r="C33" s="2"/>
      <c r="D33" s="2"/>
      <c r="E33" s="2">
        <f t="shared" si="0"/>
        <v>0</v>
      </c>
    </row>
    <row r="34" spans="1:5" ht="43.5" x14ac:dyDescent="0.35">
      <c r="A34" s="3" t="s">
        <v>100</v>
      </c>
      <c r="B34" s="2"/>
      <c r="C34" s="2"/>
      <c r="D34" s="2"/>
      <c r="E34" s="2">
        <f t="shared" si="0"/>
        <v>0</v>
      </c>
    </row>
    <row r="35" spans="1:5" x14ac:dyDescent="0.35">
      <c r="A35" s="3" t="s">
        <v>101</v>
      </c>
      <c r="B35" s="2"/>
      <c r="C35" s="2"/>
      <c r="D35" s="2"/>
      <c r="E35" s="2">
        <f t="shared" si="0"/>
        <v>0</v>
      </c>
    </row>
    <row r="36" spans="1:5" ht="58" x14ac:dyDescent="0.35">
      <c r="A36" s="3" t="s">
        <v>102</v>
      </c>
      <c r="B36" s="2"/>
      <c r="C36" s="2"/>
      <c r="D36" s="2"/>
      <c r="E36" s="2">
        <f t="shared" si="0"/>
        <v>0</v>
      </c>
    </row>
    <row r="37" spans="1:5" x14ac:dyDescent="0.35">
      <c r="A37" s="3" t="s">
        <v>103</v>
      </c>
      <c r="B37" s="2"/>
      <c r="C37" s="2"/>
      <c r="D37" s="2"/>
      <c r="E37" s="2">
        <f t="shared" si="0"/>
        <v>0</v>
      </c>
    </row>
    <row r="38" spans="1:5" ht="58" x14ac:dyDescent="0.35">
      <c r="A38" s="3" t="s">
        <v>104</v>
      </c>
      <c r="B38" s="2"/>
      <c r="C38" s="2"/>
      <c r="D38" s="2"/>
      <c r="E38" s="2">
        <f t="shared" si="0"/>
        <v>0</v>
      </c>
    </row>
    <row r="39" spans="1:5" ht="29" x14ac:dyDescent="0.35">
      <c r="A39" s="3" t="s">
        <v>105</v>
      </c>
      <c r="B39" s="2">
        <f>SUM(B32:B38)</f>
        <v>0</v>
      </c>
      <c r="C39" s="2">
        <f>SUM(C32:C38)</f>
        <v>0</v>
      </c>
      <c r="D39" s="2">
        <f>SUM(D32:D38)</f>
        <v>0</v>
      </c>
      <c r="E39" s="2">
        <f>SUM(E32:E38)</f>
        <v>0</v>
      </c>
    </row>
    <row r="40" spans="1:5" ht="29" x14ac:dyDescent="0.35">
      <c r="A40" s="3" t="s">
        <v>106</v>
      </c>
      <c r="B40" s="2">
        <f>B39*0.15</f>
        <v>0</v>
      </c>
      <c r="C40" s="2">
        <f>C39*0.15</f>
        <v>0</v>
      </c>
      <c r="D40" s="2">
        <f>D39*0.15</f>
        <v>0</v>
      </c>
      <c r="E40" s="2">
        <f>E39*0.15</f>
        <v>0</v>
      </c>
    </row>
    <row r="41" spans="1:5" ht="29" x14ac:dyDescent="0.35">
      <c r="A41" s="3" t="s">
        <v>107</v>
      </c>
      <c r="B41" s="2">
        <f>B39+B40</f>
        <v>0</v>
      </c>
      <c r="C41" s="2">
        <f>C39+C40</f>
        <v>0</v>
      </c>
      <c r="D41" s="2">
        <f>D39+D40</f>
        <v>0</v>
      </c>
      <c r="E41" s="2">
        <f>E39+E40</f>
        <v>0</v>
      </c>
    </row>
  </sheetData>
  <mergeCells count="8">
    <mergeCell ref="A1:H1"/>
    <mergeCell ref="A27:H27"/>
    <mergeCell ref="A17:H17"/>
    <mergeCell ref="A9:H9"/>
    <mergeCell ref="A4:H4"/>
    <mergeCell ref="A21:H21"/>
    <mergeCell ref="A2:H2"/>
    <mergeCell ref="A13:H1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</vt:lpstr>
      <vt:lpstr>'Pricing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Harold Jooste</cp:lastModifiedBy>
  <dcterms:created xsi:type="dcterms:W3CDTF">2026-02-02T08:49:08Z</dcterms:created>
  <dcterms:modified xsi:type="dcterms:W3CDTF">2026-02-05T07:59:30Z</dcterms:modified>
</cp:coreProperties>
</file>