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MashuduMa\Desktop\WORK SITA FOLDER\Work SITA\ALL DEMAND WORK\BSC pre-reviewed documents\WO70175 body warn cameras agency\EBAC PACK FOR QC WO70175\05_Mark Up in line with resolution\"/>
    </mc:Choice>
  </mc:AlternateContent>
  <xr:revisionPtr revIDLastSave="0" documentId="8_{E9C1D004-23B6-4C7C-872D-5D1CE2893B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8" i="6" l="1"/>
  <c r="O99" i="6"/>
  <c r="O102" i="6"/>
  <c r="O104" i="6"/>
  <c r="O105" i="6"/>
  <c r="N98" i="6"/>
  <c r="N99" i="6"/>
  <c r="N102" i="6"/>
  <c r="N104" i="6"/>
  <c r="N105" i="6"/>
  <c r="M98" i="6"/>
  <c r="M99" i="6"/>
  <c r="M100" i="6"/>
  <c r="M101" i="6"/>
  <c r="M102" i="6"/>
  <c r="M103" i="6"/>
  <c r="M104" i="6"/>
  <c r="M105" i="6"/>
  <c r="J98" i="6"/>
  <c r="J99" i="6"/>
  <c r="J100" i="6"/>
  <c r="J101" i="6"/>
  <c r="J102" i="6"/>
  <c r="J103" i="6"/>
  <c r="N103" i="6" s="1"/>
  <c r="O103" i="6" s="1"/>
  <c r="J104" i="6"/>
  <c r="J105" i="6"/>
  <c r="G98" i="6"/>
  <c r="G99" i="6"/>
  <c r="G100" i="6"/>
  <c r="G101" i="6"/>
  <c r="N101" i="6" s="1"/>
  <c r="O101" i="6" s="1"/>
  <c r="G102" i="6"/>
  <c r="G103" i="6"/>
  <c r="G104" i="6"/>
  <c r="G105" i="6"/>
  <c r="O73" i="6"/>
  <c r="O74" i="6"/>
  <c r="O77" i="6"/>
  <c r="O79" i="6"/>
  <c r="N73" i="6"/>
  <c r="N74" i="6"/>
  <c r="N77" i="6"/>
  <c r="N79" i="6"/>
  <c r="M73" i="6"/>
  <c r="M74" i="6"/>
  <c r="M75" i="6"/>
  <c r="M76" i="6"/>
  <c r="M77" i="6"/>
  <c r="M78" i="6"/>
  <c r="M79" i="6"/>
  <c r="J73" i="6"/>
  <c r="J74" i="6"/>
  <c r="J75" i="6"/>
  <c r="J76" i="6"/>
  <c r="J77" i="6"/>
  <c r="J78" i="6"/>
  <c r="N78" i="6" s="1"/>
  <c r="O78" i="6" s="1"/>
  <c r="J79" i="6"/>
  <c r="G73" i="6"/>
  <c r="G74" i="6"/>
  <c r="G75" i="6"/>
  <c r="N75" i="6" s="1"/>
  <c r="O75" i="6" s="1"/>
  <c r="G76" i="6"/>
  <c r="N76" i="6" s="1"/>
  <c r="O76" i="6" s="1"/>
  <c r="G77" i="6"/>
  <c r="G78" i="6"/>
  <c r="G79" i="6"/>
  <c r="O48" i="6"/>
  <c r="O49" i="6"/>
  <c r="O52" i="6"/>
  <c r="O54" i="6"/>
  <c r="N48" i="6"/>
  <c r="N49" i="6"/>
  <c r="N52" i="6"/>
  <c r="N54" i="6"/>
  <c r="M48" i="6"/>
  <c r="M49" i="6"/>
  <c r="M50" i="6"/>
  <c r="M51" i="6"/>
  <c r="M52" i="6"/>
  <c r="M53" i="6"/>
  <c r="M54" i="6"/>
  <c r="J48" i="6"/>
  <c r="J49" i="6"/>
  <c r="J50" i="6"/>
  <c r="J51" i="6"/>
  <c r="J52" i="6"/>
  <c r="J53" i="6"/>
  <c r="N53" i="6" s="1"/>
  <c r="O53" i="6" s="1"/>
  <c r="J54" i="6"/>
  <c r="G48" i="6"/>
  <c r="G49" i="6"/>
  <c r="G50" i="6"/>
  <c r="N50" i="6" s="1"/>
  <c r="O50" i="6" s="1"/>
  <c r="G51" i="6"/>
  <c r="N51" i="6" s="1"/>
  <c r="O51" i="6" s="1"/>
  <c r="G52" i="6"/>
  <c r="G53" i="6"/>
  <c r="G54" i="6"/>
  <c r="O22" i="6"/>
  <c r="O23" i="6"/>
  <c r="O25" i="6"/>
  <c r="O28" i="6"/>
  <c r="N22" i="6"/>
  <c r="N23" i="6"/>
  <c r="N25" i="6"/>
  <c r="N28" i="6"/>
  <c r="M22" i="6"/>
  <c r="M23" i="6"/>
  <c r="M24" i="6"/>
  <c r="M25" i="6"/>
  <c r="M26" i="6"/>
  <c r="M27" i="6"/>
  <c r="M28" i="6"/>
  <c r="J22" i="6"/>
  <c r="J23" i="6"/>
  <c r="J24" i="6"/>
  <c r="J25" i="6"/>
  <c r="J26" i="6"/>
  <c r="J27" i="6"/>
  <c r="N27" i="6" s="1"/>
  <c r="O27" i="6" s="1"/>
  <c r="J28" i="6"/>
  <c r="G28" i="6"/>
  <c r="G27" i="6"/>
  <c r="G26" i="6"/>
  <c r="N26" i="6" s="1"/>
  <c r="O26" i="6" s="1"/>
  <c r="G25" i="6"/>
  <c r="G24" i="6"/>
  <c r="N24" i="6" s="1"/>
  <c r="O24" i="6" s="1"/>
  <c r="G23" i="6"/>
  <c r="G22" i="6"/>
  <c r="M97" i="6"/>
  <c r="J97" i="6"/>
  <c r="G97" i="6"/>
  <c r="M72" i="6"/>
  <c r="J72" i="6"/>
  <c r="G72" i="6"/>
  <c r="M47" i="6"/>
  <c r="J47" i="6"/>
  <c r="G47" i="6"/>
  <c r="N47" i="6" s="1"/>
  <c r="J21" i="6"/>
  <c r="N100" i="6" l="1"/>
  <c r="O100" i="6" s="1"/>
  <c r="J71" i="6"/>
  <c r="J82" i="6" s="1"/>
  <c r="J83" i="6" s="1"/>
  <c r="J84" i="6" s="1"/>
  <c r="M71" i="6"/>
  <c r="M82" i="6" s="1"/>
  <c r="M83" i="6" s="1"/>
  <c r="M84" i="6" s="1"/>
  <c r="M96" i="6"/>
  <c r="M108" i="6" s="1"/>
  <c r="J96" i="6"/>
  <c r="J108" i="6" s="1"/>
  <c r="J109" i="6" s="1"/>
  <c r="J110" i="6" s="1"/>
  <c r="J46" i="6"/>
  <c r="J57" i="6" s="1"/>
  <c r="J58" i="6" s="1"/>
  <c r="J59" i="6" s="1"/>
  <c r="N97" i="6"/>
  <c r="G96" i="6"/>
  <c r="G108" i="6" s="1"/>
  <c r="N72" i="6"/>
  <c r="G71" i="6"/>
  <c r="G82" i="6" s="1"/>
  <c r="G83" i="6" s="1"/>
  <c r="G46" i="6"/>
  <c r="G57" i="6" s="1"/>
  <c r="M46" i="6"/>
  <c r="M57" i="6" s="1"/>
  <c r="O47" i="6"/>
  <c r="N46" i="6"/>
  <c r="N57" i="6" s="1"/>
  <c r="M109" i="6" l="1"/>
  <c r="M110" i="6" s="1"/>
  <c r="O97" i="6"/>
  <c r="N96" i="6"/>
  <c r="N108" i="6" s="1"/>
  <c r="G109" i="6"/>
  <c r="G110" i="6" s="1"/>
  <c r="O72" i="6"/>
  <c r="O71" i="6" s="1"/>
  <c r="O82" i="6" s="1"/>
  <c r="N71" i="6"/>
  <c r="N82" i="6" s="1"/>
  <c r="O96" i="6"/>
  <c r="O108" i="6" s="1"/>
  <c r="G84" i="6"/>
  <c r="O46" i="6"/>
  <c r="O57" i="6" s="1"/>
  <c r="G58" i="6"/>
  <c r="G59" i="6" s="1"/>
  <c r="M58" i="6"/>
  <c r="M59" i="6" s="1"/>
  <c r="N58" i="6"/>
  <c r="N59" i="6" s="1"/>
  <c r="M21" i="6"/>
  <c r="M20" i="6" s="1"/>
  <c r="J20" i="6"/>
  <c r="G21" i="6"/>
  <c r="G20" i="6" s="1"/>
  <c r="N109" i="6" l="1"/>
  <c r="N110" i="6" s="1"/>
  <c r="N83" i="6"/>
  <c r="N84" i="6" s="1"/>
  <c r="J31" i="6"/>
  <c r="J32" i="6" s="1"/>
  <c r="J33" i="6" s="1"/>
  <c r="N21" i="6"/>
  <c r="N20" i="6" s="1"/>
  <c r="G31" i="6" l="1"/>
  <c r="G32" i="6" s="1"/>
  <c r="G33" i="6" s="1"/>
  <c r="M31" i="6"/>
  <c r="M32" i="6" s="1"/>
  <c r="M33" i="6" s="1"/>
  <c r="O21" i="6"/>
  <c r="O20" i="6" s="1"/>
  <c r="N31" i="6" l="1"/>
  <c r="N32" i="6" s="1"/>
  <c r="N33" i="6" s="1"/>
  <c r="O31" i="6"/>
</calcChain>
</file>

<file path=xl/sharedStrings.xml><?xml version="1.0" encoding="utf-8"?>
<sst xmlns="http://schemas.openxmlformats.org/spreadsheetml/2006/main" count="238" uniqueCount="82">
  <si>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</si>
  <si>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</si>
  <si>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</si>
  <si>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</si>
  <si>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</si>
  <si>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</si>
  <si>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</si>
  <si>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</si>
  <si>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</si>
  <si>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</si>
  <si>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</si>
  <si>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</si>
  <si>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</si>
  <si>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</si>
  <si>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</si>
  <si>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</si>
  <si>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</si>
  <si>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</si>
  <si>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1.4</t>
  </si>
  <si>
    <t>1.5</t>
  </si>
  <si>
    <t>1.6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</si>
  <si>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</si>
  <si>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</si>
  <si>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</si>
  <si>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</si>
  <si>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</si>
  <si>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</si>
  <si>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</si>
  <si>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</si>
  <si>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</si>
  <si>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</si>
  <si>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</si>
  <si>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</si>
  <si>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</si>
  <si>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</si>
  <si>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</si>
  <si>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</si>
  <si>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</si>
  <si>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</si>
  <si>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</si>
  <si>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</si>
  <si>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</si>
  <si>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</si>
  <si>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</si>
  <si>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</si>
  <si>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</si>
  <si>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</si>
  <si>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RFB No</t>
  </si>
  <si>
    <t>RFB Title</t>
  </si>
  <si>
    <t>Monthly</t>
  </si>
  <si>
    <t>Provide second and third line technical and functional support for the solution provided.</t>
  </si>
  <si>
    <t>Ad-Hoc</t>
  </si>
  <si>
    <t>1.7</t>
  </si>
  <si>
    <t>1.8</t>
  </si>
  <si>
    <t>Configure and customise the solution as required by SAPS.</t>
  </si>
  <si>
    <t>1.9</t>
  </si>
  <si>
    <t>Provide software maintenance (fixes, upgrades and patches) of the solution provided.</t>
  </si>
  <si>
    <t>Body Worn Cameras</t>
  </si>
  <si>
    <t>Provide complete training manuals, in English, with each unit purchased, and train members in the use of body cameras.</t>
  </si>
  <si>
    <t>Provide training if the software package is enhanced (upgrade of software) on the units purchased, in order to enhance user skills of members.</t>
  </si>
  <si>
    <t>Install the latest software and data capturing equipments when required.</t>
  </si>
  <si>
    <t>Vehicle Dashboard Cameras</t>
  </si>
  <si>
    <t>Provide hardware and software maintenance (fixes, upgrades and patches) of the solution provided.</t>
  </si>
  <si>
    <t>Provide complete training manuals, in English, with each unit purchased, and train members in the use of vehicle dash cameras.</t>
  </si>
  <si>
    <t>Video Management Software</t>
  </si>
  <si>
    <t>Supply of Video Management Software</t>
  </si>
  <si>
    <t>Additional Video Management Software licenses will be procured on as and when needed basis via this contract.</t>
  </si>
  <si>
    <t>Provide complete training manuals, in English, and train members in the use of Video Management Software.</t>
  </si>
  <si>
    <t>Provide training if the software package is enhanced (upgrade of software), in order to enhance user skills of members.</t>
  </si>
  <si>
    <t>Digital Evidence Management System</t>
  </si>
  <si>
    <t>Additional Digital Evidence Management System licenses will be procured on as and when needed basis via this contract.</t>
  </si>
  <si>
    <t>Provide complete training manuals, in English, and train members in the use of Digital Evidence Management System.</t>
  </si>
  <si>
    <t>Ensure availability of Subject Matter Experts to testify in a court of law as and when required by SAPS</t>
  </si>
  <si>
    <t>Ad Hoc</t>
  </si>
  <si>
    <t>Supply of body worn cameras per unit</t>
  </si>
  <si>
    <t>Additional Body Worn Cameras will be procured per unit on as and when needed basis via this contract.</t>
  </si>
  <si>
    <t>Supply of Vehicle cameras per unit</t>
  </si>
  <si>
    <t>Additional Vehicle Dashboard Cameras will be procured per unit on as and when needed basis via this contract.</t>
  </si>
  <si>
    <t>Supply of  Digital Evidence Management System</t>
  </si>
  <si>
    <t>REQUEST FIR BID FOR THE SUPPLY, DELIVERY, SUPPORT AND MAINTENANCE OF BODY WORN AND VEHICLE DASHBOARD CAMERAS AND RELATED SOFTWARE SOLUTIONS FOR THE SOUTH AFRICAN POLICE SERVICE FOR A PERIOD OF THREE (3) YEARS</t>
  </si>
  <si>
    <t>WO70175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</si>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</sst>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  <numFmt numFmtId="166" formatCode="&quot;R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7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2" fillId="3" borderId="1" xfId="1" applyNumberFormat="1" applyFont="1" applyFill="1" applyBorder="1" applyAlignment="1">
      <alignment horizontal="right" vertical="top" wrapText="1"/>
    </xf>
    <xf numFmtId="164" fontId="2" fillId="6" borderId="2" xfId="0" applyNumberFormat="1" applyFont="1" applyFill="1" applyBorder="1" applyAlignment="1">
      <alignment vertical="top" wrapText="1"/>
    </xf>
    <xf numFmtId="164" fontId="6" fillId="5" borderId="27" xfId="0" applyNumberFormat="1" applyFont="1" applyFill="1" applyBorder="1" applyAlignment="1">
      <alignment horizontal="left" vertical="top" wrapText="1"/>
    </xf>
    <xf numFmtId="0" fontId="2" fillId="0" borderId="7" xfId="1" applyNumberFormat="1" applyFont="1" applyFill="1" applyBorder="1" applyAlignment="1">
      <alignment horizontal="right" vertical="top" wrapText="1"/>
    </xf>
    <xf numFmtId="164" fontId="2" fillId="6" borderId="7" xfId="0" applyNumberFormat="1" applyFont="1" applyFill="1" applyBorder="1" applyAlignment="1">
      <alignment vertical="top" wrapText="1"/>
    </xf>
    <xf numFmtId="44" fontId="2" fillId="5" borderId="27" xfId="0" applyNumberFormat="1" applyFont="1" applyFill="1" applyBorder="1" applyAlignment="1">
      <alignment vertical="top" wrapText="1"/>
    </xf>
    <xf numFmtId="44" fontId="3" fillId="5" borderId="27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166" fontId="14" fillId="3" borderId="23" xfId="0" applyNumberFormat="1" applyFont="1" applyFill="1" applyBorder="1" applyAlignment="1">
      <alignment horizontal="center" vertical="center" wrapText="1"/>
    </xf>
    <xf numFmtId="166" fontId="14" fillId="3" borderId="24" xfId="0" applyNumberFormat="1" applyFont="1" applyFill="1" applyBorder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6" fontId="14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16"/>
  <sheetViews>
    <sheetView tabSelected="1" zoomScale="70" zoomScaleNormal="70" workbookViewId="0">
      <selection activeCell="F5" sqref="F5"/>
    </sheetView>
  </sheetViews>
  <sheetFormatPr defaultColWidth="9.109375" defaultRowHeight="14.4" x14ac:dyDescent="0.3"/>
  <cols>
    <col min="1" max="1" width="13.5546875" style="69" customWidth="1"/>
    <col min="2" max="2" width="59.5546875" style="66" customWidth="1"/>
    <col min="3" max="3" width="13.44140625" style="70" customWidth="1"/>
    <col min="4" max="4" width="9.5546875" style="70" customWidth="1"/>
    <col min="5" max="5" width="7.5546875" style="70" customWidth="1"/>
    <col min="6" max="7" width="19.5546875" style="66" customWidth="1"/>
    <col min="8" max="8" width="7.109375" style="66" customWidth="1"/>
    <col min="9" max="10" width="19.5546875" style="66" customWidth="1"/>
    <col min="11" max="11" width="7.44140625" style="66" customWidth="1"/>
    <col min="12" max="13" width="19.5546875" style="66" customWidth="1"/>
    <col min="14" max="14" width="21.44140625" style="66" customWidth="1"/>
    <col min="15" max="15" width="17.109375" style="66" customWidth="1"/>
    <col min="16" max="16" width="32.88671875" style="66" customWidth="1"/>
    <col min="17" max="17" width="36.88671875" style="66" customWidth="1"/>
    <col min="18" max="16384" width="9.109375" style="66"/>
  </cols>
  <sheetData>
    <row r="1" spans="1:22" s="53" customFormat="1" ht="31.2" x14ac:dyDescent="0.6">
      <c r="A1" s="7"/>
      <c r="B1" s="2" t="s">
        <v>25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65" customHeight="1" x14ac:dyDescent="0.3">
      <c r="A2" s="62"/>
      <c r="B2" s="44" t="s">
        <v>46</v>
      </c>
      <c r="C2" s="4"/>
      <c r="D2" s="4"/>
      <c r="E2" s="63"/>
      <c r="F2" s="63"/>
      <c r="G2" s="63"/>
      <c r="H2" s="63"/>
      <c r="I2" s="63"/>
      <c r="J2" s="63"/>
      <c r="K2" s="63"/>
      <c r="L2" s="63"/>
      <c r="M2" s="64"/>
      <c r="N2" s="63"/>
      <c r="O2" s="63"/>
      <c r="P2" s="63"/>
      <c r="Q2" s="63"/>
    </row>
    <row r="3" spans="1:22" customFormat="1" ht="15.6" x14ac:dyDescent="0.3">
      <c r="A3" s="30" t="s">
        <v>47</v>
      </c>
      <c r="B3" s="61" t="s">
        <v>80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5"/>
      <c r="O3" s="65"/>
      <c r="P3" s="65"/>
      <c r="Q3" s="65"/>
      <c r="R3" s="65"/>
      <c r="S3" s="65"/>
      <c r="T3" s="65"/>
      <c r="U3" s="65"/>
      <c r="V3" s="65"/>
    </row>
    <row r="4" spans="1:22" customFormat="1" ht="78" x14ac:dyDescent="0.3">
      <c r="A4" s="73" t="s">
        <v>48</v>
      </c>
      <c r="B4" s="76" t="s">
        <v>79</v>
      </c>
      <c r="C4" s="41"/>
      <c r="D4" s="41"/>
      <c r="E4" s="45"/>
      <c r="F4" s="45"/>
      <c r="G4" s="45"/>
      <c r="H4" s="45"/>
      <c r="I4" s="45"/>
      <c r="J4" s="45"/>
      <c r="K4" s="45"/>
      <c r="L4" s="45"/>
      <c r="M4" s="40"/>
      <c r="N4" s="65"/>
      <c r="O4" s="65"/>
      <c r="P4" s="65"/>
      <c r="Q4" s="65"/>
      <c r="R4" s="65"/>
      <c r="S4" s="65"/>
      <c r="T4" s="65"/>
      <c r="U4" s="65"/>
      <c r="V4" s="65"/>
    </row>
    <row r="5" spans="1:22" customFormat="1" ht="15.6" x14ac:dyDescent="0.3">
      <c r="A5" s="88" t="s">
        <v>26</v>
      </c>
      <c r="B5" s="80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5"/>
      <c r="O5" s="65"/>
      <c r="P5" s="65"/>
      <c r="Q5" s="65"/>
      <c r="R5" s="65"/>
      <c r="S5" s="65"/>
      <c r="T5" s="65"/>
      <c r="U5" s="65"/>
      <c r="V5" s="65"/>
    </row>
    <row r="6" spans="1:22" customFormat="1" ht="15.6" x14ac:dyDescent="0.3">
      <c r="A6" s="74"/>
      <c r="B6" s="75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5"/>
      <c r="O6" s="65"/>
      <c r="P6" s="65"/>
      <c r="Q6" s="65"/>
      <c r="R6" s="65"/>
      <c r="S6" s="65"/>
      <c r="T6" s="65"/>
      <c r="U6" s="65"/>
      <c r="V6" s="65"/>
    </row>
    <row r="7" spans="1:22" s="65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5" customFormat="1" ht="15.6" x14ac:dyDescent="0.3">
      <c r="A8" s="42" t="s">
        <v>27</v>
      </c>
      <c r="B8" s="6"/>
      <c r="C8" s="6"/>
      <c r="D8" s="6"/>
      <c r="E8" s="23"/>
      <c r="F8" s="23"/>
      <c r="G8" s="23"/>
      <c r="H8" s="23"/>
      <c r="I8" s="23"/>
      <c r="J8" s="23"/>
      <c r="K8" s="23"/>
      <c r="L8" s="23"/>
      <c r="M8" s="40"/>
    </row>
    <row r="9" spans="1:22" s="65" customFormat="1" ht="15.6" x14ac:dyDescent="0.3">
      <c r="A9" s="81" t="s">
        <v>45</v>
      </c>
      <c r="B9" s="27"/>
      <c r="C9" s="28"/>
      <c r="D9" s="28"/>
      <c r="E9" s="23"/>
      <c r="F9" s="23"/>
      <c r="G9" s="23"/>
      <c r="H9" s="23"/>
      <c r="I9" s="23"/>
      <c r="J9" s="23"/>
      <c r="K9" s="23"/>
      <c r="L9" s="23"/>
      <c r="M9" s="40"/>
    </row>
    <row r="10" spans="1:22" s="65" customFormat="1" ht="15.6" x14ac:dyDescent="0.3">
      <c r="A10" s="39" t="s">
        <v>43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5" customFormat="1" ht="15.6" x14ac:dyDescent="0.3">
      <c r="A11" s="39" t="s">
        <v>34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5" customFormat="1" ht="15.6" x14ac:dyDescent="0.3">
      <c r="A12" s="38" t="s">
        <v>39</v>
      </c>
      <c r="B12" s="6"/>
      <c r="C12" s="6"/>
      <c r="D12" s="6"/>
      <c r="E12" s="23"/>
      <c r="F12" s="23"/>
      <c r="G12" s="23"/>
      <c r="H12" s="23"/>
      <c r="I12" s="23"/>
      <c r="J12" s="23"/>
      <c r="K12" s="23"/>
      <c r="L12" s="23"/>
      <c r="M12" s="40"/>
    </row>
    <row r="13" spans="1:22" s="65" customFormat="1" ht="15.6" x14ac:dyDescent="0.3">
      <c r="A13" s="6"/>
      <c r="B13" s="72" t="s">
        <v>3</v>
      </c>
      <c r="C13" s="121" t="s">
        <v>4</v>
      </c>
      <c r="D13" s="121"/>
      <c r="E13" s="71"/>
      <c r="F13" s="23"/>
      <c r="G13" s="23"/>
      <c r="H13" s="23"/>
      <c r="I13" s="23"/>
      <c r="J13" s="23"/>
      <c r="K13" s="23"/>
      <c r="L13" s="23"/>
      <c r="M13" s="40"/>
    </row>
    <row r="14" spans="1:22" s="65" customFormat="1" ht="15.6" x14ac:dyDescent="0.3">
      <c r="A14" s="6"/>
      <c r="B14" s="46" t="s">
        <v>5</v>
      </c>
      <c r="C14" s="122">
        <v>15.97</v>
      </c>
      <c r="D14" s="123"/>
      <c r="E14" s="79"/>
      <c r="F14" s="126" t="s">
        <v>35</v>
      </c>
      <c r="G14" s="23"/>
      <c r="H14" s="23"/>
      <c r="I14" s="23"/>
      <c r="J14" s="23"/>
      <c r="K14" s="23"/>
      <c r="L14" s="23"/>
      <c r="M14" s="40"/>
    </row>
    <row r="15" spans="1:22" s="65" customFormat="1" ht="15.6" customHeight="1" x14ac:dyDescent="0.3">
      <c r="A15" s="6"/>
      <c r="B15" s="46" t="s">
        <v>6</v>
      </c>
      <c r="C15" s="124">
        <v>18.559999999999999</v>
      </c>
      <c r="D15" s="125"/>
      <c r="E15" s="79"/>
      <c r="F15" s="126"/>
      <c r="G15" s="23"/>
      <c r="H15" s="23"/>
      <c r="I15" s="23"/>
      <c r="J15" s="23"/>
      <c r="K15" s="23"/>
      <c r="L15" s="23"/>
      <c r="M15" s="40"/>
    </row>
    <row r="16" spans="1:22" s="65" customFormat="1" ht="15.6" x14ac:dyDescent="0.3">
      <c r="A16" s="6"/>
      <c r="B16" s="47" t="s">
        <v>8</v>
      </c>
      <c r="C16" s="124">
        <v>21.61</v>
      </c>
      <c r="D16" s="125"/>
      <c r="E16" s="79"/>
      <c r="F16" s="126"/>
      <c r="G16" s="23"/>
      <c r="H16" s="23"/>
      <c r="I16" s="23"/>
      <c r="J16" s="23"/>
      <c r="K16" s="23"/>
      <c r="L16" s="23"/>
      <c r="M16" s="40"/>
    </row>
    <row r="17" spans="1:17" s="65" customFormat="1" ht="15.6" x14ac:dyDescent="0.3">
      <c r="A17" s="29"/>
      <c r="B17" s="22"/>
      <c r="C17" s="41"/>
      <c r="D17" s="41"/>
      <c r="E17" s="23"/>
      <c r="F17" s="23"/>
      <c r="G17" s="23"/>
      <c r="H17" s="23"/>
      <c r="I17" s="23"/>
      <c r="J17" s="23"/>
      <c r="K17" s="23"/>
      <c r="L17" s="23"/>
      <c r="M17" s="40"/>
    </row>
    <row r="18" spans="1:17" customFormat="1" ht="15.6" x14ac:dyDescent="0.3">
      <c r="A18" s="9"/>
      <c r="B18" s="10"/>
      <c r="C18" s="59"/>
      <c r="D18" s="59"/>
      <c r="E18" s="102" t="s">
        <v>9</v>
      </c>
      <c r="F18" s="102"/>
      <c r="G18" s="102"/>
      <c r="H18" s="102" t="s">
        <v>10</v>
      </c>
      <c r="I18" s="102"/>
      <c r="J18" s="102"/>
      <c r="K18" s="102" t="s">
        <v>11</v>
      </c>
      <c r="L18" s="102"/>
      <c r="M18" s="103"/>
      <c r="N18" s="55" t="s">
        <v>13</v>
      </c>
      <c r="O18" s="65"/>
      <c r="P18" s="65"/>
    </row>
    <row r="19" spans="1:17" ht="31.2" x14ac:dyDescent="0.3">
      <c r="A19" s="9" t="s">
        <v>0</v>
      </c>
      <c r="B19" s="10" t="s">
        <v>28</v>
      </c>
      <c r="C19" s="59" t="s">
        <v>1</v>
      </c>
      <c r="D19" s="59" t="s">
        <v>23</v>
      </c>
      <c r="E19" s="59" t="s">
        <v>12</v>
      </c>
      <c r="F19" s="15" t="s">
        <v>21</v>
      </c>
      <c r="G19" s="15" t="s">
        <v>38</v>
      </c>
      <c r="H19" s="59" t="s">
        <v>14</v>
      </c>
      <c r="I19" s="15" t="s">
        <v>21</v>
      </c>
      <c r="J19" s="15" t="s">
        <v>36</v>
      </c>
      <c r="K19" s="59" t="s">
        <v>14</v>
      </c>
      <c r="L19" s="15" t="s">
        <v>21</v>
      </c>
      <c r="M19" s="15" t="s">
        <v>37</v>
      </c>
      <c r="N19" s="56" t="s">
        <v>22</v>
      </c>
      <c r="O19" s="57" t="s">
        <v>24</v>
      </c>
      <c r="P19" s="58" t="s">
        <v>41</v>
      </c>
      <c r="Q19" s="58" t="s">
        <v>42</v>
      </c>
    </row>
    <row r="20" spans="1:17" ht="15.6" x14ac:dyDescent="0.3">
      <c r="A20" s="8">
        <v>1</v>
      </c>
      <c r="B20" s="12" t="s">
        <v>57</v>
      </c>
      <c r="C20" s="51"/>
      <c r="D20" s="51"/>
      <c r="E20" s="52"/>
      <c r="F20" s="48"/>
      <c r="G20" s="49">
        <f>SUBTOTAL(9,G21:G28)</f>
        <v>0</v>
      </c>
      <c r="H20" s="48"/>
      <c r="I20" s="50"/>
      <c r="J20" s="49">
        <f>SUBTOTAL(9,J21:J28)</f>
        <v>0</v>
      </c>
      <c r="K20" s="48"/>
      <c r="L20" s="48"/>
      <c r="M20" s="49">
        <f>SUBTOTAL(9,M21:M28)</f>
        <v>0</v>
      </c>
      <c r="N20" s="49">
        <f>SUBTOTAL(9,N21:N28)</f>
        <v>0</v>
      </c>
      <c r="O20" s="49">
        <f>SUBTOTAL(9,O21:O28)</f>
        <v>0</v>
      </c>
      <c r="P20" s="82"/>
      <c r="Q20" s="82"/>
    </row>
    <row r="21" spans="1:17" ht="15.6" x14ac:dyDescent="0.3">
      <c r="A21" s="31" t="s">
        <v>15</v>
      </c>
      <c r="B21" s="11" t="s">
        <v>74</v>
      </c>
      <c r="C21" s="17" t="s">
        <v>81</v>
      </c>
      <c r="D21" s="78">
        <v>0</v>
      </c>
      <c r="E21" s="32">
        <v>1</v>
      </c>
      <c r="F21" s="77">
        <v>0</v>
      </c>
      <c r="G21" s="18">
        <f>E21*F21</f>
        <v>0</v>
      </c>
      <c r="H21" s="32">
        <v>1</v>
      </c>
      <c r="I21" s="77">
        <v>0</v>
      </c>
      <c r="J21" s="16">
        <f>H21*I21</f>
        <v>0</v>
      </c>
      <c r="K21" s="32">
        <v>1</v>
      </c>
      <c r="L21" s="77">
        <v>0</v>
      </c>
      <c r="M21" s="16">
        <f>K21*L21</f>
        <v>0</v>
      </c>
      <c r="N21" s="43">
        <f>SUM(G21,J21,M21)</f>
        <v>0</v>
      </c>
      <c r="O21" s="67">
        <f>D21*N21</f>
        <v>0</v>
      </c>
      <c r="P21" s="83"/>
      <c r="Q21" s="82"/>
    </row>
    <row r="22" spans="1:17" ht="31.2" x14ac:dyDescent="0.3">
      <c r="A22" s="31" t="s">
        <v>16</v>
      </c>
      <c r="B22" s="11" t="s">
        <v>75</v>
      </c>
      <c r="C22" s="17" t="s">
        <v>51</v>
      </c>
      <c r="D22" s="78">
        <v>0</v>
      </c>
      <c r="E22" s="32">
        <v>1</v>
      </c>
      <c r="F22" s="77">
        <v>0</v>
      </c>
      <c r="G22" s="18">
        <f>E22*F22</f>
        <v>0</v>
      </c>
      <c r="H22" s="32">
        <v>1</v>
      </c>
      <c r="I22" s="77">
        <v>0</v>
      </c>
      <c r="J22" s="16">
        <f t="shared" ref="J22:J28" si="0">H22*I22</f>
        <v>0</v>
      </c>
      <c r="K22" s="32">
        <v>1</v>
      </c>
      <c r="L22" s="77">
        <v>0</v>
      </c>
      <c r="M22" s="16">
        <f t="shared" ref="M22:M28" si="1">K22*L22</f>
        <v>0</v>
      </c>
      <c r="N22" s="43">
        <f t="shared" ref="N22:N28" si="2">SUM(G22,J22,M22)</f>
        <v>0</v>
      </c>
      <c r="O22" s="67">
        <f t="shared" ref="O22:O28" si="3">D22*N22</f>
        <v>0</v>
      </c>
      <c r="P22" s="83"/>
      <c r="Q22" s="82"/>
    </row>
    <row r="23" spans="1:17" ht="20.399999999999999" customHeight="1" x14ac:dyDescent="0.3">
      <c r="A23" s="31" t="s">
        <v>17</v>
      </c>
      <c r="B23" s="11" t="s">
        <v>54</v>
      </c>
      <c r="C23" s="17" t="s">
        <v>51</v>
      </c>
      <c r="D23" s="78">
        <v>0</v>
      </c>
      <c r="E23" s="32">
        <v>1</v>
      </c>
      <c r="F23" s="77">
        <v>0</v>
      </c>
      <c r="G23" s="18">
        <f>E23*F23</f>
        <v>0</v>
      </c>
      <c r="H23" s="32">
        <v>1</v>
      </c>
      <c r="I23" s="77">
        <v>0</v>
      </c>
      <c r="J23" s="16">
        <f t="shared" si="0"/>
        <v>0</v>
      </c>
      <c r="K23" s="32">
        <v>1</v>
      </c>
      <c r="L23" s="77">
        <v>0</v>
      </c>
      <c r="M23" s="16">
        <f t="shared" si="1"/>
        <v>0</v>
      </c>
      <c r="N23" s="43">
        <f t="shared" si="2"/>
        <v>0</v>
      </c>
      <c r="O23" s="67">
        <f t="shared" si="3"/>
        <v>0</v>
      </c>
      <c r="P23" s="83"/>
      <c r="Q23" s="82"/>
    </row>
    <row r="24" spans="1:17" ht="37.65" customHeight="1" x14ac:dyDescent="0.3">
      <c r="A24" s="31" t="s">
        <v>18</v>
      </c>
      <c r="B24" s="11" t="s">
        <v>60</v>
      </c>
      <c r="C24" s="17" t="s">
        <v>51</v>
      </c>
      <c r="D24" s="78">
        <v>0</v>
      </c>
      <c r="E24" s="32">
        <v>1</v>
      </c>
      <c r="F24" s="77">
        <v>0</v>
      </c>
      <c r="G24" s="18">
        <f t="shared" ref="G24:G28" si="4">E24*F24</f>
        <v>0</v>
      </c>
      <c r="H24" s="32">
        <v>1</v>
      </c>
      <c r="I24" s="77">
        <v>0</v>
      </c>
      <c r="J24" s="16">
        <f t="shared" si="0"/>
        <v>0</v>
      </c>
      <c r="K24" s="32">
        <v>1</v>
      </c>
      <c r="L24" s="77">
        <v>0</v>
      </c>
      <c r="M24" s="16">
        <f t="shared" si="1"/>
        <v>0</v>
      </c>
      <c r="N24" s="43">
        <f t="shared" si="2"/>
        <v>0</v>
      </c>
      <c r="O24" s="67">
        <f t="shared" si="3"/>
        <v>0</v>
      </c>
      <c r="P24" s="83"/>
      <c r="Q24" s="82"/>
    </row>
    <row r="25" spans="1:17" ht="31.2" x14ac:dyDescent="0.3">
      <c r="A25" s="31" t="s">
        <v>19</v>
      </c>
      <c r="B25" s="11" t="s">
        <v>62</v>
      </c>
      <c r="C25" s="17" t="s">
        <v>49</v>
      </c>
      <c r="D25" s="78">
        <v>0</v>
      </c>
      <c r="E25" s="32">
        <v>12</v>
      </c>
      <c r="F25" s="77">
        <v>0</v>
      </c>
      <c r="G25" s="18">
        <f t="shared" si="4"/>
        <v>0</v>
      </c>
      <c r="H25" s="32">
        <v>12</v>
      </c>
      <c r="I25" s="77">
        <v>0</v>
      </c>
      <c r="J25" s="16">
        <f t="shared" si="0"/>
        <v>0</v>
      </c>
      <c r="K25" s="32">
        <v>12</v>
      </c>
      <c r="L25" s="77">
        <v>0</v>
      </c>
      <c r="M25" s="16">
        <f t="shared" si="1"/>
        <v>0</v>
      </c>
      <c r="N25" s="43">
        <f t="shared" si="2"/>
        <v>0</v>
      </c>
      <c r="O25" s="67">
        <f t="shared" si="3"/>
        <v>0</v>
      </c>
      <c r="P25" s="83"/>
      <c r="Q25" s="82"/>
    </row>
    <row r="26" spans="1:17" ht="31.2" x14ac:dyDescent="0.3">
      <c r="A26" s="31" t="s">
        <v>20</v>
      </c>
      <c r="B26" s="11" t="s">
        <v>50</v>
      </c>
      <c r="C26" s="17" t="s">
        <v>49</v>
      </c>
      <c r="D26" s="78">
        <v>0</v>
      </c>
      <c r="E26" s="32">
        <v>12</v>
      </c>
      <c r="F26" s="77">
        <v>0</v>
      </c>
      <c r="G26" s="18">
        <f t="shared" si="4"/>
        <v>0</v>
      </c>
      <c r="H26" s="32">
        <v>12</v>
      </c>
      <c r="I26" s="77">
        <v>0</v>
      </c>
      <c r="J26" s="16">
        <f t="shared" si="0"/>
        <v>0</v>
      </c>
      <c r="K26" s="32">
        <v>12</v>
      </c>
      <c r="L26" s="77">
        <v>0</v>
      </c>
      <c r="M26" s="16">
        <f t="shared" si="1"/>
        <v>0</v>
      </c>
      <c r="N26" s="43">
        <f t="shared" si="2"/>
        <v>0</v>
      </c>
      <c r="O26" s="67">
        <f t="shared" si="3"/>
        <v>0</v>
      </c>
      <c r="P26" s="83"/>
      <c r="Q26" s="82"/>
    </row>
    <row r="27" spans="1:17" ht="37.65" customHeight="1" x14ac:dyDescent="0.3">
      <c r="A27" s="31" t="s">
        <v>52</v>
      </c>
      <c r="B27" s="11" t="s">
        <v>58</v>
      </c>
      <c r="C27" s="17" t="s">
        <v>81</v>
      </c>
      <c r="D27" s="78">
        <v>0</v>
      </c>
      <c r="E27" s="32">
        <v>1</v>
      </c>
      <c r="F27" s="77">
        <v>0</v>
      </c>
      <c r="G27" s="18">
        <f t="shared" si="4"/>
        <v>0</v>
      </c>
      <c r="H27" s="32">
        <v>1</v>
      </c>
      <c r="I27" s="77">
        <v>0</v>
      </c>
      <c r="J27" s="16">
        <f t="shared" si="0"/>
        <v>0</v>
      </c>
      <c r="K27" s="32">
        <v>1</v>
      </c>
      <c r="L27" s="77">
        <v>0</v>
      </c>
      <c r="M27" s="16">
        <f t="shared" si="1"/>
        <v>0</v>
      </c>
      <c r="N27" s="43">
        <f t="shared" si="2"/>
        <v>0</v>
      </c>
      <c r="O27" s="67">
        <f t="shared" si="3"/>
        <v>0</v>
      </c>
      <c r="P27" s="83"/>
      <c r="Q27" s="82"/>
    </row>
    <row r="28" spans="1:17" ht="49.35" customHeight="1" x14ac:dyDescent="0.3">
      <c r="A28" s="31" t="s">
        <v>53</v>
      </c>
      <c r="B28" s="11" t="s">
        <v>59</v>
      </c>
      <c r="C28" s="17" t="s">
        <v>73</v>
      </c>
      <c r="D28" s="78">
        <v>0</v>
      </c>
      <c r="E28" s="93">
        <v>1</v>
      </c>
      <c r="F28" s="77">
        <v>0</v>
      </c>
      <c r="G28" s="18">
        <f t="shared" si="4"/>
        <v>0</v>
      </c>
      <c r="H28" s="32">
        <v>1</v>
      </c>
      <c r="I28" s="77">
        <v>0</v>
      </c>
      <c r="J28" s="16">
        <f t="shared" si="0"/>
        <v>0</v>
      </c>
      <c r="K28" s="32">
        <v>1</v>
      </c>
      <c r="L28" s="77">
        <v>0</v>
      </c>
      <c r="M28" s="16">
        <f t="shared" si="1"/>
        <v>0</v>
      </c>
      <c r="N28" s="43">
        <f t="shared" si="2"/>
        <v>0</v>
      </c>
      <c r="O28" s="67">
        <f t="shared" si="3"/>
        <v>0</v>
      </c>
      <c r="P28" s="83"/>
      <c r="Q28" s="82"/>
    </row>
    <row r="29" spans="1:17" ht="15.6" x14ac:dyDescent="0.3">
      <c r="A29" s="31"/>
      <c r="B29" s="11"/>
      <c r="C29" s="17"/>
      <c r="D29" s="78"/>
      <c r="E29" s="93"/>
      <c r="F29" s="94"/>
      <c r="G29" s="95"/>
      <c r="H29" s="96"/>
      <c r="I29" s="97"/>
      <c r="J29" s="98"/>
      <c r="K29" s="96"/>
      <c r="L29" s="94"/>
      <c r="M29" s="98"/>
      <c r="N29" s="99"/>
      <c r="O29" s="100"/>
      <c r="P29" s="90"/>
      <c r="Q29" s="82"/>
    </row>
    <row r="30" spans="1:17" ht="16.2" thickBot="1" x14ac:dyDescent="0.35">
      <c r="A30" s="31"/>
      <c r="B30" s="11"/>
      <c r="C30" s="17"/>
      <c r="D30" s="78"/>
      <c r="E30" s="93"/>
      <c r="F30" s="94"/>
      <c r="G30" s="95"/>
      <c r="H30" s="96"/>
      <c r="I30" s="97"/>
      <c r="J30" s="98"/>
      <c r="K30" s="96"/>
      <c r="L30" s="94"/>
      <c r="M30" s="98"/>
      <c r="N30" s="99"/>
      <c r="O30" s="100"/>
      <c r="P30" s="90"/>
      <c r="Q30" s="82"/>
    </row>
    <row r="31" spans="1:17" ht="16.2" thickBot="1" x14ac:dyDescent="0.35">
      <c r="A31" s="13"/>
      <c r="B31" s="14" t="s">
        <v>29</v>
      </c>
      <c r="C31" s="19"/>
      <c r="D31" s="19"/>
      <c r="E31" s="20"/>
      <c r="F31" s="35"/>
      <c r="G31" s="21">
        <f>SUBTOTAL(9,G20:G28)</f>
        <v>0</v>
      </c>
      <c r="H31" s="34"/>
      <c r="I31" s="34"/>
      <c r="J31" s="21">
        <f>SUBTOTAL(9,J20:J28)</f>
        <v>0</v>
      </c>
      <c r="K31" s="34"/>
      <c r="L31" s="33"/>
      <c r="M31" s="21">
        <f>SUBTOTAL(9,M20:M28)</f>
        <v>0</v>
      </c>
      <c r="N31" s="89">
        <f>SUBTOTAL(9,N20:N28)</f>
        <v>0</v>
      </c>
      <c r="O31" s="92">
        <f>SUBTOTAL(9,O20:O28)</f>
        <v>0</v>
      </c>
      <c r="P31" s="90"/>
      <c r="Q31" s="82"/>
    </row>
    <row r="32" spans="1:17" ht="15.6" x14ac:dyDescent="0.3">
      <c r="A32" s="13"/>
      <c r="B32" s="14" t="s">
        <v>2</v>
      </c>
      <c r="C32" s="19"/>
      <c r="D32" s="19"/>
      <c r="E32" s="20"/>
      <c r="F32" s="35"/>
      <c r="G32" s="36">
        <f>G31*0.15</f>
        <v>0</v>
      </c>
      <c r="H32" s="34"/>
      <c r="I32" s="33"/>
      <c r="J32" s="36">
        <f>J31*0.15</f>
        <v>0</v>
      </c>
      <c r="K32" s="34"/>
      <c r="L32" s="33"/>
      <c r="M32" s="36">
        <f>M31*0.15</f>
        <v>0</v>
      </c>
      <c r="N32" s="36">
        <f>N31*0.15</f>
        <v>0</v>
      </c>
      <c r="O32" s="91"/>
      <c r="P32" s="83"/>
      <c r="Q32" s="82"/>
    </row>
    <row r="33" spans="1:17" ht="16.2" thickBot="1" x14ac:dyDescent="0.35">
      <c r="A33" s="13"/>
      <c r="B33" s="14" t="s">
        <v>30</v>
      </c>
      <c r="C33" s="19"/>
      <c r="D33" s="19"/>
      <c r="E33" s="20"/>
      <c r="F33" s="35"/>
      <c r="G33" s="37">
        <f>G31+G32</f>
        <v>0</v>
      </c>
      <c r="H33" s="34"/>
      <c r="I33" s="33"/>
      <c r="J33" s="37">
        <f>J31+J32</f>
        <v>0</v>
      </c>
      <c r="K33" s="34"/>
      <c r="L33" s="33"/>
      <c r="M33" s="37">
        <f>M31+M32</f>
        <v>0</v>
      </c>
      <c r="N33" s="37">
        <f>N31+N32</f>
        <v>0</v>
      </c>
      <c r="O33" s="68"/>
      <c r="P33" s="83"/>
      <c r="Q33" s="82"/>
    </row>
    <row r="34" spans="1:17" x14ac:dyDescent="0.3">
      <c r="A34" s="84"/>
      <c r="B34" s="85"/>
      <c r="C34" s="86"/>
      <c r="D34" s="86"/>
      <c r="E34" s="86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1:17" ht="15" thickBot="1" x14ac:dyDescent="0.35">
      <c r="A35" s="84"/>
      <c r="B35" s="87"/>
      <c r="C35" s="86"/>
      <c r="D35" s="86"/>
      <c r="E35" s="86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1:17" ht="25.65" customHeight="1" x14ac:dyDescent="0.3">
      <c r="A36" s="84"/>
      <c r="B36" s="106" t="s">
        <v>40</v>
      </c>
      <c r="C36" s="104"/>
      <c r="D36" s="105"/>
      <c r="E36" s="111"/>
      <c r="F36" s="112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1:17" ht="17.399999999999999" customHeight="1" x14ac:dyDescent="0.3">
      <c r="A37" s="84"/>
      <c r="B37" s="107"/>
      <c r="C37" s="113" t="s">
        <v>31</v>
      </c>
      <c r="D37" s="114"/>
      <c r="E37" s="60" t="s">
        <v>33</v>
      </c>
      <c r="F37" s="54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  <row r="38" spans="1:17" ht="34.65" customHeight="1" x14ac:dyDescent="0.3">
      <c r="A38" s="84"/>
      <c r="B38" s="107"/>
      <c r="C38" s="115"/>
      <c r="D38" s="116"/>
      <c r="E38" s="109"/>
      <c r="F38" s="110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</row>
    <row r="39" spans="1:17" ht="19.350000000000001" customHeight="1" thickBot="1" x14ac:dyDescent="0.35">
      <c r="A39" s="84"/>
      <c r="B39" s="108"/>
      <c r="C39" s="117" t="s">
        <v>44</v>
      </c>
      <c r="D39" s="118"/>
      <c r="E39" s="119" t="s">
        <v>32</v>
      </c>
      <c r="F39" s="120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</row>
    <row r="40" spans="1:17" x14ac:dyDescent="0.3">
      <c r="A40" s="84"/>
      <c r="B40" s="87"/>
      <c r="C40" s="86"/>
      <c r="D40" s="86"/>
      <c r="E40" s="86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</row>
    <row r="41" spans="1:17" x14ac:dyDescent="0.3">
      <c r="A41" s="84"/>
      <c r="B41" s="87"/>
      <c r="C41" s="86"/>
      <c r="D41" s="86"/>
      <c r="E41" s="86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</row>
    <row r="44" spans="1:17" customFormat="1" ht="15.6" x14ac:dyDescent="0.3">
      <c r="A44" s="9"/>
      <c r="B44" s="10"/>
      <c r="C44" s="59"/>
      <c r="D44" s="59"/>
      <c r="E44" s="102" t="s">
        <v>9</v>
      </c>
      <c r="F44" s="102"/>
      <c r="G44" s="102"/>
      <c r="H44" s="102" t="s">
        <v>10</v>
      </c>
      <c r="I44" s="102"/>
      <c r="J44" s="102"/>
      <c r="K44" s="102" t="s">
        <v>11</v>
      </c>
      <c r="L44" s="102"/>
      <c r="M44" s="103"/>
      <c r="N44" s="55" t="s">
        <v>13</v>
      </c>
      <c r="O44" s="65"/>
      <c r="P44" s="65"/>
    </row>
    <row r="45" spans="1:17" ht="31.2" x14ac:dyDescent="0.3">
      <c r="A45" s="9" t="s">
        <v>0</v>
      </c>
      <c r="B45" s="10" t="s">
        <v>28</v>
      </c>
      <c r="C45" s="59" t="s">
        <v>1</v>
      </c>
      <c r="D45" s="59" t="s">
        <v>23</v>
      </c>
      <c r="E45" s="59" t="s">
        <v>12</v>
      </c>
      <c r="F45" s="15" t="s">
        <v>21</v>
      </c>
      <c r="G45" s="15" t="s">
        <v>38</v>
      </c>
      <c r="H45" s="59" t="s">
        <v>14</v>
      </c>
      <c r="I45" s="15" t="s">
        <v>21</v>
      </c>
      <c r="J45" s="15" t="s">
        <v>36</v>
      </c>
      <c r="K45" s="59" t="s">
        <v>14</v>
      </c>
      <c r="L45" s="15" t="s">
        <v>21</v>
      </c>
      <c r="M45" s="15" t="s">
        <v>37</v>
      </c>
      <c r="N45" s="56" t="s">
        <v>22</v>
      </c>
      <c r="O45" s="57" t="s">
        <v>24</v>
      </c>
      <c r="P45" s="58" t="s">
        <v>41</v>
      </c>
      <c r="Q45" s="58" t="s">
        <v>42</v>
      </c>
    </row>
    <row r="46" spans="1:17" ht="15.6" x14ac:dyDescent="0.3">
      <c r="A46" s="8">
        <v>1</v>
      </c>
      <c r="B46" s="12" t="s">
        <v>61</v>
      </c>
      <c r="C46" s="51"/>
      <c r="D46" s="51"/>
      <c r="E46" s="52"/>
      <c r="F46" s="48"/>
      <c r="G46" s="49">
        <f>SUBTOTAL(9,G47:G54)</f>
        <v>0</v>
      </c>
      <c r="H46" s="48"/>
      <c r="I46" s="50"/>
      <c r="J46" s="49">
        <f>SUBTOTAL(9,J47:J54)</f>
        <v>0</v>
      </c>
      <c r="K46" s="48"/>
      <c r="L46" s="48"/>
      <c r="M46" s="49">
        <f>SUBTOTAL(9,M47:M54)</f>
        <v>0</v>
      </c>
      <c r="N46" s="49">
        <f>SUBTOTAL(9,N47:N54)</f>
        <v>0</v>
      </c>
      <c r="O46" s="49">
        <f>SUBTOTAL(9,O47:O54)</f>
        <v>0</v>
      </c>
      <c r="P46" s="82"/>
      <c r="Q46" s="82"/>
    </row>
    <row r="47" spans="1:17" ht="15.6" x14ac:dyDescent="0.3">
      <c r="A47" s="31" t="s">
        <v>15</v>
      </c>
      <c r="B47" s="11" t="s">
        <v>76</v>
      </c>
      <c r="C47" s="17" t="s">
        <v>81</v>
      </c>
      <c r="D47" s="78">
        <v>0</v>
      </c>
      <c r="E47" s="32">
        <v>1</v>
      </c>
      <c r="F47" s="77">
        <v>0</v>
      </c>
      <c r="G47" s="18">
        <f>E47*F47</f>
        <v>0</v>
      </c>
      <c r="H47" s="32">
        <v>1</v>
      </c>
      <c r="I47" s="77">
        <v>0</v>
      </c>
      <c r="J47" s="16">
        <f>H47*I47</f>
        <v>0</v>
      </c>
      <c r="K47" s="32">
        <v>1</v>
      </c>
      <c r="L47" s="77">
        <v>0</v>
      </c>
      <c r="M47" s="16">
        <f>K47*L47</f>
        <v>0</v>
      </c>
      <c r="N47" s="43">
        <f>SUM(G47,J47,M47)</f>
        <v>0</v>
      </c>
      <c r="O47" s="67">
        <f>D47*N47</f>
        <v>0</v>
      </c>
      <c r="P47" s="83"/>
      <c r="Q47" s="82"/>
    </row>
    <row r="48" spans="1:17" ht="31.2" x14ac:dyDescent="0.3">
      <c r="A48" s="31" t="s">
        <v>16</v>
      </c>
      <c r="B48" s="11" t="s">
        <v>77</v>
      </c>
      <c r="C48" s="17" t="s">
        <v>51</v>
      </c>
      <c r="D48" s="78">
        <v>0</v>
      </c>
      <c r="E48" s="32">
        <v>1</v>
      </c>
      <c r="F48" s="77">
        <v>0</v>
      </c>
      <c r="G48" s="18">
        <f t="shared" ref="G48:G54" si="5">E48*F48</f>
        <v>0</v>
      </c>
      <c r="H48" s="32">
        <v>1</v>
      </c>
      <c r="I48" s="77">
        <v>0</v>
      </c>
      <c r="J48" s="16">
        <f t="shared" ref="J48:J54" si="6">H48*I48</f>
        <v>0</v>
      </c>
      <c r="K48" s="32">
        <v>1</v>
      </c>
      <c r="L48" s="77">
        <v>0</v>
      </c>
      <c r="M48" s="16">
        <f t="shared" ref="M48:M54" si="7">K48*L48</f>
        <v>0</v>
      </c>
      <c r="N48" s="43">
        <f t="shared" ref="N48:N54" si="8">SUM(G48,J48,M48)</f>
        <v>0</v>
      </c>
      <c r="O48" s="67">
        <f t="shared" ref="O48:O54" si="9">D48*N48</f>
        <v>0</v>
      </c>
      <c r="P48" s="83"/>
      <c r="Q48" s="82"/>
    </row>
    <row r="49" spans="1:17" ht="20.399999999999999" customHeight="1" x14ac:dyDescent="0.3">
      <c r="A49" s="31" t="s">
        <v>17</v>
      </c>
      <c r="B49" s="11" t="s">
        <v>54</v>
      </c>
      <c r="C49" s="17" t="s">
        <v>51</v>
      </c>
      <c r="D49" s="78">
        <v>0</v>
      </c>
      <c r="E49" s="32">
        <v>1</v>
      </c>
      <c r="F49" s="77">
        <v>0</v>
      </c>
      <c r="G49" s="18">
        <f t="shared" si="5"/>
        <v>0</v>
      </c>
      <c r="H49" s="32">
        <v>1</v>
      </c>
      <c r="I49" s="77">
        <v>0</v>
      </c>
      <c r="J49" s="16">
        <f t="shared" si="6"/>
        <v>0</v>
      </c>
      <c r="K49" s="32">
        <v>1</v>
      </c>
      <c r="L49" s="77">
        <v>0</v>
      </c>
      <c r="M49" s="16">
        <f t="shared" si="7"/>
        <v>0</v>
      </c>
      <c r="N49" s="43">
        <f t="shared" si="8"/>
        <v>0</v>
      </c>
      <c r="O49" s="67">
        <f t="shared" si="9"/>
        <v>0</v>
      </c>
      <c r="P49" s="83"/>
      <c r="Q49" s="82"/>
    </row>
    <row r="50" spans="1:17" ht="37.65" customHeight="1" x14ac:dyDescent="0.3">
      <c r="A50" s="31" t="s">
        <v>18</v>
      </c>
      <c r="B50" s="11" t="s">
        <v>60</v>
      </c>
      <c r="C50" s="17" t="s">
        <v>51</v>
      </c>
      <c r="D50" s="78">
        <v>0</v>
      </c>
      <c r="E50" s="32">
        <v>1</v>
      </c>
      <c r="F50" s="77">
        <v>0</v>
      </c>
      <c r="G50" s="18">
        <f t="shared" si="5"/>
        <v>0</v>
      </c>
      <c r="H50" s="32">
        <v>1</v>
      </c>
      <c r="I50" s="77">
        <v>0</v>
      </c>
      <c r="J50" s="16">
        <f t="shared" si="6"/>
        <v>0</v>
      </c>
      <c r="K50" s="32">
        <v>1</v>
      </c>
      <c r="L50" s="77">
        <v>0</v>
      </c>
      <c r="M50" s="16">
        <f t="shared" si="7"/>
        <v>0</v>
      </c>
      <c r="N50" s="43">
        <f t="shared" si="8"/>
        <v>0</v>
      </c>
      <c r="O50" s="67">
        <f t="shared" si="9"/>
        <v>0</v>
      </c>
      <c r="P50" s="83"/>
      <c r="Q50" s="82"/>
    </row>
    <row r="51" spans="1:17" ht="31.2" x14ac:dyDescent="0.3">
      <c r="A51" s="31" t="s">
        <v>19</v>
      </c>
      <c r="B51" s="11" t="s">
        <v>62</v>
      </c>
      <c r="C51" s="17" t="s">
        <v>49</v>
      </c>
      <c r="D51" s="78">
        <v>0</v>
      </c>
      <c r="E51" s="32">
        <v>12</v>
      </c>
      <c r="F51" s="77">
        <v>0</v>
      </c>
      <c r="G51" s="18">
        <f t="shared" si="5"/>
        <v>0</v>
      </c>
      <c r="H51" s="32">
        <v>12</v>
      </c>
      <c r="I51" s="77">
        <v>0</v>
      </c>
      <c r="J51" s="16">
        <f t="shared" si="6"/>
        <v>0</v>
      </c>
      <c r="K51" s="32">
        <v>12</v>
      </c>
      <c r="L51" s="77">
        <v>0</v>
      </c>
      <c r="M51" s="16">
        <f t="shared" si="7"/>
        <v>0</v>
      </c>
      <c r="N51" s="43">
        <f t="shared" si="8"/>
        <v>0</v>
      </c>
      <c r="O51" s="67">
        <f t="shared" si="9"/>
        <v>0</v>
      </c>
      <c r="P51" s="83"/>
      <c r="Q51" s="82"/>
    </row>
    <row r="52" spans="1:17" ht="31.2" x14ac:dyDescent="0.3">
      <c r="A52" s="31" t="s">
        <v>20</v>
      </c>
      <c r="B52" s="11" t="s">
        <v>50</v>
      </c>
      <c r="C52" s="17" t="s">
        <v>49</v>
      </c>
      <c r="D52" s="78">
        <v>0</v>
      </c>
      <c r="E52" s="32">
        <v>12</v>
      </c>
      <c r="F52" s="77">
        <v>0</v>
      </c>
      <c r="G52" s="18">
        <f t="shared" si="5"/>
        <v>0</v>
      </c>
      <c r="H52" s="32">
        <v>12</v>
      </c>
      <c r="I52" s="77">
        <v>0</v>
      </c>
      <c r="J52" s="16">
        <f t="shared" si="6"/>
        <v>0</v>
      </c>
      <c r="K52" s="32">
        <v>12</v>
      </c>
      <c r="L52" s="77">
        <v>0</v>
      </c>
      <c r="M52" s="16">
        <f t="shared" si="7"/>
        <v>0</v>
      </c>
      <c r="N52" s="43">
        <f t="shared" si="8"/>
        <v>0</v>
      </c>
      <c r="O52" s="67">
        <f t="shared" si="9"/>
        <v>0</v>
      </c>
      <c r="P52" s="83"/>
      <c r="Q52" s="82"/>
    </row>
    <row r="53" spans="1:17" ht="46.8" x14ac:dyDescent="0.3">
      <c r="A53" s="31" t="s">
        <v>52</v>
      </c>
      <c r="B53" s="11" t="s">
        <v>63</v>
      </c>
      <c r="C53" s="17" t="s">
        <v>81</v>
      </c>
      <c r="D53" s="78">
        <v>0</v>
      </c>
      <c r="E53" s="32">
        <v>1</v>
      </c>
      <c r="F53" s="77">
        <v>0</v>
      </c>
      <c r="G53" s="18">
        <f t="shared" si="5"/>
        <v>0</v>
      </c>
      <c r="H53" s="32">
        <v>1</v>
      </c>
      <c r="I53" s="77">
        <v>0</v>
      </c>
      <c r="J53" s="16">
        <f t="shared" si="6"/>
        <v>0</v>
      </c>
      <c r="K53" s="32">
        <v>1</v>
      </c>
      <c r="L53" s="77">
        <v>0</v>
      </c>
      <c r="M53" s="16">
        <f t="shared" si="7"/>
        <v>0</v>
      </c>
      <c r="N53" s="43">
        <f t="shared" si="8"/>
        <v>0</v>
      </c>
      <c r="O53" s="67">
        <f t="shared" si="9"/>
        <v>0</v>
      </c>
      <c r="P53" s="83"/>
      <c r="Q53" s="82"/>
    </row>
    <row r="54" spans="1:17" ht="49.35" customHeight="1" x14ac:dyDescent="0.3">
      <c r="A54" s="31" t="s">
        <v>53</v>
      </c>
      <c r="B54" s="11" t="s">
        <v>59</v>
      </c>
      <c r="C54" s="17" t="s">
        <v>51</v>
      </c>
      <c r="D54" s="78">
        <v>0</v>
      </c>
      <c r="E54" s="93">
        <v>1</v>
      </c>
      <c r="F54" s="77">
        <v>0</v>
      </c>
      <c r="G54" s="18">
        <f t="shared" si="5"/>
        <v>0</v>
      </c>
      <c r="H54" s="32">
        <v>1</v>
      </c>
      <c r="I54" s="77">
        <v>0</v>
      </c>
      <c r="J54" s="16">
        <f t="shared" si="6"/>
        <v>0</v>
      </c>
      <c r="K54" s="32">
        <v>1</v>
      </c>
      <c r="L54" s="77">
        <v>0</v>
      </c>
      <c r="M54" s="16">
        <f t="shared" si="7"/>
        <v>0</v>
      </c>
      <c r="N54" s="43">
        <f t="shared" si="8"/>
        <v>0</v>
      </c>
      <c r="O54" s="67">
        <f t="shared" si="9"/>
        <v>0</v>
      </c>
      <c r="P54" s="83"/>
      <c r="Q54" s="82"/>
    </row>
    <row r="55" spans="1:17" ht="15.6" x14ac:dyDescent="0.3">
      <c r="A55" s="31"/>
      <c r="B55" s="11"/>
      <c r="C55" s="17"/>
      <c r="D55" s="78"/>
      <c r="E55" s="93"/>
      <c r="F55" s="94"/>
      <c r="G55" s="95"/>
      <c r="H55" s="96"/>
      <c r="I55" s="97"/>
      <c r="J55" s="98"/>
      <c r="K55" s="96"/>
      <c r="L55" s="94"/>
      <c r="M55" s="98"/>
      <c r="N55" s="99"/>
      <c r="O55" s="100"/>
      <c r="P55" s="90"/>
      <c r="Q55" s="82"/>
    </row>
    <row r="56" spans="1:17" ht="16.2" thickBot="1" x14ac:dyDescent="0.35">
      <c r="A56" s="31"/>
      <c r="B56" s="11"/>
      <c r="C56" s="17"/>
      <c r="D56" s="78"/>
      <c r="E56" s="93"/>
      <c r="F56" s="94"/>
      <c r="G56" s="95"/>
      <c r="H56" s="96"/>
      <c r="I56" s="97"/>
      <c r="J56" s="98"/>
      <c r="K56" s="96"/>
      <c r="L56" s="94"/>
      <c r="M56" s="98"/>
      <c r="N56" s="99"/>
      <c r="O56" s="100"/>
      <c r="P56" s="90"/>
      <c r="Q56" s="82"/>
    </row>
    <row r="57" spans="1:17" ht="16.2" thickBot="1" x14ac:dyDescent="0.35">
      <c r="A57" s="13"/>
      <c r="B57" s="14" t="s">
        <v>29</v>
      </c>
      <c r="C57" s="19"/>
      <c r="D57" s="19"/>
      <c r="E57" s="20"/>
      <c r="F57" s="35"/>
      <c r="G57" s="21">
        <f>SUBTOTAL(9,G46:G54)</f>
        <v>0</v>
      </c>
      <c r="H57" s="34"/>
      <c r="I57" s="34"/>
      <c r="J57" s="21">
        <f>SUBTOTAL(9,J46:J54)</f>
        <v>0</v>
      </c>
      <c r="K57" s="34"/>
      <c r="L57" s="33"/>
      <c r="M57" s="21">
        <f>SUBTOTAL(9,M46:M54)</f>
        <v>0</v>
      </c>
      <c r="N57" s="89">
        <f>SUBTOTAL(9,N46:N54)</f>
        <v>0</v>
      </c>
      <c r="O57" s="92">
        <f>SUBTOTAL(9,O46:O54)</f>
        <v>0</v>
      </c>
      <c r="P57" s="90"/>
      <c r="Q57" s="82"/>
    </row>
    <row r="58" spans="1:17" ht="15.6" x14ac:dyDescent="0.3">
      <c r="A58" s="13"/>
      <c r="B58" s="14" t="s">
        <v>2</v>
      </c>
      <c r="C58" s="19"/>
      <c r="D58" s="19"/>
      <c r="E58" s="20"/>
      <c r="F58" s="35"/>
      <c r="G58" s="36">
        <f>G57*0.15</f>
        <v>0</v>
      </c>
      <c r="H58" s="34"/>
      <c r="I58" s="33"/>
      <c r="J58" s="36">
        <f>J57*0.15</f>
        <v>0</v>
      </c>
      <c r="K58" s="34"/>
      <c r="L58" s="33"/>
      <c r="M58" s="36">
        <f>M57*0.15</f>
        <v>0</v>
      </c>
      <c r="N58" s="36">
        <f>N57*0.15</f>
        <v>0</v>
      </c>
      <c r="O58" s="91"/>
      <c r="P58" s="83"/>
      <c r="Q58" s="82"/>
    </row>
    <row r="59" spans="1:17" ht="16.2" thickBot="1" x14ac:dyDescent="0.35">
      <c r="A59" s="13"/>
      <c r="B59" s="14" t="s">
        <v>30</v>
      </c>
      <c r="C59" s="19"/>
      <c r="D59" s="19"/>
      <c r="E59" s="20"/>
      <c r="F59" s="35"/>
      <c r="G59" s="37">
        <f>G57+G58</f>
        <v>0</v>
      </c>
      <c r="H59" s="34"/>
      <c r="I59" s="33"/>
      <c r="J59" s="37">
        <f>J57+J58</f>
        <v>0</v>
      </c>
      <c r="K59" s="34"/>
      <c r="L59" s="33"/>
      <c r="M59" s="37">
        <f>M57+M58</f>
        <v>0</v>
      </c>
      <c r="N59" s="37">
        <f>N57+N58</f>
        <v>0</v>
      </c>
      <c r="O59" s="68"/>
      <c r="P59" s="83"/>
      <c r="Q59" s="82"/>
    </row>
    <row r="60" spans="1:17" x14ac:dyDescent="0.3">
      <c r="A60" s="84"/>
      <c r="B60" s="85"/>
      <c r="C60" s="86"/>
      <c r="D60" s="86"/>
      <c r="E60" s="86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7" ht="15" thickBot="1" x14ac:dyDescent="0.35">
      <c r="A61" s="84"/>
      <c r="B61" s="87"/>
      <c r="C61" s="86"/>
      <c r="D61" s="86"/>
      <c r="E61" s="86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</row>
    <row r="62" spans="1:17" ht="25.65" customHeight="1" x14ac:dyDescent="0.3">
      <c r="A62" s="84"/>
      <c r="B62" s="106" t="s">
        <v>40</v>
      </c>
      <c r="C62" s="104"/>
      <c r="D62" s="105"/>
      <c r="E62" s="111"/>
      <c r="F62" s="112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7" ht="17.399999999999999" customHeight="1" x14ac:dyDescent="0.3">
      <c r="A63" s="84"/>
      <c r="B63" s="107"/>
      <c r="C63" s="113" t="s">
        <v>31</v>
      </c>
      <c r="D63" s="114"/>
      <c r="E63" s="60" t="s">
        <v>33</v>
      </c>
      <c r="F63" s="54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</row>
    <row r="64" spans="1:17" ht="34.65" customHeight="1" x14ac:dyDescent="0.3">
      <c r="A64" s="84"/>
      <c r="B64" s="107"/>
      <c r="C64" s="115"/>
      <c r="D64" s="116"/>
      <c r="E64" s="109"/>
      <c r="F64" s="110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7" ht="19.350000000000001" customHeight="1" thickBot="1" x14ac:dyDescent="0.35">
      <c r="A65" s="84"/>
      <c r="B65" s="108"/>
      <c r="C65" s="117" t="s">
        <v>44</v>
      </c>
      <c r="D65" s="118"/>
      <c r="E65" s="119" t="s">
        <v>32</v>
      </c>
      <c r="F65" s="120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</row>
    <row r="69" spans="1:17" customFormat="1" ht="15.6" x14ac:dyDescent="0.3">
      <c r="A69" s="9"/>
      <c r="B69" s="10"/>
      <c r="C69" s="59"/>
      <c r="D69" s="59"/>
      <c r="E69" s="102" t="s">
        <v>9</v>
      </c>
      <c r="F69" s="102"/>
      <c r="G69" s="102"/>
      <c r="H69" s="102" t="s">
        <v>10</v>
      </c>
      <c r="I69" s="102"/>
      <c r="J69" s="102"/>
      <c r="K69" s="102" t="s">
        <v>11</v>
      </c>
      <c r="L69" s="102"/>
      <c r="M69" s="103"/>
      <c r="N69" s="55" t="s">
        <v>13</v>
      </c>
      <c r="O69" s="65"/>
      <c r="P69" s="65"/>
    </row>
    <row r="70" spans="1:17" ht="31.2" x14ac:dyDescent="0.3">
      <c r="A70" s="9" t="s">
        <v>0</v>
      </c>
      <c r="B70" s="10" t="s">
        <v>28</v>
      </c>
      <c r="C70" s="59" t="s">
        <v>1</v>
      </c>
      <c r="D70" s="59" t="s">
        <v>23</v>
      </c>
      <c r="E70" s="59" t="s">
        <v>12</v>
      </c>
      <c r="F70" s="15" t="s">
        <v>21</v>
      </c>
      <c r="G70" s="15" t="s">
        <v>38</v>
      </c>
      <c r="H70" s="59" t="s">
        <v>14</v>
      </c>
      <c r="I70" s="15" t="s">
        <v>21</v>
      </c>
      <c r="J70" s="15" t="s">
        <v>36</v>
      </c>
      <c r="K70" s="59" t="s">
        <v>14</v>
      </c>
      <c r="L70" s="15" t="s">
        <v>21</v>
      </c>
      <c r="M70" s="15" t="s">
        <v>37</v>
      </c>
      <c r="N70" s="56" t="s">
        <v>22</v>
      </c>
      <c r="O70" s="57" t="s">
        <v>24</v>
      </c>
      <c r="P70" s="58" t="s">
        <v>41</v>
      </c>
      <c r="Q70" s="58" t="s">
        <v>42</v>
      </c>
    </row>
    <row r="71" spans="1:17" ht="15.6" x14ac:dyDescent="0.3">
      <c r="A71" s="8">
        <v>1</v>
      </c>
      <c r="B71" s="12" t="s">
        <v>64</v>
      </c>
      <c r="C71" s="51"/>
      <c r="D71" s="51"/>
      <c r="E71" s="52"/>
      <c r="F71" s="48"/>
      <c r="G71" s="49">
        <f>SUBTOTAL(9,G72:G79)</f>
        <v>0</v>
      </c>
      <c r="H71" s="48"/>
      <c r="I71" s="50"/>
      <c r="J71" s="49">
        <f>SUBTOTAL(9,J72:J79)</f>
        <v>0</v>
      </c>
      <c r="K71" s="48"/>
      <c r="L71" s="48"/>
      <c r="M71" s="49">
        <f>SUBTOTAL(9,M72:M79)</f>
        <v>0</v>
      </c>
      <c r="N71" s="49">
        <f>SUBTOTAL(9,N72:N79)</f>
        <v>0</v>
      </c>
      <c r="O71" s="49">
        <f>SUBTOTAL(9,O72:O79)</f>
        <v>0</v>
      </c>
      <c r="P71" s="82"/>
      <c r="Q71" s="82"/>
    </row>
    <row r="72" spans="1:17" ht="15.6" x14ac:dyDescent="0.3">
      <c r="A72" s="31" t="s">
        <v>15</v>
      </c>
      <c r="B72" s="11" t="s">
        <v>65</v>
      </c>
      <c r="C72" s="17" t="s">
        <v>81</v>
      </c>
      <c r="D72" s="78">
        <v>0</v>
      </c>
      <c r="E72" s="32">
        <v>1</v>
      </c>
      <c r="F72" s="77">
        <v>0</v>
      </c>
      <c r="G72" s="18">
        <f>E72*F72</f>
        <v>0</v>
      </c>
      <c r="H72" s="32">
        <v>1</v>
      </c>
      <c r="I72" s="77">
        <v>0</v>
      </c>
      <c r="J72" s="16">
        <f>H72*I72</f>
        <v>0</v>
      </c>
      <c r="K72" s="32">
        <v>1</v>
      </c>
      <c r="L72" s="77">
        <v>0</v>
      </c>
      <c r="M72" s="16">
        <f>K72*L72</f>
        <v>0</v>
      </c>
      <c r="N72" s="43">
        <f>SUM(G72,J72,M72)</f>
        <v>0</v>
      </c>
      <c r="O72" s="67">
        <f>D72*N72</f>
        <v>0</v>
      </c>
      <c r="P72" s="83"/>
      <c r="Q72" s="82"/>
    </row>
    <row r="73" spans="1:17" ht="31.2" x14ac:dyDescent="0.3">
      <c r="A73" s="31" t="s">
        <v>16</v>
      </c>
      <c r="B73" s="11" t="s">
        <v>66</v>
      </c>
      <c r="C73" s="17" t="s">
        <v>51</v>
      </c>
      <c r="D73" s="78">
        <v>0</v>
      </c>
      <c r="E73" s="32">
        <v>1</v>
      </c>
      <c r="F73" s="77">
        <v>0</v>
      </c>
      <c r="G73" s="18">
        <f t="shared" ref="G73:G79" si="10">E73*F73</f>
        <v>0</v>
      </c>
      <c r="H73" s="32">
        <v>1</v>
      </c>
      <c r="I73" s="77">
        <v>0</v>
      </c>
      <c r="J73" s="16">
        <f t="shared" ref="J73:J79" si="11">H73*I73</f>
        <v>0</v>
      </c>
      <c r="K73" s="32">
        <v>1</v>
      </c>
      <c r="L73" s="77">
        <v>0</v>
      </c>
      <c r="M73" s="16">
        <f t="shared" ref="M73:M79" si="12">K73*L73</f>
        <v>0</v>
      </c>
      <c r="N73" s="43">
        <f t="shared" ref="N73:N79" si="13">SUM(G73,J73,M73)</f>
        <v>0</v>
      </c>
      <c r="O73" s="67">
        <f t="shared" ref="O73:O79" si="14">D73*N73</f>
        <v>0</v>
      </c>
      <c r="P73" s="83"/>
      <c r="Q73" s="82"/>
    </row>
    <row r="74" spans="1:17" ht="20.399999999999999" customHeight="1" x14ac:dyDescent="0.3">
      <c r="A74" s="31" t="s">
        <v>17</v>
      </c>
      <c r="B74" s="11" t="s">
        <v>54</v>
      </c>
      <c r="C74" s="17" t="s">
        <v>51</v>
      </c>
      <c r="D74" s="78">
        <v>0</v>
      </c>
      <c r="E74" s="32">
        <v>1</v>
      </c>
      <c r="F74" s="77">
        <v>0</v>
      </c>
      <c r="G74" s="18">
        <f t="shared" si="10"/>
        <v>0</v>
      </c>
      <c r="H74" s="32">
        <v>1</v>
      </c>
      <c r="I74" s="77">
        <v>0</v>
      </c>
      <c r="J74" s="16">
        <f t="shared" si="11"/>
        <v>0</v>
      </c>
      <c r="K74" s="32">
        <v>1</v>
      </c>
      <c r="L74" s="77">
        <v>0</v>
      </c>
      <c r="M74" s="16">
        <f t="shared" si="12"/>
        <v>0</v>
      </c>
      <c r="N74" s="43">
        <f t="shared" si="13"/>
        <v>0</v>
      </c>
      <c r="O74" s="67">
        <f t="shared" si="14"/>
        <v>0</v>
      </c>
      <c r="P74" s="83"/>
      <c r="Q74" s="82"/>
    </row>
    <row r="75" spans="1:17" ht="37.65" customHeight="1" x14ac:dyDescent="0.3">
      <c r="A75" s="31" t="s">
        <v>18</v>
      </c>
      <c r="B75" s="11" t="s">
        <v>60</v>
      </c>
      <c r="C75" s="17" t="s">
        <v>51</v>
      </c>
      <c r="D75" s="78">
        <v>0</v>
      </c>
      <c r="E75" s="32">
        <v>1</v>
      </c>
      <c r="F75" s="77">
        <v>0</v>
      </c>
      <c r="G75" s="18">
        <f t="shared" si="10"/>
        <v>0</v>
      </c>
      <c r="H75" s="32">
        <v>1</v>
      </c>
      <c r="I75" s="77">
        <v>0</v>
      </c>
      <c r="J75" s="16">
        <f t="shared" si="11"/>
        <v>0</v>
      </c>
      <c r="K75" s="32">
        <v>1</v>
      </c>
      <c r="L75" s="77">
        <v>0</v>
      </c>
      <c r="M75" s="16">
        <f t="shared" si="12"/>
        <v>0</v>
      </c>
      <c r="N75" s="43">
        <f t="shared" si="13"/>
        <v>0</v>
      </c>
      <c r="O75" s="67">
        <f t="shared" si="14"/>
        <v>0</v>
      </c>
      <c r="P75" s="83"/>
      <c r="Q75" s="82"/>
    </row>
    <row r="76" spans="1:17" ht="31.2" x14ac:dyDescent="0.3">
      <c r="A76" s="31" t="s">
        <v>19</v>
      </c>
      <c r="B76" s="11" t="s">
        <v>56</v>
      </c>
      <c r="C76" s="17" t="s">
        <v>49</v>
      </c>
      <c r="D76" s="78">
        <v>0</v>
      </c>
      <c r="E76" s="32">
        <v>12</v>
      </c>
      <c r="F76" s="77">
        <v>0</v>
      </c>
      <c r="G76" s="18">
        <f t="shared" si="10"/>
        <v>0</v>
      </c>
      <c r="H76" s="32">
        <v>12</v>
      </c>
      <c r="I76" s="77">
        <v>0</v>
      </c>
      <c r="J76" s="16">
        <f t="shared" si="11"/>
        <v>0</v>
      </c>
      <c r="K76" s="32">
        <v>12</v>
      </c>
      <c r="L76" s="77">
        <v>0</v>
      </c>
      <c r="M76" s="16">
        <f t="shared" si="12"/>
        <v>0</v>
      </c>
      <c r="N76" s="43">
        <f t="shared" si="13"/>
        <v>0</v>
      </c>
      <c r="O76" s="67">
        <f t="shared" si="14"/>
        <v>0</v>
      </c>
      <c r="P76" s="83"/>
      <c r="Q76" s="82"/>
    </row>
    <row r="77" spans="1:17" ht="31.2" x14ac:dyDescent="0.3">
      <c r="A77" s="31" t="s">
        <v>20</v>
      </c>
      <c r="B77" s="11" t="s">
        <v>50</v>
      </c>
      <c r="C77" s="17" t="s">
        <v>49</v>
      </c>
      <c r="D77" s="78">
        <v>0</v>
      </c>
      <c r="E77" s="32">
        <v>12</v>
      </c>
      <c r="F77" s="77">
        <v>0</v>
      </c>
      <c r="G77" s="18">
        <f t="shared" si="10"/>
        <v>0</v>
      </c>
      <c r="H77" s="32">
        <v>12</v>
      </c>
      <c r="I77" s="77">
        <v>0</v>
      </c>
      <c r="J77" s="16">
        <f t="shared" si="11"/>
        <v>0</v>
      </c>
      <c r="K77" s="32">
        <v>12</v>
      </c>
      <c r="L77" s="77">
        <v>0</v>
      </c>
      <c r="M77" s="16">
        <f t="shared" si="12"/>
        <v>0</v>
      </c>
      <c r="N77" s="43">
        <f t="shared" si="13"/>
        <v>0</v>
      </c>
      <c r="O77" s="67">
        <f t="shared" si="14"/>
        <v>0</v>
      </c>
      <c r="P77" s="83"/>
      <c r="Q77" s="82"/>
    </row>
    <row r="78" spans="1:17" ht="37.65" customHeight="1" x14ac:dyDescent="0.3">
      <c r="A78" s="31" t="s">
        <v>52</v>
      </c>
      <c r="B78" s="11" t="s">
        <v>67</v>
      </c>
      <c r="C78" s="17" t="s">
        <v>81</v>
      </c>
      <c r="D78" s="78">
        <v>0</v>
      </c>
      <c r="E78" s="32">
        <v>1</v>
      </c>
      <c r="F78" s="77">
        <v>0</v>
      </c>
      <c r="G78" s="18">
        <f t="shared" si="10"/>
        <v>0</v>
      </c>
      <c r="H78" s="32">
        <v>1</v>
      </c>
      <c r="I78" s="77">
        <v>0</v>
      </c>
      <c r="J78" s="16">
        <f t="shared" si="11"/>
        <v>0</v>
      </c>
      <c r="K78" s="32">
        <v>1</v>
      </c>
      <c r="L78" s="77">
        <v>0</v>
      </c>
      <c r="M78" s="16">
        <f t="shared" si="12"/>
        <v>0</v>
      </c>
      <c r="N78" s="43">
        <f t="shared" si="13"/>
        <v>0</v>
      </c>
      <c r="O78" s="67">
        <f t="shared" si="14"/>
        <v>0</v>
      </c>
      <c r="P78" s="83"/>
      <c r="Q78" s="82"/>
    </row>
    <row r="79" spans="1:17" ht="49.35" customHeight="1" x14ac:dyDescent="0.3">
      <c r="A79" s="31" t="s">
        <v>53</v>
      </c>
      <c r="B79" s="11" t="s">
        <v>68</v>
      </c>
      <c r="C79" s="17" t="s">
        <v>51</v>
      </c>
      <c r="D79" s="78">
        <v>0</v>
      </c>
      <c r="E79" s="93">
        <v>1</v>
      </c>
      <c r="F79" s="77">
        <v>0</v>
      </c>
      <c r="G79" s="18">
        <f t="shared" si="10"/>
        <v>0</v>
      </c>
      <c r="H79" s="32">
        <v>1</v>
      </c>
      <c r="I79" s="77">
        <v>0</v>
      </c>
      <c r="J79" s="16">
        <f t="shared" si="11"/>
        <v>0</v>
      </c>
      <c r="K79" s="32">
        <v>1</v>
      </c>
      <c r="L79" s="77">
        <v>0</v>
      </c>
      <c r="M79" s="16">
        <f t="shared" si="12"/>
        <v>0</v>
      </c>
      <c r="N79" s="43">
        <f t="shared" si="13"/>
        <v>0</v>
      </c>
      <c r="O79" s="67">
        <f t="shared" si="14"/>
        <v>0</v>
      </c>
      <c r="P79" s="83"/>
      <c r="Q79" s="82"/>
    </row>
    <row r="80" spans="1:17" ht="15.6" x14ac:dyDescent="0.3">
      <c r="A80" s="31"/>
      <c r="B80" s="11"/>
      <c r="C80" s="17"/>
      <c r="D80" s="78"/>
      <c r="E80" s="93"/>
      <c r="F80" s="94"/>
      <c r="G80" s="95"/>
      <c r="H80" s="96"/>
      <c r="I80" s="97"/>
      <c r="J80" s="98"/>
      <c r="K80" s="96"/>
      <c r="L80" s="94"/>
      <c r="M80" s="98"/>
      <c r="N80" s="99"/>
      <c r="O80" s="100"/>
      <c r="P80" s="90"/>
      <c r="Q80" s="82"/>
    </row>
    <row r="81" spans="1:17" ht="16.2" thickBot="1" x14ac:dyDescent="0.35">
      <c r="A81" s="31"/>
      <c r="B81" s="11"/>
      <c r="C81" s="17"/>
      <c r="D81" s="78"/>
      <c r="E81" s="93"/>
      <c r="F81" s="94"/>
      <c r="G81" s="95"/>
      <c r="H81" s="96"/>
      <c r="I81" s="97"/>
      <c r="J81" s="98"/>
      <c r="K81" s="96"/>
      <c r="L81" s="94"/>
      <c r="M81" s="98"/>
      <c r="N81" s="99"/>
      <c r="O81" s="100"/>
      <c r="P81" s="90"/>
      <c r="Q81" s="82"/>
    </row>
    <row r="82" spans="1:17" ht="16.2" thickBot="1" x14ac:dyDescent="0.35">
      <c r="A82" s="13"/>
      <c r="B82" s="14" t="s">
        <v>29</v>
      </c>
      <c r="C82" s="19"/>
      <c r="D82" s="19"/>
      <c r="E82" s="20"/>
      <c r="F82" s="35"/>
      <c r="G82" s="21">
        <f>SUBTOTAL(9,G71:G79)</f>
        <v>0</v>
      </c>
      <c r="H82" s="34"/>
      <c r="I82" s="34"/>
      <c r="J82" s="21">
        <f>SUBTOTAL(9,J71:J79)</f>
        <v>0</v>
      </c>
      <c r="K82" s="34"/>
      <c r="L82" s="33"/>
      <c r="M82" s="21">
        <f>SUBTOTAL(9,M71:M79)</f>
        <v>0</v>
      </c>
      <c r="N82" s="89">
        <f>SUBTOTAL(9,N71:N79)</f>
        <v>0</v>
      </c>
      <c r="O82" s="92">
        <f>SUBTOTAL(9,O71:O79)</f>
        <v>0</v>
      </c>
      <c r="P82" s="90"/>
      <c r="Q82" s="82"/>
    </row>
    <row r="83" spans="1:17" ht="15.6" x14ac:dyDescent="0.3">
      <c r="A83" s="13"/>
      <c r="B83" s="14" t="s">
        <v>2</v>
      </c>
      <c r="C83" s="19"/>
      <c r="D83" s="19"/>
      <c r="E83" s="20"/>
      <c r="F83" s="35"/>
      <c r="G83" s="36">
        <f>G82*0.15</f>
        <v>0</v>
      </c>
      <c r="H83" s="34"/>
      <c r="I83" s="33"/>
      <c r="J83" s="36">
        <f>J82*0.15</f>
        <v>0</v>
      </c>
      <c r="K83" s="34"/>
      <c r="L83" s="33"/>
      <c r="M83" s="36">
        <f>M82*0.15</f>
        <v>0</v>
      </c>
      <c r="N83" s="36">
        <f>N82*0.15</f>
        <v>0</v>
      </c>
      <c r="O83" s="91"/>
      <c r="P83" s="83"/>
      <c r="Q83" s="82"/>
    </row>
    <row r="84" spans="1:17" ht="16.2" thickBot="1" x14ac:dyDescent="0.35">
      <c r="A84" s="13"/>
      <c r="B84" s="14" t="s">
        <v>30</v>
      </c>
      <c r="C84" s="19"/>
      <c r="D84" s="19"/>
      <c r="E84" s="20"/>
      <c r="F84" s="35"/>
      <c r="G84" s="37">
        <f>G82+G83</f>
        <v>0</v>
      </c>
      <c r="H84" s="34"/>
      <c r="I84" s="33"/>
      <c r="J84" s="37">
        <f>J82+J83</f>
        <v>0</v>
      </c>
      <c r="K84" s="34"/>
      <c r="L84" s="33"/>
      <c r="M84" s="37">
        <f>M82+M83</f>
        <v>0</v>
      </c>
      <c r="N84" s="37">
        <f>N82+N83</f>
        <v>0</v>
      </c>
      <c r="O84" s="68"/>
      <c r="P84" s="83"/>
      <c r="Q84" s="82"/>
    </row>
    <row r="85" spans="1:17" x14ac:dyDescent="0.3">
      <c r="A85" s="84"/>
      <c r="B85" s="85"/>
      <c r="C85" s="86"/>
      <c r="D85" s="86"/>
      <c r="E85" s="86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7" ht="15" thickBot="1" x14ac:dyDescent="0.35">
      <c r="A86" s="84"/>
      <c r="B86" s="87"/>
      <c r="C86" s="86"/>
      <c r="D86" s="86"/>
      <c r="E86" s="86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</row>
    <row r="87" spans="1:17" ht="25.65" customHeight="1" x14ac:dyDescent="0.3">
      <c r="A87" s="84"/>
      <c r="B87" s="106" t="s">
        <v>40</v>
      </c>
      <c r="C87" s="104"/>
      <c r="D87" s="105"/>
      <c r="E87" s="111"/>
      <c r="F87" s="112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</row>
    <row r="88" spans="1:17" ht="17.399999999999999" customHeight="1" x14ac:dyDescent="0.3">
      <c r="A88" s="84"/>
      <c r="B88" s="107"/>
      <c r="C88" s="113" t="s">
        <v>31</v>
      </c>
      <c r="D88" s="114"/>
      <c r="E88" s="60" t="s">
        <v>33</v>
      </c>
      <c r="F88" s="54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</row>
    <row r="89" spans="1:17" ht="34.65" customHeight="1" x14ac:dyDescent="0.3">
      <c r="A89" s="84"/>
      <c r="B89" s="107"/>
      <c r="C89" s="115"/>
      <c r="D89" s="116"/>
      <c r="E89" s="109"/>
      <c r="F89" s="110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7" ht="19.350000000000001" customHeight="1" thickBot="1" x14ac:dyDescent="0.35">
      <c r="A90" s="84"/>
      <c r="B90" s="108"/>
      <c r="C90" s="117" t="s">
        <v>44</v>
      </c>
      <c r="D90" s="118"/>
      <c r="E90" s="119" t="s">
        <v>32</v>
      </c>
      <c r="F90" s="120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</row>
    <row r="94" spans="1:17" customFormat="1" ht="15.6" x14ac:dyDescent="0.3">
      <c r="A94" s="9"/>
      <c r="B94" s="10"/>
      <c r="C94" s="59"/>
      <c r="D94" s="59"/>
      <c r="E94" s="102" t="s">
        <v>9</v>
      </c>
      <c r="F94" s="102"/>
      <c r="G94" s="102"/>
      <c r="H94" s="102" t="s">
        <v>10</v>
      </c>
      <c r="I94" s="102"/>
      <c r="J94" s="102"/>
      <c r="K94" s="102" t="s">
        <v>11</v>
      </c>
      <c r="L94" s="102"/>
      <c r="M94" s="103"/>
      <c r="N94" s="55" t="s">
        <v>13</v>
      </c>
      <c r="O94" s="65"/>
      <c r="P94" s="65"/>
    </row>
    <row r="95" spans="1:17" ht="31.2" x14ac:dyDescent="0.3">
      <c r="A95" s="9" t="s">
        <v>0</v>
      </c>
      <c r="B95" s="10" t="s">
        <v>28</v>
      </c>
      <c r="C95" s="59" t="s">
        <v>1</v>
      </c>
      <c r="D95" s="59" t="s">
        <v>23</v>
      </c>
      <c r="E95" s="59" t="s">
        <v>12</v>
      </c>
      <c r="F95" s="15" t="s">
        <v>21</v>
      </c>
      <c r="G95" s="15" t="s">
        <v>38</v>
      </c>
      <c r="H95" s="59" t="s">
        <v>14</v>
      </c>
      <c r="I95" s="15" t="s">
        <v>21</v>
      </c>
      <c r="J95" s="15" t="s">
        <v>36</v>
      </c>
      <c r="K95" s="59" t="s">
        <v>14</v>
      </c>
      <c r="L95" s="15" t="s">
        <v>21</v>
      </c>
      <c r="M95" s="15" t="s">
        <v>37</v>
      </c>
      <c r="N95" s="56" t="s">
        <v>22</v>
      </c>
      <c r="O95" s="57" t="s">
        <v>24</v>
      </c>
      <c r="P95" s="58" t="s">
        <v>41</v>
      </c>
      <c r="Q95" s="58" t="s">
        <v>42</v>
      </c>
    </row>
    <row r="96" spans="1:17" ht="15.6" x14ac:dyDescent="0.3">
      <c r="A96" s="8">
        <v>1</v>
      </c>
      <c r="B96" s="12" t="s">
        <v>69</v>
      </c>
      <c r="C96" s="51"/>
      <c r="D96" s="51"/>
      <c r="E96" s="52"/>
      <c r="F96" s="48"/>
      <c r="G96" s="49">
        <f>SUBTOTAL(9,G97:G105)</f>
        <v>0</v>
      </c>
      <c r="H96" s="48"/>
      <c r="I96" s="50"/>
      <c r="J96" s="49">
        <f>SUBTOTAL(9,J97:J105)</f>
        <v>0</v>
      </c>
      <c r="K96" s="48"/>
      <c r="L96" s="48"/>
      <c r="M96" s="49">
        <f>SUBTOTAL(9,M97:M105)</f>
        <v>0</v>
      </c>
      <c r="N96" s="49">
        <f>SUBTOTAL(9,N97:N105)</f>
        <v>0</v>
      </c>
      <c r="O96" s="49">
        <f>SUBTOTAL(9,O97:O105)</f>
        <v>0</v>
      </c>
      <c r="P96" s="82"/>
      <c r="Q96" s="82"/>
    </row>
    <row r="97" spans="1:17" ht="15.6" x14ac:dyDescent="0.3">
      <c r="A97" s="31" t="s">
        <v>15</v>
      </c>
      <c r="B97" s="11" t="s">
        <v>78</v>
      </c>
      <c r="C97" s="17" t="s">
        <v>81</v>
      </c>
      <c r="D97" s="78">
        <v>0</v>
      </c>
      <c r="E97" s="32">
        <v>1</v>
      </c>
      <c r="F97" s="77">
        <v>0</v>
      </c>
      <c r="G97" s="18">
        <f>E97*F97</f>
        <v>0</v>
      </c>
      <c r="H97" s="32">
        <v>1</v>
      </c>
      <c r="I97" s="77">
        <v>0</v>
      </c>
      <c r="J97" s="16">
        <f>H97*I97</f>
        <v>0</v>
      </c>
      <c r="K97" s="32">
        <v>1</v>
      </c>
      <c r="L97" s="77">
        <v>0</v>
      </c>
      <c r="M97" s="16">
        <f>K97*L97</f>
        <v>0</v>
      </c>
      <c r="N97" s="43">
        <f>SUM(G97,J97,M97)</f>
        <v>0</v>
      </c>
      <c r="O97" s="67">
        <f>D97*N97</f>
        <v>0</v>
      </c>
      <c r="P97" s="83"/>
      <c r="Q97" s="82"/>
    </row>
    <row r="98" spans="1:17" ht="31.2" x14ac:dyDescent="0.3">
      <c r="A98" s="31" t="s">
        <v>16</v>
      </c>
      <c r="B98" s="11" t="s">
        <v>70</v>
      </c>
      <c r="C98" s="17" t="s">
        <v>51</v>
      </c>
      <c r="D98" s="78">
        <v>0</v>
      </c>
      <c r="E98" s="32">
        <v>1</v>
      </c>
      <c r="F98" s="77">
        <v>0</v>
      </c>
      <c r="G98" s="18">
        <f t="shared" ref="G98:G105" si="15">E98*F98</f>
        <v>0</v>
      </c>
      <c r="H98" s="32">
        <v>1</v>
      </c>
      <c r="I98" s="77">
        <v>0</v>
      </c>
      <c r="J98" s="16">
        <f t="shared" ref="J98:J105" si="16">H98*I98</f>
        <v>0</v>
      </c>
      <c r="K98" s="32">
        <v>1</v>
      </c>
      <c r="L98" s="77">
        <v>0</v>
      </c>
      <c r="M98" s="16">
        <f t="shared" ref="M98:M105" si="17">K98*L98</f>
        <v>0</v>
      </c>
      <c r="N98" s="43">
        <f t="shared" ref="N98:N105" si="18">SUM(G98,J98,M98)</f>
        <v>0</v>
      </c>
      <c r="O98" s="67">
        <f t="shared" ref="O98:O105" si="19">D98*N98</f>
        <v>0</v>
      </c>
      <c r="P98" s="83"/>
      <c r="Q98" s="82"/>
    </row>
    <row r="99" spans="1:17" ht="20.399999999999999" customHeight="1" x14ac:dyDescent="0.3">
      <c r="A99" s="31" t="s">
        <v>17</v>
      </c>
      <c r="B99" s="11" t="s">
        <v>54</v>
      </c>
      <c r="C99" s="17" t="s">
        <v>51</v>
      </c>
      <c r="D99" s="78">
        <v>0</v>
      </c>
      <c r="E99" s="32">
        <v>1</v>
      </c>
      <c r="F99" s="77">
        <v>0</v>
      </c>
      <c r="G99" s="18">
        <f t="shared" si="15"/>
        <v>0</v>
      </c>
      <c r="H99" s="32">
        <v>1</v>
      </c>
      <c r="I99" s="77">
        <v>0</v>
      </c>
      <c r="J99" s="16">
        <f t="shared" si="16"/>
        <v>0</v>
      </c>
      <c r="K99" s="32">
        <v>1</v>
      </c>
      <c r="L99" s="77">
        <v>0</v>
      </c>
      <c r="M99" s="16">
        <f t="shared" si="17"/>
        <v>0</v>
      </c>
      <c r="N99" s="43">
        <f t="shared" si="18"/>
        <v>0</v>
      </c>
      <c r="O99" s="67">
        <f t="shared" si="19"/>
        <v>0</v>
      </c>
      <c r="P99" s="83"/>
      <c r="Q99" s="82"/>
    </row>
    <row r="100" spans="1:17" ht="37.65" customHeight="1" x14ac:dyDescent="0.3">
      <c r="A100" s="31" t="s">
        <v>18</v>
      </c>
      <c r="B100" s="11" t="s">
        <v>60</v>
      </c>
      <c r="C100" s="17" t="s">
        <v>51</v>
      </c>
      <c r="D100" s="78">
        <v>0</v>
      </c>
      <c r="E100" s="32">
        <v>1</v>
      </c>
      <c r="F100" s="77">
        <v>0</v>
      </c>
      <c r="G100" s="18">
        <f t="shared" si="15"/>
        <v>0</v>
      </c>
      <c r="H100" s="32">
        <v>1</v>
      </c>
      <c r="I100" s="77">
        <v>0</v>
      </c>
      <c r="J100" s="16">
        <f t="shared" si="16"/>
        <v>0</v>
      </c>
      <c r="K100" s="32">
        <v>1</v>
      </c>
      <c r="L100" s="77">
        <v>0</v>
      </c>
      <c r="M100" s="16">
        <f t="shared" si="17"/>
        <v>0</v>
      </c>
      <c r="N100" s="43">
        <f t="shared" si="18"/>
        <v>0</v>
      </c>
      <c r="O100" s="67">
        <f t="shared" si="19"/>
        <v>0</v>
      </c>
      <c r="P100" s="83"/>
      <c r="Q100" s="82"/>
    </row>
    <row r="101" spans="1:17" ht="31.2" x14ac:dyDescent="0.3">
      <c r="A101" s="31" t="s">
        <v>19</v>
      </c>
      <c r="B101" s="11" t="s">
        <v>56</v>
      </c>
      <c r="C101" s="17" t="s">
        <v>49</v>
      </c>
      <c r="D101" s="78">
        <v>0</v>
      </c>
      <c r="E101" s="32">
        <v>12</v>
      </c>
      <c r="F101" s="77">
        <v>0</v>
      </c>
      <c r="G101" s="18">
        <f t="shared" si="15"/>
        <v>0</v>
      </c>
      <c r="H101" s="32">
        <v>12</v>
      </c>
      <c r="I101" s="77">
        <v>0</v>
      </c>
      <c r="J101" s="16">
        <f t="shared" si="16"/>
        <v>0</v>
      </c>
      <c r="K101" s="32">
        <v>12</v>
      </c>
      <c r="L101" s="77">
        <v>0</v>
      </c>
      <c r="M101" s="16">
        <f t="shared" si="17"/>
        <v>0</v>
      </c>
      <c r="N101" s="43">
        <f t="shared" si="18"/>
        <v>0</v>
      </c>
      <c r="O101" s="67">
        <f t="shared" si="19"/>
        <v>0</v>
      </c>
      <c r="P101" s="83"/>
      <c r="Q101" s="82"/>
    </row>
    <row r="102" spans="1:17" ht="31.2" x14ac:dyDescent="0.3">
      <c r="A102" s="31" t="s">
        <v>20</v>
      </c>
      <c r="B102" s="11" t="s">
        <v>50</v>
      </c>
      <c r="C102" s="17" t="s">
        <v>49</v>
      </c>
      <c r="D102" s="78">
        <v>0</v>
      </c>
      <c r="E102" s="32">
        <v>12</v>
      </c>
      <c r="F102" s="77">
        <v>0</v>
      </c>
      <c r="G102" s="18">
        <f t="shared" si="15"/>
        <v>0</v>
      </c>
      <c r="H102" s="32">
        <v>12</v>
      </c>
      <c r="I102" s="77">
        <v>0</v>
      </c>
      <c r="J102" s="16">
        <f t="shared" si="16"/>
        <v>0</v>
      </c>
      <c r="K102" s="32">
        <v>12</v>
      </c>
      <c r="L102" s="77">
        <v>0</v>
      </c>
      <c r="M102" s="16">
        <f t="shared" si="17"/>
        <v>0</v>
      </c>
      <c r="N102" s="43">
        <f t="shared" si="18"/>
        <v>0</v>
      </c>
      <c r="O102" s="67">
        <f t="shared" si="19"/>
        <v>0</v>
      </c>
      <c r="P102" s="83"/>
      <c r="Q102" s="82"/>
    </row>
    <row r="103" spans="1:17" ht="37.65" customHeight="1" x14ac:dyDescent="0.3">
      <c r="A103" s="31" t="s">
        <v>52</v>
      </c>
      <c r="B103" s="11" t="s">
        <v>71</v>
      </c>
      <c r="C103" s="17" t="s">
        <v>81</v>
      </c>
      <c r="D103" s="78">
        <v>0</v>
      </c>
      <c r="E103" s="32">
        <v>1</v>
      </c>
      <c r="F103" s="77">
        <v>0</v>
      </c>
      <c r="G103" s="18">
        <f t="shared" si="15"/>
        <v>0</v>
      </c>
      <c r="H103" s="32">
        <v>1</v>
      </c>
      <c r="I103" s="77">
        <v>0</v>
      </c>
      <c r="J103" s="16">
        <f t="shared" si="16"/>
        <v>0</v>
      </c>
      <c r="K103" s="32">
        <v>1</v>
      </c>
      <c r="L103" s="77">
        <v>0</v>
      </c>
      <c r="M103" s="16">
        <f t="shared" si="17"/>
        <v>0</v>
      </c>
      <c r="N103" s="43">
        <f t="shared" si="18"/>
        <v>0</v>
      </c>
      <c r="O103" s="67">
        <f t="shared" si="19"/>
        <v>0</v>
      </c>
      <c r="P103" s="83"/>
      <c r="Q103" s="82"/>
    </row>
    <row r="104" spans="1:17" ht="49.35" customHeight="1" x14ac:dyDescent="0.3">
      <c r="A104" s="31" t="s">
        <v>53</v>
      </c>
      <c r="B104" s="11" t="s">
        <v>59</v>
      </c>
      <c r="C104" s="17" t="s">
        <v>51</v>
      </c>
      <c r="D104" s="78">
        <v>0</v>
      </c>
      <c r="E104" s="93">
        <v>1</v>
      </c>
      <c r="F104" s="77">
        <v>0</v>
      </c>
      <c r="G104" s="18">
        <f t="shared" si="15"/>
        <v>0</v>
      </c>
      <c r="H104" s="32">
        <v>1</v>
      </c>
      <c r="I104" s="77">
        <v>0</v>
      </c>
      <c r="J104" s="16">
        <f t="shared" si="16"/>
        <v>0</v>
      </c>
      <c r="K104" s="32">
        <v>1</v>
      </c>
      <c r="L104" s="77">
        <v>0</v>
      </c>
      <c r="M104" s="16">
        <f t="shared" si="17"/>
        <v>0</v>
      </c>
      <c r="N104" s="43">
        <f t="shared" si="18"/>
        <v>0</v>
      </c>
      <c r="O104" s="67">
        <f t="shared" si="19"/>
        <v>0</v>
      </c>
      <c r="P104" s="83"/>
      <c r="Q104" s="82"/>
    </row>
    <row r="105" spans="1:17" ht="28.8" x14ac:dyDescent="0.3">
      <c r="A105" s="31" t="s">
        <v>55</v>
      </c>
      <c r="B105" s="101" t="s">
        <v>72</v>
      </c>
      <c r="C105" s="17" t="s">
        <v>51</v>
      </c>
      <c r="D105" s="78">
        <v>0</v>
      </c>
      <c r="E105" s="93">
        <v>1</v>
      </c>
      <c r="F105" s="77">
        <v>0</v>
      </c>
      <c r="G105" s="18">
        <f t="shared" si="15"/>
        <v>0</v>
      </c>
      <c r="H105" s="32">
        <v>1</v>
      </c>
      <c r="I105" s="77">
        <v>0</v>
      </c>
      <c r="J105" s="16">
        <f t="shared" si="16"/>
        <v>0</v>
      </c>
      <c r="K105" s="32">
        <v>1</v>
      </c>
      <c r="L105" s="77">
        <v>0</v>
      </c>
      <c r="M105" s="16">
        <f t="shared" si="17"/>
        <v>0</v>
      </c>
      <c r="N105" s="43">
        <f t="shared" si="18"/>
        <v>0</v>
      </c>
      <c r="O105" s="67">
        <f t="shared" si="19"/>
        <v>0</v>
      </c>
      <c r="P105" s="83"/>
      <c r="Q105" s="82"/>
    </row>
    <row r="106" spans="1:17" ht="15.6" x14ac:dyDescent="0.3">
      <c r="A106" s="31"/>
      <c r="B106" s="11"/>
      <c r="C106" s="17"/>
      <c r="D106" s="78"/>
      <c r="E106" s="93"/>
      <c r="F106" s="94"/>
      <c r="G106" s="95"/>
      <c r="H106" s="96"/>
      <c r="I106" s="97"/>
      <c r="J106" s="98"/>
      <c r="K106" s="96"/>
      <c r="L106" s="94"/>
      <c r="M106" s="98"/>
      <c r="N106" s="99"/>
      <c r="O106" s="100"/>
      <c r="P106" s="90"/>
      <c r="Q106" s="82"/>
    </row>
    <row r="107" spans="1:17" ht="16.2" thickBot="1" x14ac:dyDescent="0.35">
      <c r="A107" s="31"/>
      <c r="B107" s="11"/>
      <c r="C107" s="17"/>
      <c r="D107" s="78"/>
      <c r="E107" s="93"/>
      <c r="F107" s="94"/>
      <c r="G107" s="95"/>
      <c r="H107" s="96"/>
      <c r="I107" s="97"/>
      <c r="J107" s="98"/>
      <c r="K107" s="96"/>
      <c r="L107" s="94"/>
      <c r="M107" s="98"/>
      <c r="N107" s="99"/>
      <c r="O107" s="100"/>
      <c r="P107" s="90"/>
      <c r="Q107" s="82"/>
    </row>
    <row r="108" spans="1:17" ht="16.2" thickBot="1" x14ac:dyDescent="0.35">
      <c r="A108" s="13"/>
      <c r="B108" s="14" t="s">
        <v>29</v>
      </c>
      <c r="C108" s="19"/>
      <c r="D108" s="19"/>
      <c r="E108" s="20"/>
      <c r="F108" s="35"/>
      <c r="G108" s="21">
        <f>SUBTOTAL(9,G96:G105)</f>
        <v>0</v>
      </c>
      <c r="H108" s="34"/>
      <c r="I108" s="34"/>
      <c r="J108" s="21">
        <f>SUBTOTAL(9,J96:J105)</f>
        <v>0</v>
      </c>
      <c r="K108" s="34"/>
      <c r="L108" s="33"/>
      <c r="M108" s="21">
        <f>SUBTOTAL(9,M96:M105)</f>
        <v>0</v>
      </c>
      <c r="N108" s="89">
        <f>SUBTOTAL(9,N96:N105)</f>
        <v>0</v>
      </c>
      <c r="O108" s="92">
        <f>SUBTOTAL(9,O96:O105)</f>
        <v>0</v>
      </c>
      <c r="P108" s="90"/>
      <c r="Q108" s="82"/>
    </row>
    <row r="109" spans="1:17" ht="15.6" x14ac:dyDescent="0.3">
      <c r="A109" s="13"/>
      <c r="B109" s="14" t="s">
        <v>2</v>
      </c>
      <c r="C109" s="19"/>
      <c r="D109" s="19"/>
      <c r="E109" s="20"/>
      <c r="F109" s="35"/>
      <c r="G109" s="36">
        <f>G108*0.15</f>
        <v>0</v>
      </c>
      <c r="H109" s="34"/>
      <c r="I109" s="33"/>
      <c r="J109" s="36">
        <f>J108*0.15</f>
        <v>0</v>
      </c>
      <c r="K109" s="34"/>
      <c r="L109" s="33"/>
      <c r="M109" s="36">
        <f>M108*0.15</f>
        <v>0</v>
      </c>
      <c r="N109" s="36">
        <f>N108*0.15</f>
        <v>0</v>
      </c>
      <c r="O109" s="91"/>
      <c r="P109" s="83"/>
      <c r="Q109" s="82"/>
    </row>
    <row r="110" spans="1:17" ht="16.2" thickBot="1" x14ac:dyDescent="0.35">
      <c r="A110" s="13"/>
      <c r="B110" s="14" t="s">
        <v>30</v>
      </c>
      <c r="C110" s="19"/>
      <c r="D110" s="19"/>
      <c r="E110" s="20"/>
      <c r="F110" s="35"/>
      <c r="G110" s="37">
        <f>G108+G109</f>
        <v>0</v>
      </c>
      <c r="H110" s="34"/>
      <c r="I110" s="33"/>
      <c r="J110" s="37">
        <f>J108+J109</f>
        <v>0</v>
      </c>
      <c r="K110" s="34"/>
      <c r="L110" s="33"/>
      <c r="M110" s="37">
        <f>M108+M109</f>
        <v>0</v>
      </c>
      <c r="N110" s="37">
        <f>N108+N109</f>
        <v>0</v>
      </c>
      <c r="O110" s="68"/>
      <c r="P110" s="83"/>
      <c r="Q110" s="82"/>
    </row>
    <row r="111" spans="1:17" x14ac:dyDescent="0.3">
      <c r="A111" s="84"/>
      <c r="B111" s="85"/>
      <c r="C111" s="86"/>
      <c r="D111" s="86"/>
      <c r="E111" s="86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7" ht="15" thickBot="1" x14ac:dyDescent="0.35">
      <c r="A112" s="84"/>
      <c r="B112" s="87"/>
      <c r="C112" s="86"/>
      <c r="D112" s="86"/>
      <c r="E112" s="86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</row>
    <row r="113" spans="1:17" ht="25.65" customHeight="1" x14ac:dyDescent="0.3">
      <c r="A113" s="84"/>
      <c r="B113" s="106" t="s">
        <v>40</v>
      </c>
      <c r="C113" s="104"/>
      <c r="D113" s="105"/>
      <c r="E113" s="111"/>
      <c r="F113" s="112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7" ht="17.399999999999999" customHeight="1" x14ac:dyDescent="0.3">
      <c r="A114" s="84"/>
      <c r="B114" s="107"/>
      <c r="C114" s="113" t="s">
        <v>31</v>
      </c>
      <c r="D114" s="114"/>
      <c r="E114" s="60" t="s">
        <v>33</v>
      </c>
      <c r="F114" s="54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</row>
    <row r="115" spans="1:17" ht="34.65" customHeight="1" x14ac:dyDescent="0.3">
      <c r="A115" s="84"/>
      <c r="B115" s="107"/>
      <c r="C115" s="115"/>
      <c r="D115" s="116"/>
      <c r="E115" s="109"/>
      <c r="F115" s="110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</row>
    <row r="116" spans="1:17" ht="19.350000000000001" customHeight="1" thickBot="1" x14ac:dyDescent="0.35">
      <c r="A116" s="84"/>
      <c r="B116" s="108"/>
      <c r="C116" s="117" t="s">
        <v>44</v>
      </c>
      <c r="D116" s="118"/>
      <c r="E116" s="119" t="s">
        <v>32</v>
      </c>
      <c r="F116" s="120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</row>
  </sheetData>
  <sheetProtection formatCells="0" formatColumns="0" formatRows="0" insertRows="0" deleteRows="0"/>
  <protectedRanges>
    <protectedRange sqref="C36:F38 C62:F64 C87:F89 C113:F115" name="Range7"/>
    <protectedRange sqref="P71:Q84 P96:Q110 P46:Q59 P20:Q33" name="Range6"/>
    <protectedRange sqref="K72:L81 K97:L107 K47:L56 K21:L30" name="Range5"/>
    <protectedRange sqref="H72:I81 H97:I107 H47:I56 H21:I30" name="Range4"/>
    <protectedRange sqref="A96:F104 A105:A107 A46:F56 B106:B107 A71:F81 C105:F107 A20:F30" name="Range3"/>
    <protectedRange sqref="C14:E16" name="Range2"/>
    <protectedRange sqref="B3:B5" name="Range1"/>
  </protectedRanges>
  <mergeCells count="49">
    <mergeCell ref="E94:G94"/>
    <mergeCell ref="H94:J94"/>
    <mergeCell ref="K94:M94"/>
    <mergeCell ref="B113:B116"/>
    <mergeCell ref="C113:D113"/>
    <mergeCell ref="E113:F113"/>
    <mergeCell ref="C114:D114"/>
    <mergeCell ref="C115:D115"/>
    <mergeCell ref="E115:F115"/>
    <mergeCell ref="C116:D116"/>
    <mergeCell ref="E116:F116"/>
    <mergeCell ref="E69:G69"/>
    <mergeCell ref="H69:J69"/>
    <mergeCell ref="K69:M69"/>
    <mergeCell ref="B87:B90"/>
    <mergeCell ref="C87:D87"/>
    <mergeCell ref="E87:F87"/>
    <mergeCell ref="C88:D88"/>
    <mergeCell ref="C89:D89"/>
    <mergeCell ref="E89:F89"/>
    <mergeCell ref="C90:D90"/>
    <mergeCell ref="E90:F90"/>
    <mergeCell ref="E44:G44"/>
    <mergeCell ref="H44:J44"/>
    <mergeCell ref="K44:M44"/>
    <mergeCell ref="B62:B65"/>
    <mergeCell ref="C62:D62"/>
    <mergeCell ref="E62:F62"/>
    <mergeCell ref="C63:D63"/>
    <mergeCell ref="C64:D64"/>
    <mergeCell ref="E64:F64"/>
    <mergeCell ref="C65:D65"/>
    <mergeCell ref="E65:F65"/>
    <mergeCell ref="C13:D13"/>
    <mergeCell ref="C14:D14"/>
    <mergeCell ref="C15:D15"/>
    <mergeCell ref="C16:D16"/>
    <mergeCell ref="E18:G18"/>
    <mergeCell ref="F14:F16"/>
    <mergeCell ref="H18:J18"/>
    <mergeCell ref="K18:M18"/>
    <mergeCell ref="C36:D36"/>
    <mergeCell ref="B36:B39"/>
    <mergeCell ref="E38:F38"/>
    <mergeCell ref="E36:F36"/>
    <mergeCell ref="C37:D37"/>
    <mergeCell ref="C38:D38"/>
    <mergeCell ref="C39:D39"/>
    <mergeCell ref="E39:F39"/>
  </mergeCells>
  <phoneticPr fontId="12" type="noConversion"/>
  <dataValidations count="2">
    <dataValidation type="decimal" operator="greaterThanOrEqual" allowBlank="1" showInputMessage="1" showErrorMessage="1" sqref="C14:D16 K72:L81 E72:F81 H72:I81 K97:L107 E97:F107 H97:I107 K47:L56 E47:F56 H47:I56 H21:I30 E21:F30 K21:L30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Mashudu Matoro</cp:lastModifiedBy>
  <cp:lastPrinted>2020-07-02T18:44:36Z</cp:lastPrinted>
  <dcterms:created xsi:type="dcterms:W3CDTF">2017-06-15T23:28:53Z</dcterms:created>
  <dcterms:modified xsi:type="dcterms:W3CDTF">2026-09-04T12:54:57Z</dcterms:modified>
</cp:coreProperties>
</file>