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SARAO\Meerkat\Procurement Documents\Reactor Procurement\Tender 13 Jan 2026\"/>
    </mc:Choice>
  </mc:AlternateContent>
  <xr:revisionPtr revIDLastSave="0" documentId="13_ncr:1_{F3934076-01E7-491F-AD45-C982B4355FF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chedule of Quantities" sheetId="1" r:id="rId1"/>
    <sheet name="BOQ" sheetId="2" r:id="rId2"/>
    <sheet name="VO 1" sheetId="3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PH3">#REF!</definedName>
    <definedName name="____PH3">#REF!</definedName>
    <definedName name="___PH3">#REF!</definedName>
    <definedName name="__123Graph_A">[1]PROGRESS!#REF!</definedName>
    <definedName name="__123Graph_B">[1]PROGRESS!#REF!</definedName>
    <definedName name="__123Graph_X">[1]PROGRESS!#REF!</definedName>
    <definedName name="__IntlFixup">TRUE</definedName>
    <definedName name="__IntlFixupTable">#REF!</definedName>
    <definedName name="__PH3">#REF!</definedName>
    <definedName name="_1__123Graph_ACHART_1">[2]Final!#REF!</definedName>
    <definedName name="_10__123Graph_BPROGRESS_4_95">[1]PROGRESS!#REF!</definedName>
    <definedName name="_12__123Graph_BTEM1_94">[1]PROGRESS!#REF!</definedName>
    <definedName name="_14__123Graph_X1_94">[1]PROGRESS!#REF!</definedName>
    <definedName name="_16__123Graph_XPROGRESS_4_95">[1]PROGRESS!#REF!</definedName>
    <definedName name="_18__123Graph_XTEM1_94">[1]PROGRESS!#REF!</definedName>
    <definedName name="_2__123Graph_A1_94">[1]PROGRESS!#REF!</definedName>
    <definedName name="_2__123Graph_ACHART_1">[3]Final!#REF!</definedName>
    <definedName name="_4__123Graph_APROGRESS_4_95">[1]PROGRESS!#REF!</definedName>
    <definedName name="_6__123Graph_ATEM1_94">[1]PROGRESS!#REF!</definedName>
    <definedName name="_8__123Graph_B1_94">[1]PROGRESS!#REF!</definedName>
    <definedName name="_Fill">#REF!</definedName>
    <definedName name="_Key1">[3]Final!#REF!</definedName>
    <definedName name="_Key2">[3]Final!#REF!</definedName>
    <definedName name="_Order1">255</definedName>
    <definedName name="_Order2">255</definedName>
    <definedName name="_PH3">#REF!</definedName>
    <definedName name="_Sort">[3]Final!#REF!</definedName>
    <definedName name="_Sub2">#REF!</definedName>
    <definedName name="_vii_DriversC1Bol">#REF!</definedName>
    <definedName name="a">[4]Sched2!#REF!</definedName>
    <definedName name="aa">[4]Sched2!#REF!</definedName>
    <definedName name="AA.Report.Files">#REF!</definedName>
    <definedName name="AA.Reports.Available">#REF!</definedName>
    <definedName name="aaa">[1]PROGRESS!#REF!</definedName>
    <definedName name="aab">[1]PROGRESS!#REF!</definedName>
    <definedName name="aac">[1]PROGRESS!#REF!</definedName>
    <definedName name="aad">[1]PROGRESS!#REF!</definedName>
    <definedName name="aae">[1]PROGRESS!#REF!</definedName>
    <definedName name="aaf">[5]Sched2!#REF!</definedName>
    <definedName name="aag">#REF!</definedName>
    <definedName name="aah">[4]Sched2!#REF!</definedName>
    <definedName name="ab">[4]Sched2!#REF!</definedName>
    <definedName name="ac">[4]Sched2!#REF!</definedName>
    <definedName name="ad">[4]Sched2!#REF!</definedName>
    <definedName name="ae">[1]PROGRESS!#REF!</definedName>
    <definedName name="af">[1]PROGRESS!#REF!</definedName>
    <definedName name="ag">[1]PROGRESS!#REF!</definedName>
    <definedName name="ah">[1]PROGRESS!#REF!</definedName>
    <definedName name="ai">[1]PROGRESS!#REF!</definedName>
    <definedName name="aj">[1]PROGRESS!#REF!</definedName>
    <definedName name="AJV">#REF!</definedName>
    <definedName name="ak">[1]PROGRESS!#REF!</definedName>
    <definedName name="al">[1]PROGRESS!#REF!</definedName>
    <definedName name="ALL">#REF!</definedName>
    <definedName name="am">[1]PROGRESS!#REF!</definedName>
    <definedName name="an">[1]PROGRESS!#REF!</definedName>
    <definedName name="ao">[1]PROGRESS!#REF!</definedName>
    <definedName name="ap">[1]PROGRESS!#REF!</definedName>
    <definedName name="aq">[4]Sched2!#REF!</definedName>
    <definedName name="ar">[4]Sched2!#REF!</definedName>
    <definedName name="Artisan">#REF!</definedName>
    <definedName name="as">[1]PROGRESS!#REF!</definedName>
    <definedName name="at">#REF!</definedName>
    <definedName name="au">[1]PROGRESS!#REF!</definedName>
    <definedName name="av">[1]PROGRESS!#REF!</definedName>
    <definedName name="aw">[1]PROGRESS!#REF!</definedName>
    <definedName name="ax">[1]PROGRESS!#REF!</definedName>
    <definedName name="ay">[1]PROGRESS!#REF!</definedName>
    <definedName name="az">[1]PROGRESS!#REF!</definedName>
    <definedName name="azs">[1]PROGRESS!#REF!</definedName>
    <definedName name="b">[5]Sched2!#REF!</definedName>
    <definedName name="BC">#REF!</definedName>
    <definedName name="BD">#REF!</definedName>
    <definedName name="BRA">#REF!</definedName>
    <definedName name="bvgfr">[1]PROGRESS!#REF!</definedName>
    <definedName name="BW">#REF!</definedName>
    <definedName name="CASHFLOW1">#REF!</definedName>
    <definedName name="cc">[4]Sched2!#REF!</definedName>
    <definedName name="CD">#REF!</definedName>
    <definedName name="CF">#REF!</definedName>
    <definedName name="cleanermal">#REF!</definedName>
    <definedName name="CN">#REF!</definedName>
    <definedName name="CNL">#REF!</definedName>
    <definedName name="CNLM">#REF!</definedName>
    <definedName name="CNM">#REF!</definedName>
    <definedName name="CNT">#REF!</definedName>
    <definedName name="CO">#REF!</definedName>
    <definedName name="COPYRIGHT">#REF!</definedName>
    <definedName name="CP">#REF!</definedName>
    <definedName name="CR">#REF!</definedName>
    <definedName name="CS">#REF!</definedName>
    <definedName name="CSM">#REF!</definedName>
    <definedName name="CWP">#REF!</definedName>
    <definedName name="d">[4]Sched2!#REF!</definedName>
    <definedName name="Data.Dump">OFFSET([0]!Data.Top.Left,1,0)</definedName>
    <definedName name="Database.File">#REF!</definedName>
    <definedName name="DC">#REF!</definedName>
    <definedName name="dddd">[4]Sched2!#REF!</definedName>
    <definedName name="DE">#REF!</definedName>
    <definedName name="dfbf">[6]TOMCAT!$W$9</definedName>
    <definedName name="DISC">#REF!</definedName>
    <definedName name="DL">#REF!</definedName>
    <definedName name="DLM">#REF!</definedName>
    <definedName name="DMP">#REF!</definedName>
    <definedName name="DT">#REF!</definedName>
    <definedName name="DW">#REF!</definedName>
    <definedName name="DWK">#REF!</definedName>
    <definedName name="e">[1]PROGRESS!#REF!</definedName>
    <definedName name="ESC">#REF!</definedName>
    <definedName name="ESE">#REF!</definedName>
    <definedName name="Evaluation">#REF!</definedName>
    <definedName name="f">[1]PROGRESS!#REF!</definedName>
    <definedName name="Fanilo">[7]LFP!#REF!</definedName>
    <definedName name="FC">#REF!</definedName>
    <definedName name="File.Type">#REF!</definedName>
    <definedName name="FLU">#REF!</definedName>
    <definedName name="FW">#REF!</definedName>
    <definedName name="FWL">#REF!</definedName>
    <definedName name="FWLM">#REF!</definedName>
    <definedName name="FWM">#REF!</definedName>
    <definedName name="g">[1]PROGRESS!#REF!</definedName>
    <definedName name="GFA">#REF!</definedName>
    <definedName name="h">[1]PROGRESS!#REF!</definedName>
    <definedName name="HEAD">#REF!</definedName>
    <definedName name="HEAD1">#REF!</definedName>
    <definedName name="headoffice">#REF!</definedName>
    <definedName name="HO">#REF!</definedName>
    <definedName name="HOC">#REF!</definedName>
    <definedName name="HTML_CodePage">1252</definedName>
    <definedName name="HTML_Control">{"'Leverage'!$B$2:$M$418"}</definedName>
    <definedName name="HTML_Description">""</definedName>
    <definedName name="HTML_Email">""</definedName>
    <definedName name="HTML_Header">"Leverage"</definedName>
    <definedName name="HTML_LastUpdate">"8/21/00"</definedName>
    <definedName name="HTML_LineAfter">FALSE</definedName>
    <definedName name="HTML_LineBefore">FALSE</definedName>
    <definedName name="HTML_Name">"Frank Vickers"</definedName>
    <definedName name="HTML_OBDlg2">TRUE</definedName>
    <definedName name="HTML_OBDlg4">TRUE</definedName>
    <definedName name="HTML_OS">0</definedName>
    <definedName name="HTML_PathFile">"C:\my documents\lever.htm"</definedName>
    <definedName name="HTML_Title">"leverage"</definedName>
    <definedName name="i">[1]PROGRESS!#REF!</definedName>
    <definedName name="i__Labourer">#REF!</definedName>
    <definedName name="i_labourermal">#REF!</definedName>
    <definedName name="IC">#REF!</definedName>
    <definedName name="ii__Cleaner">#REF!</definedName>
    <definedName name="ii_CleanerBol">#REF!</definedName>
    <definedName name="iii__General_worker">#REF!</definedName>
    <definedName name="iii_GeneralBol">#REF!</definedName>
    <definedName name="iii_GeneralworkerMal">#REF!</definedName>
    <definedName name="IL">#REF!</definedName>
    <definedName name="iLabourerBol">#REF!</definedName>
    <definedName name="ILM">#REF!</definedName>
    <definedName name="IMP">#REF!</definedName>
    <definedName name="IN">#REF!</definedName>
    <definedName name="IS">#REF!</definedName>
    <definedName name="iv__Tradesman_Class_4">#REF!</definedName>
    <definedName name="iv_Trade4Mal">#REF!</definedName>
    <definedName name="ix__Artisan">#REF!</definedName>
    <definedName name="ix_ArtisanBol">#REF!</definedName>
    <definedName name="ix_ArtisanMal">#REF!</definedName>
    <definedName name="j">[1]PROGRESS!#REF!</definedName>
    <definedName name="k">[1]PROGRESS!#REF!</definedName>
    <definedName name="ki">#REF!</definedName>
    <definedName name="l">[1]PROGRESS!#REF!</definedName>
    <definedName name="LET">#REF!</definedName>
    <definedName name="LETTABLE">#REF!</definedName>
    <definedName name="liability">#REF!</definedName>
    <definedName name="LS">#REF!</definedName>
    <definedName name="LSM">#REF!</definedName>
    <definedName name="m">[1]PROGRESS!#REF!</definedName>
    <definedName name="Macro1">[0]!Macro1</definedName>
    <definedName name="Macro2">[0]!Macro2</definedName>
    <definedName name="MAS">#REF!</definedName>
    <definedName name="ME">#REF!</definedName>
    <definedName name="MEM">#REF!</definedName>
    <definedName name="MENU">#REF!</definedName>
    <definedName name="MIL">#REF!</definedName>
    <definedName name="MILM">#REF!</definedName>
    <definedName name="MIS">#REF!</definedName>
    <definedName name="ML">#REF!</definedName>
    <definedName name="MLM">#REF!</definedName>
    <definedName name="mm">[4]Sched2!#REF!</definedName>
    <definedName name="MP">#REF!</definedName>
    <definedName name="MPL">#REF!</definedName>
    <definedName name="MPLM">#REF!</definedName>
    <definedName name="MPM">#REF!</definedName>
    <definedName name="MT">#REF!</definedName>
    <definedName name="MTS">#REF!</definedName>
    <definedName name="MU">#REF!</definedName>
    <definedName name="MUV">#REF!</definedName>
    <definedName name="n">[1]PROGRESS!#REF!</definedName>
    <definedName name="NAMES">#REF!</definedName>
    <definedName name="NETT">#REF!</definedName>
    <definedName name="NOTES">#REF!</definedName>
    <definedName name="o">[1]PROGRESS!#REF!</definedName>
    <definedName name="OSM">#REF!</definedName>
    <definedName name="OSW">#REF!</definedName>
    <definedName name="OTH">#REF!</definedName>
    <definedName name="Ownership">OFFSET([0]!Data.Top.Left,1,0)</definedName>
    <definedName name="p">[1]PROGRESS!#REF!</definedName>
    <definedName name="PCI">#REF!</definedName>
    <definedName name="PL">#REF!</definedName>
    <definedName name="PP">#REF!</definedName>
    <definedName name="PRE">#REF!</definedName>
    <definedName name="PRELIMS">#REF!</definedName>
    <definedName name="Print_Area_MI">#REF!</definedName>
    <definedName name="Print_Titles_MI">#REF!</definedName>
    <definedName name="PRINTRANGE">#REF!</definedName>
    <definedName name="PS">#REF!</definedName>
    <definedName name="PSA">#REF!</definedName>
    <definedName name="PSN">#REF!</definedName>
    <definedName name="PT">#REF!</definedName>
    <definedName name="q">[5]Sched2!#REF!</definedName>
    <definedName name="qq">[1]PROGRESS!#REF!</definedName>
    <definedName name="qwer">[4]Sched2!#REF!</definedName>
    <definedName name="reeeeeeee">#REF!</definedName>
    <definedName name="retet">#REF!</definedName>
    <definedName name="RF">#REF!</definedName>
    <definedName name="RFL">#REF!</definedName>
    <definedName name="RFLM">#REF!</definedName>
    <definedName name="RFM">#REF!</definedName>
    <definedName name="RK">#REF!</definedName>
    <definedName name="RL">#REF!</definedName>
    <definedName name="RLM">#REF!</definedName>
    <definedName name="s">#REF!</definedName>
    <definedName name="SC">#REF!</definedName>
    <definedName name="SE">#REF!</definedName>
    <definedName name="SEC">#REF!</definedName>
    <definedName name="SEM">#REF!</definedName>
    <definedName name="Show.Acct.Update.Warning">#REF!</definedName>
    <definedName name="Show.MDB.Update.Warning">#REF!</definedName>
    <definedName name="SIC">#REF!</definedName>
    <definedName name="SIE">#REF!</definedName>
    <definedName name="SL">#REF!</definedName>
    <definedName name="SLM">#REF!</definedName>
    <definedName name="ss">[4]Sched2!#REF!</definedName>
    <definedName name="SubbyAA">[6]DELTA!$W$9</definedName>
    <definedName name="SubbyAB">#REF!</definedName>
    <definedName name="SubbyAC">#REF!</definedName>
    <definedName name="SubbyAD">#REF!</definedName>
    <definedName name="SubbyAE">#REF!</definedName>
    <definedName name="SubbyAF">#REF!</definedName>
    <definedName name="SubbyAG">#REF!</definedName>
    <definedName name="SubbyAH">#REF!</definedName>
    <definedName name="SubbyAI">#REF!</definedName>
    <definedName name="SubbyAJ">#REF!</definedName>
    <definedName name="SubbyAN">#REF!</definedName>
    <definedName name="SubbyAO">#REF!</definedName>
    <definedName name="SubbyAP">#REF!</definedName>
    <definedName name="SubbyAQ">#REF!</definedName>
    <definedName name="SubbyAR">#REF!</definedName>
    <definedName name="SubbyAS">#REF!</definedName>
    <definedName name="SubbyAT">#REF!</definedName>
    <definedName name="SubbyAU">#REF!</definedName>
    <definedName name="SubbyAV">#REF!</definedName>
    <definedName name="SubbyAW">#REF!</definedName>
    <definedName name="SubbyAX">#REF!</definedName>
    <definedName name="SubbyC">[6]SCHELTEMA!$W$9</definedName>
    <definedName name="SubbyG">#REF!</definedName>
    <definedName name="SubbyH">#REF!</definedName>
    <definedName name="SubbyI">#REF!</definedName>
    <definedName name="SubbyJ">#REF!</definedName>
    <definedName name="SubbyK">#REF!</definedName>
    <definedName name="SubbyM">[6]RMI!$W$9</definedName>
    <definedName name="SubbyN">#REF!</definedName>
    <definedName name="SubbyO">#REF!</definedName>
    <definedName name="SubbyP">#REF!</definedName>
    <definedName name="SubbyQ">#REF!</definedName>
    <definedName name="SubbyR">'[6]HI-TECH'!$W$9</definedName>
    <definedName name="SubbyT">#REF!</definedName>
    <definedName name="SubbyU">#REF!</definedName>
    <definedName name="SubbyV">#REF!</definedName>
    <definedName name="SubbyW">#REF!</definedName>
    <definedName name="SubbyX">#REF!</definedName>
    <definedName name="SubbyY">#REF!</definedName>
    <definedName name="SubbyZ">#REF!</definedName>
    <definedName name="SW">#REF!</definedName>
    <definedName name="t">[4]Sched2!#REF!</definedName>
    <definedName name="TAX">#REF!</definedName>
    <definedName name="Tender" localSheetId="2">#REF!</definedName>
    <definedName name="Tender">#REF!</definedName>
    <definedName name="TF">#REF!</definedName>
    <definedName name="TRADES">#REF!</definedName>
    <definedName name="TRANSF">#REF!</definedName>
    <definedName name="TWP">#REF!</definedName>
    <definedName name="u">[4]Sched2!#REF!</definedName>
    <definedName name="v">[4]Sched2!#REF!</definedName>
    <definedName name="v__Tradesman_Class_3">#REF!</definedName>
    <definedName name="v_Trades3Mal">#REF!</definedName>
    <definedName name="v_Tradesman3Bol">#REF!</definedName>
    <definedName name="v_Tradesman4Bol">#REF!</definedName>
    <definedName name="VALUES">#REF!</definedName>
    <definedName name="vi__Tradesman_Class_2">#REF!</definedName>
    <definedName name="vi_Trades2Mal">#REF!</definedName>
    <definedName name="vi_Tradesman2Bol">#REF!</definedName>
    <definedName name="vii__Drivers_Plant_operators_C1">#REF!</definedName>
    <definedName name="vii_DriversC1Mal">#REF!</definedName>
    <definedName name="viii__Drivers_A__A1_or_B">#REF!</definedName>
    <definedName name="viii_DriversABol">#REF!</definedName>
    <definedName name="viii_DriversAMal">#REF!</definedName>
    <definedName name="w">[4]Sched2!#REF!</definedName>
    <definedName name="WD">#REF!</definedName>
    <definedName name="WH">#REF!</definedName>
    <definedName name="x">[4]Sched2!#REF!</definedName>
    <definedName name="x__Guards">#REF!</definedName>
    <definedName name="x_GuardsBol">#REF!</definedName>
    <definedName name="x_GuardsMal">#REF!</definedName>
    <definedName name="xxx">#REF!</definedName>
    <definedName name="y">[4]Sched2!#REF!</definedName>
    <definedName name="z">[4]Sched2!#REF!</definedName>
    <definedName name="Z_690F7858_7A20_4199_8DFB_D5031EA5226E_.wvu.PrintArea" localSheetId="2">'VO 1'!#REF!</definedName>
    <definedName name="Z_74581089_4E3F_4DAE_AE5B_041F4A798B70_.wvu.PrintArea" localSheetId="2">'VO 1'!#REF!</definedName>
    <definedName name="zz">[1]PROGRESS!#REF!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aMwt+/1rqAeFVnAPUfWeRW0pG4TcPVq1ghFPWJeSqgM="/>
    </ext>
  </extLst>
</workbook>
</file>

<file path=xl/calcChain.xml><?xml version="1.0" encoding="utf-8"?>
<calcChain xmlns="http://schemas.openxmlformats.org/spreadsheetml/2006/main">
  <c r="L70" i="3" l="1"/>
  <c r="O64" i="3"/>
  <c r="H214" i="2"/>
  <c r="G221" i="2" s="1"/>
  <c r="H148" i="2"/>
  <c r="G220" i="2" s="1"/>
  <c r="H100" i="2"/>
  <c r="G219" i="2" s="1"/>
  <c r="G223" i="2" l="1"/>
  <c r="O66" i="3"/>
  <c r="O68" i="3" s="1"/>
  <c r="O70" i="3" l="1"/>
  <c r="O72" i="3" s="1"/>
  <c r="N61" i="3"/>
  <c r="G225" i="2"/>
  <c r="G227" i="2" s="1"/>
</calcChain>
</file>

<file path=xl/sharedStrings.xml><?xml version="1.0" encoding="utf-8"?>
<sst xmlns="http://schemas.openxmlformats.org/spreadsheetml/2006/main" count="486" uniqueCount="292">
  <si>
    <t>ITEM
NO</t>
  </si>
  <si>
    <t>PAYMENT</t>
  </si>
  <si>
    <t>DESCRIPTION</t>
  </si>
  <si>
    <t>UNIT</t>
  </si>
  <si>
    <t>QTY</t>
  </si>
  <si>
    <t>RATE</t>
  </si>
  <si>
    <t xml:space="preserve">AMOUNT </t>
  </si>
  <si>
    <t>A</t>
  </si>
  <si>
    <t>SANS
1200 A</t>
  </si>
  <si>
    <t>SECTION A : PRELIMINARY AND GENERAL</t>
  </si>
  <si>
    <t>SANS 1200 A</t>
  </si>
  <si>
    <t>PRELIMINARY AND GENERAL</t>
  </si>
  <si>
    <t>A.1</t>
  </si>
  <si>
    <t>8.3</t>
  </si>
  <si>
    <t>FIXED RELATED ITEMS</t>
  </si>
  <si>
    <t>A.1.1</t>
  </si>
  <si>
    <t>8.3.1</t>
  </si>
  <si>
    <t>Contractual Requirements</t>
  </si>
  <si>
    <t>Sum</t>
  </si>
  <si>
    <t>8.3.2</t>
  </si>
  <si>
    <t>Establish facilities on the site:</t>
  </si>
  <si>
    <t>8.3.2.1 PS AB 8.2.2</t>
  </si>
  <si>
    <t>a) Facilities for the Engineer (SABS 1200 AB)</t>
  </si>
  <si>
    <t xml:space="preserve">ii) Office </t>
  </si>
  <si>
    <t>iii) Shaded Parking</t>
  </si>
  <si>
    <t>8.3.2.2</t>
  </si>
  <si>
    <t>b) Facilities for Contractor</t>
  </si>
  <si>
    <t>A.1.3</t>
  </si>
  <si>
    <t>Offices and storage sheds</t>
  </si>
  <si>
    <t>A.1.4</t>
  </si>
  <si>
    <t>Workshops</t>
  </si>
  <si>
    <t>A.1.5</t>
  </si>
  <si>
    <t>Living accommodation</t>
  </si>
  <si>
    <t>A.1.6</t>
  </si>
  <si>
    <t>Ablution and latrine facilities</t>
  </si>
  <si>
    <t>A.1.7</t>
  </si>
  <si>
    <t>Tools and equipment</t>
  </si>
  <si>
    <t>A.1.8</t>
  </si>
  <si>
    <t>Water supplies, electric power and communications</t>
  </si>
  <si>
    <t>A.1.9</t>
  </si>
  <si>
    <t>Dealing with water</t>
  </si>
  <si>
    <t>A.1.10</t>
  </si>
  <si>
    <t>Access</t>
  </si>
  <si>
    <t>A.1.11</t>
  </si>
  <si>
    <t>Plant</t>
  </si>
  <si>
    <t>A.1.12</t>
  </si>
  <si>
    <t>8.3.3</t>
  </si>
  <si>
    <t>Other fixed-charge obligations (specify)
......................................................................................</t>
  </si>
  <si>
    <t>A.1.13</t>
  </si>
  <si>
    <t>8.3.4</t>
  </si>
  <si>
    <t>Remove Engineer's and Contractor's site establishment on completion</t>
  </si>
  <si>
    <t>A.2</t>
  </si>
  <si>
    <t>8.4</t>
  </si>
  <si>
    <t>TIME-RELATED ITEMS</t>
  </si>
  <si>
    <t>A.2.1</t>
  </si>
  <si>
    <t>8.4.1</t>
  </si>
  <si>
    <t>8.4.2</t>
  </si>
  <si>
    <t>Operate and maintain facilities on the Site:</t>
  </si>
  <si>
    <t>8.4.2.1 &amp; PS AB 8.2.2</t>
  </si>
  <si>
    <t>a) Facilities for Engineer for duration of construction (SABS 1200 AB)</t>
  </si>
  <si>
    <t>A.2.2</t>
  </si>
  <si>
    <t>i) Office</t>
  </si>
  <si>
    <t>ii) Shaded parking</t>
  </si>
  <si>
    <t>8.4.2.2</t>
  </si>
  <si>
    <t>b) Facilities for Contractor for duration of construction, except where otherwise stated</t>
  </si>
  <si>
    <t>A.2.4</t>
  </si>
  <si>
    <t>A.2.5</t>
  </si>
  <si>
    <t>A.2.6</t>
  </si>
  <si>
    <t>A.2.7</t>
  </si>
  <si>
    <t>A.2.8</t>
  </si>
  <si>
    <t>A.2.9</t>
  </si>
  <si>
    <t>A.2.10</t>
  </si>
  <si>
    <t>A.2.11</t>
  </si>
  <si>
    <t>A.2.12</t>
  </si>
  <si>
    <t>Supervision</t>
  </si>
  <si>
    <t>A.2.13</t>
  </si>
  <si>
    <t>Company and head office overhead costs</t>
  </si>
  <si>
    <t>sets</t>
  </si>
  <si>
    <t>A.2.14</t>
  </si>
  <si>
    <t>Other time-related obligations (Specify)
......................................................................................</t>
  </si>
  <si>
    <t>A.3</t>
  </si>
  <si>
    <t>8.8</t>
  </si>
  <si>
    <t>TEMPORARY WORKS</t>
  </si>
  <si>
    <t>A.3.1</t>
  </si>
  <si>
    <t>PS A 8.8.2</t>
  </si>
  <si>
    <t>Accommodation of traffic</t>
  </si>
  <si>
    <t>A.4</t>
  </si>
  <si>
    <t>PS A 8.9</t>
  </si>
  <si>
    <t>OCCUPATIONAL HEALTH AND SAFETY MEASURES (PROVISIONAL)</t>
  </si>
  <si>
    <t>A.4.1</t>
  </si>
  <si>
    <t>PS A 8.9.1</t>
  </si>
  <si>
    <t>Cost of health and safety measures required in terms of the Construction Regulations (2014) of the Occupational Health and Safety Act</t>
  </si>
  <si>
    <t>A.4.2</t>
  </si>
  <si>
    <t>PS A 8.9.2</t>
  </si>
  <si>
    <t>Compilation and maintenance of a Health and Safety Plan, including risk assessments, safe work procedures and method statements</t>
  </si>
  <si>
    <t>A.4.3</t>
  </si>
  <si>
    <t>PS A 8.9.3</t>
  </si>
  <si>
    <t>Compilation of the Health and Safety File</t>
  </si>
  <si>
    <t>A.5</t>
  </si>
  <si>
    <t>PS A 8.11</t>
  </si>
  <si>
    <t>ENVIRONMENTAL MANAGEMENT</t>
  </si>
  <si>
    <t>A.5.1</t>
  </si>
  <si>
    <t>Provisions in terms of the Environmental Management Requirements as specifide in the Particular Specidications (Client Specific)</t>
  </si>
  <si>
    <t>A.6</t>
  </si>
  <si>
    <t>RFI REQUIREMENTS</t>
  </si>
  <si>
    <t>A.6.1</t>
  </si>
  <si>
    <t xml:space="preserve">Provision for compliance with SARAO Radio Frequency Interference (RFI) policy requirements. (RFI Manager may be consulted for more information) </t>
  </si>
  <si>
    <t xml:space="preserve"> Total Carried Forward To Summary</t>
  </si>
  <si>
    <t>SECTION B: Civil Works</t>
  </si>
  <si>
    <t>1.0</t>
  </si>
  <si>
    <t>1.  Plinth</t>
  </si>
  <si>
    <t>1.1</t>
  </si>
  <si>
    <t xml:space="preserve">Supply of Reactor Plinth  as per D-DT-0863 </t>
  </si>
  <si>
    <t>No</t>
  </si>
  <si>
    <t>1.2</t>
  </si>
  <si>
    <t xml:space="preserve">Installation of Reactor Plinth as per-D-DT-0863 </t>
  </si>
  <si>
    <t>1.3</t>
  </si>
  <si>
    <t xml:space="preserve">Supply of RMU Plinth as per D-DT-0863 </t>
  </si>
  <si>
    <t>1.4</t>
  </si>
  <si>
    <t xml:space="preserve">Installation of RMU Plinth as per-D-DT-0863 </t>
  </si>
  <si>
    <t>1.5</t>
  </si>
  <si>
    <t xml:space="preserve">Supply of cable support Plinth as per D-DT-0863 </t>
  </si>
  <si>
    <t>1.6</t>
  </si>
  <si>
    <t xml:space="preserve">Installation of cable support plinth as per-D-DT-0863 </t>
  </si>
  <si>
    <t>2.0</t>
  </si>
  <si>
    <t>Excavation between LV Kiosk and RMU</t>
  </si>
  <si>
    <t>2.1</t>
  </si>
  <si>
    <t>Excavation and trenching by hands (width 0.3 m, Depth is 1m and length is 70m).</t>
  </si>
  <si>
    <t>m³</t>
  </si>
  <si>
    <t>2.2</t>
  </si>
  <si>
    <t>Supply of Sieve sand for bedding with no stones greater 6mm as 402-000003-DDR-E-501 Section 8.6</t>
  </si>
  <si>
    <t>6.3</t>
  </si>
  <si>
    <t>2.3</t>
  </si>
  <si>
    <t>Bedding and back filling of Sieve</t>
  </si>
  <si>
    <t>3.4</t>
  </si>
  <si>
    <t>Backfill with excavated material or soil with no stones greater than 19mm as per 402-000003-DDR-E-501 Section 8.6</t>
  </si>
  <si>
    <t>2.5</t>
  </si>
  <si>
    <t>Supply of danger tape
Material: High-grade virgin Low-Density Polyethylene (LDPE), durable, waterproof, resistant to soil chemicals (alkaline/acidic), UV safe, non-toxic
Text/Legend: Bold, clear, repeating warning (e.g., "CAUTION ELECTRIC CABLE," "Buried Services") in a contrasting color (usually black)
Color: Red
Dimensions: 300mm
Thickness: 50-100 microns or 0.05mm-0.1mm</t>
  </si>
  <si>
    <t>m</t>
  </si>
  <si>
    <t>2.6</t>
  </si>
  <si>
    <t>Installation of danger tape</t>
  </si>
  <si>
    <t>3.0</t>
  </si>
  <si>
    <t>Excavation between Reactor  and RMU</t>
  </si>
  <si>
    <t>3.1</t>
  </si>
  <si>
    <t>Excavation and trenching by hands (width 0.3 m, Depth is 1m and length is 10m).</t>
  </si>
  <si>
    <t>3.2</t>
  </si>
  <si>
    <t>3.3</t>
  </si>
  <si>
    <t>3.5</t>
  </si>
  <si>
    <t>3.6</t>
  </si>
  <si>
    <t>4.0</t>
  </si>
  <si>
    <t>Earthmat System Execavation</t>
  </si>
  <si>
    <t>4.1</t>
  </si>
  <si>
    <t>Excavation and trenching by hands (width 0.3 m, Depth is 1m and length is 4m).</t>
  </si>
  <si>
    <t>4.2</t>
  </si>
  <si>
    <t>0.36</t>
  </si>
  <si>
    <t>4.3</t>
  </si>
  <si>
    <t>4.4</t>
  </si>
  <si>
    <t>0.48</t>
  </si>
  <si>
    <t>4.5</t>
  </si>
  <si>
    <t>Excavation and trenching by hands (width 0.3 m, Depth is 1m and length is 4.4m).</t>
  </si>
  <si>
    <t>1.32</t>
  </si>
  <si>
    <t>4.6</t>
  </si>
  <si>
    <t>0.5</t>
  </si>
  <si>
    <t>4.7</t>
  </si>
  <si>
    <t>4.8</t>
  </si>
  <si>
    <t>5.0</t>
  </si>
  <si>
    <t>Fence</t>
  </si>
  <si>
    <t>5.1</t>
  </si>
  <si>
    <t>Supply of fence as per Annexure 14</t>
  </si>
  <si>
    <t>5.2</t>
  </si>
  <si>
    <t>Instllation of fence around the reactor and connection of earth tails</t>
  </si>
  <si>
    <t>6.0</t>
  </si>
  <si>
    <t>Crushed stones</t>
  </si>
  <si>
    <t>6.1</t>
  </si>
  <si>
    <t>Supply of crushed stones as per Annexure 14</t>
  </si>
  <si>
    <t>6.2</t>
  </si>
  <si>
    <t>Laying of crushed stones as per Annexure 14</t>
  </si>
  <si>
    <t>7.0</t>
  </si>
  <si>
    <t xml:space="preserve">Siganage </t>
  </si>
  <si>
    <t>7.1</t>
  </si>
  <si>
    <t>7.2</t>
  </si>
  <si>
    <t>Installation of signage  as per Annexure 13</t>
  </si>
  <si>
    <t>SECTION C: Electrical Work</t>
  </si>
  <si>
    <t xml:space="preserve">400kVAR Reactor </t>
  </si>
  <si>
    <t>Supply 400kAVR as per 402-000003-DDR-E-501 Section 8.7.5 ad SKA-TEL-INSA-0002112 Section 10</t>
  </si>
  <si>
    <t>Installation as per CARNARVON-REC-003</t>
  </si>
  <si>
    <t>Supply reactor earthing material as per D-DT-0855 and 402-000003-DRG-EE567</t>
  </si>
  <si>
    <t>Installation of  reactor earthing material as per D-DT-0855 and 402-000003-DRG-EE567</t>
  </si>
  <si>
    <t>Supply of reactor surge arrestors as per 402-000003-DDR-E-501 Section 8.7.3 ad SKA-TEL-INSA-0002112 Section 12</t>
  </si>
  <si>
    <t>Surge arrestor mounting on the tank of the reactor and connection to RMU earthing system</t>
  </si>
  <si>
    <t xml:space="preserve"> Way 22kV Free Standing Ring Main Unit</t>
  </si>
  <si>
    <t>Supply as per 402-000003-DDR-E-501 Section 8.7.2 and SKA-TEL-INSA-0002112 Section 7</t>
  </si>
  <si>
    <t>Supply RMU earthing material as per D-DT-0855 and 402-000003-DRG-EE567</t>
  </si>
  <si>
    <t>2.4</t>
  </si>
  <si>
    <t>Installation of  RMU earthing material as per D-DT-0855 and 402-000003-DRG-EE567</t>
  </si>
  <si>
    <t xml:space="preserve"> MV Cable, Temination joint and Accessories</t>
  </si>
  <si>
    <t>Point of Connection KAPB Carnarvon Spiral (Next LV Kioski) to RMU</t>
  </si>
  <si>
    <t>Supply of 50mm2 XPLC 402-000003-DDR-E-501 Section 8.7.6 from point of connection  to RMU</t>
  </si>
  <si>
    <t>Installation of MV cable with clamps and lugs from point of connection to RMU</t>
  </si>
  <si>
    <t xml:space="preserve">Suplly of 95mm2 BECW from point of conection to RMU </t>
  </si>
  <si>
    <t>Installation of 95mm2 BECW with glands and lugs in parallel with MV cable from point of connection  to RMU</t>
  </si>
  <si>
    <t>Supply of MV termination as per SKA-TEL-INSA-0002112 Section 5.2.1</t>
  </si>
  <si>
    <t>Each</t>
  </si>
  <si>
    <t>3.7</t>
  </si>
  <si>
    <t>Installation of MV cable termination as per  SKA-TEL-INSA-0002112 Section 5.2.1 and 5.2.2</t>
  </si>
  <si>
    <t>RMU to  Point of Connection Carnarvon Spiral</t>
  </si>
  <si>
    <t>Pull existing cable from next to LV Kioski and re-route it to new RMU</t>
  </si>
  <si>
    <t xml:space="preserve">Temination of existing cable with glands and lugs to RMU </t>
  </si>
  <si>
    <t>Supply of 95mm2 BECW from RMU to connection point to carnarvon spiral</t>
  </si>
  <si>
    <t>Installation of 95mm2 BECW with glands and lugs in parallel with MV cable from RMU to connection point to carnarvon spira</t>
  </si>
  <si>
    <t>Reactor to RMU</t>
  </si>
  <si>
    <t>Supply of 50mm2 XPLC 402-000003-DDR-E-501 Section 8.7.6 from RMU  to point of connection</t>
  </si>
  <si>
    <t>Installation of MV cable with glands and lugs from RMU to connection point to carnarvon spiral</t>
  </si>
  <si>
    <t>5.3</t>
  </si>
  <si>
    <t>5.4</t>
  </si>
  <si>
    <t>Installation of 95mm2 BECW with clamps and lugs in parallel with MV cable from RMU to connection point to carnarvon spira</t>
  </si>
  <si>
    <t>5.5</t>
  </si>
  <si>
    <t>5.6</t>
  </si>
  <si>
    <t>5.7</t>
  </si>
  <si>
    <t>5.8</t>
  </si>
  <si>
    <t>5.9</t>
  </si>
  <si>
    <t>5.10</t>
  </si>
  <si>
    <t>Triping Circuits</t>
  </si>
  <si>
    <t>Installation of 2.5mm2  with glands and lugs between LV Kioski and RMU</t>
  </si>
  <si>
    <t>Installation of 2.5mm2  with glands and lugs between RMU and Reactor</t>
  </si>
  <si>
    <t>Supply of MCB, 1P, 5KA, 2A</t>
  </si>
  <si>
    <t>6.4</t>
  </si>
  <si>
    <t>Supply of MCB, 2P, 5KA, 0.5A</t>
  </si>
  <si>
    <t>6.5</t>
  </si>
  <si>
    <t>Supply of MCB, 2P, 5KA, 10 A</t>
  </si>
  <si>
    <t>6.6</t>
  </si>
  <si>
    <t>Supply Power Supply 200W RATED 230V TO 24 VDC</t>
  </si>
  <si>
    <t>6.7</t>
  </si>
  <si>
    <t>Install MCB, 1P, 5KA, 2A</t>
  </si>
  <si>
    <t>6.8</t>
  </si>
  <si>
    <t>Install MCB, 2P, 5KA, 0.5A</t>
  </si>
  <si>
    <t>6.9</t>
  </si>
  <si>
    <t>Install  MCB, 2P, 5KA, 10 A</t>
  </si>
  <si>
    <t>6.10</t>
  </si>
  <si>
    <t>Install 200W RATED 230V TO 24 VDC</t>
  </si>
  <si>
    <t>6.11</t>
  </si>
  <si>
    <t>Wiring of trip circuit as per 402-00003-DRG-EE-573-0</t>
  </si>
  <si>
    <t>SUMMARY</t>
  </si>
  <si>
    <t>DECSRIPTION</t>
  </si>
  <si>
    <t>AMOUNT</t>
  </si>
  <si>
    <t>SECTION A: PRELIMINARY AND GENERAL</t>
  </si>
  <si>
    <t>SECTION B: CIVIL WORKS</t>
  </si>
  <si>
    <t>SECTION C: ELECTRICAL WORKS</t>
  </si>
  <si>
    <t>SUB -TOTAL</t>
  </si>
  <si>
    <t>VAT @15%</t>
  </si>
  <si>
    <t>TOTAL OFFER</t>
  </si>
  <si>
    <t>To be completed in hard copy when necessary.</t>
  </si>
  <si>
    <t>VARIATION ORDER No  1</t>
  </si>
  <si>
    <t xml:space="preserve">Page  </t>
  </si>
  <si>
    <t xml:space="preserve">of </t>
  </si>
  <si>
    <t>Dated :</t>
  </si>
  <si>
    <t>SUBJECT :</t>
  </si>
  <si>
    <t>REASON FOR VARIATION ORDER (Mark with x)</t>
  </si>
  <si>
    <t>Extra Work</t>
  </si>
  <si>
    <t>Unknown services</t>
  </si>
  <si>
    <t>Specs Change</t>
  </si>
  <si>
    <t>Omitted Work</t>
  </si>
  <si>
    <t>X</t>
  </si>
  <si>
    <t>EXPENDITURE WILL BE FUNDED FROM (Mark with x)</t>
  </si>
  <si>
    <t>Savings</t>
  </si>
  <si>
    <t>Contingencies Allowed</t>
  </si>
  <si>
    <t>Additional Funds</t>
  </si>
  <si>
    <t>DESCRIPTION OF WORK AND REASON FOR CHANGE</t>
  </si>
  <si>
    <t xml:space="preserve">CONTRACT No. </t>
  </si>
  <si>
    <t>CONTRACTOR:</t>
  </si>
  <si>
    <t xml:space="preserve">In terms of Clause 13 of the FIDIC Conditions of Contract for Plant and Design-Build the Schedules of Prices and Specifications </t>
  </si>
  <si>
    <t>of Contract No. are hereby amended as follows :</t>
  </si>
  <si>
    <t>ITEM</t>
  </si>
  <si>
    <t>DESCRIPTION OF WORK</t>
  </si>
  <si>
    <t>QUANTITY</t>
  </si>
  <si>
    <t xml:space="preserve">RATE </t>
  </si>
  <si>
    <t>ESTIM.</t>
  </si>
  <si>
    <t>sum</t>
  </si>
  <si>
    <t>CPA Applicable</t>
  </si>
  <si>
    <t>CPA Not Applicable</t>
  </si>
  <si>
    <t>Sub-Total</t>
  </si>
  <si>
    <t>Profit and admin</t>
  </si>
  <si>
    <t>SUB-TOTAL</t>
  </si>
  <si>
    <t xml:space="preserve">V A T </t>
  </si>
  <si>
    <t>%</t>
  </si>
  <si>
    <t>TOTAL ( incl. VAT) :</t>
  </si>
  <si>
    <t>Contractor's Representative</t>
  </si>
  <si>
    <t>SKA South Africa</t>
  </si>
  <si>
    <t>Date:</t>
  </si>
  <si>
    <t>Signature</t>
  </si>
  <si>
    <t>Engineer</t>
  </si>
  <si>
    <t>Supply of signage  as per Annexure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</si>
</sst>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&quot;* #,##0.00_-;\-&quot;R&quot;* #,##0.00_-;_-&quot;R&quot;* &quot;-&quot;??_-;_-@"/>
    <numFmt numFmtId="165" formatCode="&quot;R&quot;#,##0.00"/>
    <numFmt numFmtId="166" formatCode="_ &quot;R&quot;\ * #,##0.00_ ;_ &quot;R&quot;\ * \-#,##0.00_ ;_ &quot;R&quot;\ * &quot;-&quot;??_ ;_ @_ "/>
    <numFmt numFmtId="167" formatCode="&quot;R&quot;\ #,##0.00;[Red]&quot;R&quot;\ \-#,##0.00"/>
    <numFmt numFmtId="168" formatCode="#,##0.000000"/>
  </numFmts>
  <fonts count="29" x14ac:knownFonts="1">
    <font>
      <sz val="10"/>
      <color rgb="FF000000"/>
      <name val="Arial"/>
      <scheme val="minor"/>
    </font>
    <font>
      <sz val="10"/>
      <color theme="1"/>
      <name val="Arial"/>
    </font>
    <font>
      <sz val="9"/>
      <color theme="1"/>
      <name val="Times New Roman"/>
    </font>
    <font>
      <b/>
      <sz val="9"/>
      <color theme="1"/>
      <name val="Times New Roman"/>
    </font>
    <font>
      <sz val="10"/>
      <color theme="1"/>
      <name val="Times New Roman"/>
    </font>
    <font>
      <b/>
      <sz val="10"/>
      <color theme="1"/>
      <name val="Times New Roman"/>
    </font>
    <font>
      <b/>
      <sz val="9"/>
      <color theme="1"/>
      <name val="Arial"/>
    </font>
    <font>
      <sz val="10"/>
      <name val="Arial"/>
    </font>
    <font>
      <sz val="12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8"/>
      <color theme="1"/>
      <name val="Arial"/>
    </font>
    <font>
      <sz val="17"/>
      <color theme="1"/>
      <name val="Arial"/>
    </font>
    <font>
      <b/>
      <sz val="14"/>
      <color theme="1"/>
      <name val="Arial"/>
    </font>
    <font>
      <b/>
      <sz val="22"/>
      <color theme="1"/>
      <name val="Arial Black"/>
    </font>
    <font>
      <b/>
      <sz val="13"/>
      <color theme="1"/>
      <name val="Arial"/>
    </font>
    <font>
      <b/>
      <sz val="12"/>
      <color theme="1"/>
      <name val="Arial Black"/>
    </font>
    <font>
      <b/>
      <sz val="10"/>
      <color theme="1"/>
      <name val="Arial"/>
    </font>
    <font>
      <sz val="13"/>
      <color theme="1"/>
      <name val="Arial"/>
    </font>
    <font>
      <sz val="14"/>
      <color theme="1"/>
      <name val="Arial"/>
    </font>
    <font>
      <b/>
      <i/>
      <sz val="18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b/>
      <sz val="14"/>
      <color theme="1"/>
      <name val="Times New Roman"/>
    </font>
    <font>
      <b/>
      <i/>
      <sz val="12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6"/>
      <color theme="1"/>
      <name val="Times New Roman"/>
    </font>
    <font>
      <sz val="16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6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7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4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" fontId="4" fillId="0" borderId="0" xfId="0" applyNumberFormat="1" applyFont="1"/>
    <xf numFmtId="49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2" fontId="2" fillId="2" borderId="5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2" fillId="2" borderId="2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vertical="top" wrapText="1"/>
    </xf>
    <xf numFmtId="0" fontId="2" fillId="3" borderId="0" xfId="0" applyFont="1" applyFill="1" applyAlignment="1">
      <alignment vertical="center" wrapText="1"/>
    </xf>
    <xf numFmtId="49" fontId="3" fillId="3" borderId="5" xfId="0" applyNumberFormat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vertical="top" wrapText="1"/>
    </xf>
    <xf numFmtId="49" fontId="2" fillId="3" borderId="6" xfId="0" applyNumberFormat="1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top" wrapText="1"/>
    </xf>
    <xf numFmtId="164" fontId="2" fillId="3" borderId="4" xfId="0" applyNumberFormat="1" applyFont="1" applyFill="1" applyBorder="1" applyAlignment="1">
      <alignment vertical="top" wrapText="1"/>
    </xf>
    <xf numFmtId="0" fontId="4" fillId="3" borderId="0" xfId="0" applyFont="1" applyFill="1"/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49" fontId="2" fillId="3" borderId="5" xfId="0" applyNumberFormat="1" applyFont="1" applyFill="1" applyBorder="1" applyAlignment="1">
      <alignment horizontal="left" vertical="top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0" fontId="3" fillId="2" borderId="5" xfId="0" applyFont="1" applyFill="1" applyBorder="1" applyAlignment="1">
      <alignment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horizontal="center"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8" fillId="0" borderId="18" xfId="0" applyFont="1" applyBorder="1" applyAlignment="1">
      <alignment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top" wrapText="1"/>
    </xf>
    <xf numFmtId="0" fontId="13" fillId="0" borderId="2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8" fillId="0" borderId="19" xfId="0" applyFont="1" applyBorder="1"/>
    <xf numFmtId="0" fontId="13" fillId="0" borderId="20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top"/>
    </xf>
    <xf numFmtId="0" fontId="8" fillId="0" borderId="20" xfId="0" applyFont="1" applyBorder="1"/>
    <xf numFmtId="0" fontId="8" fillId="0" borderId="21" xfId="0" applyFont="1" applyBorder="1"/>
    <xf numFmtId="0" fontId="19" fillId="0" borderId="26" xfId="0" applyFont="1" applyBorder="1" applyAlignment="1">
      <alignment horizontal="center" vertical="center"/>
    </xf>
    <xf numFmtId="0" fontId="20" fillId="0" borderId="15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8" fillId="0" borderId="18" xfId="0" applyFont="1" applyBorder="1"/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1" fillId="0" borderId="0" xfId="0" applyFont="1"/>
    <xf numFmtId="0" fontId="23" fillId="0" borderId="0" xfId="0" applyFont="1" applyAlignment="1">
      <alignment horizontal="left" vertical="center"/>
    </xf>
    <xf numFmtId="0" fontId="24" fillId="0" borderId="0" xfId="0" applyFont="1"/>
    <xf numFmtId="0" fontId="19" fillId="0" borderId="14" xfId="0" applyFont="1" applyBorder="1"/>
    <xf numFmtId="0" fontId="25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/>
    <xf numFmtId="0" fontId="25" fillId="0" borderId="0" xfId="0" applyFont="1" applyAlignment="1">
      <alignment vertical="center"/>
    </xf>
    <xf numFmtId="0" fontId="19" fillId="0" borderId="0" xfId="0" applyFont="1"/>
    <xf numFmtId="0" fontId="19" fillId="0" borderId="18" xfId="0" applyFont="1" applyBorder="1"/>
    <xf numFmtId="0" fontId="26" fillId="0" borderId="37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4" fontId="26" fillId="0" borderId="43" xfId="0" applyNumberFormat="1" applyFont="1" applyBorder="1" applyAlignment="1">
      <alignment horizontal="center" vertical="center"/>
    </xf>
    <xf numFmtId="2" fontId="26" fillId="0" borderId="43" xfId="0" applyNumberFormat="1" applyFont="1" applyBorder="1" applyAlignment="1">
      <alignment vertical="center"/>
    </xf>
    <xf numFmtId="166" fontId="26" fillId="0" borderId="44" xfId="0" applyNumberFormat="1" applyFont="1" applyBorder="1" applyAlignment="1">
      <alignment vertical="center"/>
    </xf>
    <xf numFmtId="0" fontId="26" fillId="0" borderId="49" xfId="0" applyFont="1" applyBorder="1" applyAlignment="1">
      <alignment horizontal="center" vertical="center"/>
    </xf>
    <xf numFmtId="4" fontId="26" fillId="0" borderId="49" xfId="0" applyNumberFormat="1" applyFont="1" applyBorder="1" applyAlignment="1">
      <alignment horizontal="center" vertical="center"/>
    </xf>
    <xf numFmtId="2" fontId="26" fillId="0" borderId="49" xfId="0" applyNumberFormat="1" applyFont="1" applyBorder="1" applyAlignment="1">
      <alignment vertical="center"/>
    </xf>
    <xf numFmtId="166" fontId="26" fillId="0" borderId="50" xfId="0" applyNumberFormat="1" applyFont="1" applyBorder="1" applyAlignment="1">
      <alignment vertical="center"/>
    </xf>
    <xf numFmtId="4" fontId="27" fillId="0" borderId="49" xfId="0" applyNumberFormat="1" applyFont="1" applyBorder="1" applyAlignment="1">
      <alignment horizontal="center" vertical="center"/>
    </xf>
    <xf numFmtId="2" fontId="26" fillId="0" borderId="49" xfId="0" applyNumberFormat="1" applyFont="1" applyBorder="1" applyAlignment="1">
      <alignment horizontal="right" vertical="center"/>
    </xf>
    <xf numFmtId="167" fontId="26" fillId="0" borderId="49" xfId="0" applyNumberFormat="1" applyFont="1" applyBorder="1" applyAlignment="1">
      <alignment vertical="center"/>
    </xf>
    <xf numFmtId="9" fontId="26" fillId="0" borderId="49" xfId="0" applyNumberFormat="1" applyFont="1" applyBorder="1" applyAlignment="1">
      <alignment horizontal="center" vertical="center"/>
    </xf>
    <xf numFmtId="0" fontId="27" fillId="0" borderId="17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8" fontId="27" fillId="0" borderId="0" xfId="0" applyNumberFormat="1" applyFont="1" applyAlignment="1">
      <alignment horizontal="center" vertical="center"/>
    </xf>
    <xf numFmtId="166" fontId="26" fillId="0" borderId="38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66" fontId="26" fillId="0" borderId="44" xfId="0" applyNumberFormat="1" applyFont="1" applyBorder="1" applyAlignment="1">
      <alignment horizontal="right" vertical="center"/>
    </xf>
    <xf numFmtId="0" fontId="27" fillId="0" borderId="18" xfId="0" applyFont="1" applyBorder="1" applyAlignment="1">
      <alignment vertical="center"/>
    </xf>
    <xf numFmtId="0" fontId="27" fillId="0" borderId="45" xfId="0" applyFont="1" applyBorder="1" applyAlignment="1">
      <alignment horizontal="right" vertical="center"/>
    </xf>
    <xf numFmtId="0" fontId="27" fillId="0" borderId="48" xfId="0" applyFont="1" applyBorder="1" applyAlignment="1">
      <alignment vertical="center"/>
    </xf>
    <xf numFmtId="2" fontId="27" fillId="0" borderId="48" xfId="0" applyNumberFormat="1" applyFont="1" applyBorder="1" applyAlignment="1">
      <alignment vertical="center"/>
    </xf>
    <xf numFmtId="0" fontId="27" fillId="0" borderId="51" xfId="0" applyFont="1" applyBorder="1" applyAlignment="1">
      <alignment vertical="center"/>
    </xf>
    <xf numFmtId="0" fontId="27" fillId="0" borderId="17" xfId="0" applyFont="1" applyBorder="1" applyAlignment="1">
      <alignment horizontal="right" vertical="center"/>
    </xf>
    <xf numFmtId="2" fontId="27" fillId="0" borderId="0" xfId="0" applyNumberFormat="1" applyFont="1" applyAlignment="1">
      <alignment vertical="center"/>
    </xf>
    <xf numFmtId="0" fontId="28" fillId="0" borderId="0" xfId="0" applyFont="1"/>
    <xf numFmtId="2" fontId="27" fillId="0" borderId="0" xfId="0" applyNumberFormat="1" applyFont="1" applyAlignment="1">
      <alignment horizontal="right" vertical="center"/>
    </xf>
    <xf numFmtId="0" fontId="28" fillId="0" borderId="25" xfId="0" applyFont="1" applyBorder="1"/>
    <xf numFmtId="0" fontId="28" fillId="0" borderId="11" xfId="0" applyFont="1" applyBorder="1" applyAlignment="1">
      <alignment vertical="top"/>
    </xf>
    <xf numFmtId="0" fontId="28" fillId="0" borderId="11" xfId="0" applyFont="1" applyBorder="1"/>
    <xf numFmtId="0" fontId="9" fillId="0" borderId="11" xfId="0" applyFont="1" applyBorder="1"/>
    <xf numFmtId="0" fontId="28" fillId="0" borderId="12" xfId="0" applyFont="1" applyBorder="1"/>
    <xf numFmtId="0" fontId="28" fillId="0" borderId="10" xfId="0" applyFont="1" applyBorder="1" applyAlignment="1">
      <alignment horizontal="left" vertical="top"/>
    </xf>
    <xf numFmtId="0" fontId="28" fillId="0" borderId="52" xfId="0" applyFont="1" applyBorder="1"/>
    <xf numFmtId="0" fontId="28" fillId="0" borderId="17" xfId="0" applyFont="1" applyBorder="1"/>
    <xf numFmtId="0" fontId="28" fillId="0" borderId="0" xfId="0" applyFont="1" applyAlignment="1">
      <alignment horizontal="left" vertical="center"/>
    </xf>
    <xf numFmtId="0" fontId="26" fillId="0" borderId="0" xfId="0" applyFont="1" applyAlignment="1">
      <alignment vertical="top"/>
    </xf>
    <xf numFmtId="0" fontId="28" fillId="0" borderId="4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28" fillId="0" borderId="18" xfId="0" applyFont="1" applyBorder="1"/>
    <xf numFmtId="0" fontId="26" fillId="0" borderId="0" xfId="0" applyFont="1" applyAlignment="1">
      <alignment horizontal="left" vertical="top"/>
    </xf>
    <xf numFmtId="0" fontId="26" fillId="0" borderId="4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0" fontId="28" fillId="0" borderId="18" xfId="0" applyFont="1" applyBorder="1" applyAlignment="1">
      <alignment horizontal="left"/>
    </xf>
    <xf numFmtId="0" fontId="26" fillId="0" borderId="53" xfId="0" applyFont="1" applyBorder="1" applyAlignment="1">
      <alignment horizontal="left" vertical="center"/>
    </xf>
    <xf numFmtId="0" fontId="26" fillId="0" borderId="53" xfId="0" applyFont="1" applyBorder="1" applyAlignment="1">
      <alignment vertical="center"/>
    </xf>
    <xf numFmtId="0" fontId="26" fillId="0" borderId="53" xfId="0" applyFont="1" applyBorder="1" applyAlignment="1">
      <alignment vertical="top"/>
    </xf>
    <xf numFmtId="0" fontId="26" fillId="0" borderId="54" xfId="0" applyFont="1" applyBorder="1" applyAlignment="1">
      <alignment vertical="top"/>
    </xf>
    <xf numFmtId="0" fontId="28" fillId="0" borderId="53" xfId="0" applyFont="1" applyBorder="1" applyAlignment="1">
      <alignment horizontal="left"/>
    </xf>
    <xf numFmtId="0" fontId="28" fillId="0" borderId="55" xfId="0" applyFont="1" applyBorder="1" applyAlignment="1">
      <alignment horizontal="left"/>
    </xf>
    <xf numFmtId="0" fontId="28" fillId="0" borderId="56" xfId="0" applyFont="1" applyBorder="1"/>
    <xf numFmtId="0" fontId="26" fillId="0" borderId="53" xfId="0" applyFont="1" applyBorder="1" applyAlignment="1">
      <alignment horizontal="left" vertical="top"/>
    </xf>
    <xf numFmtId="0" fontId="26" fillId="0" borderId="54" xfId="0" applyFont="1" applyBorder="1" applyAlignment="1">
      <alignment horizontal="left" vertical="top"/>
    </xf>
    <xf numFmtId="0" fontId="26" fillId="0" borderId="57" xfId="0" applyFont="1" applyBorder="1" applyAlignment="1">
      <alignment horizontal="left" vertical="top"/>
    </xf>
    <xf numFmtId="0" fontId="9" fillId="0" borderId="53" xfId="0" applyFont="1" applyBorder="1" applyAlignment="1">
      <alignment horizontal="right" vertical="center"/>
    </xf>
    <xf numFmtId="0" fontId="9" fillId="0" borderId="53" xfId="0" applyFont="1" applyBorder="1" applyAlignment="1">
      <alignment horizontal="center" vertical="center"/>
    </xf>
    <xf numFmtId="0" fontId="9" fillId="0" borderId="53" xfId="0" applyFont="1" applyBorder="1" applyAlignment="1">
      <alignment horizontal="left" vertical="center"/>
    </xf>
    <xf numFmtId="0" fontId="28" fillId="0" borderId="55" xfId="0" applyFont="1" applyBorder="1" applyAlignment="1">
      <alignment horizontal="center"/>
    </xf>
    <xf numFmtId="0" fontId="28" fillId="0" borderId="19" xfId="0" applyFont="1" applyBorder="1"/>
    <xf numFmtId="0" fontId="26" fillId="0" borderId="20" xfId="0" applyFont="1" applyBorder="1" applyAlignment="1">
      <alignment vertical="center"/>
    </xf>
    <xf numFmtId="0" fontId="26" fillId="0" borderId="20" xfId="0" applyFont="1" applyBorder="1" applyAlignment="1">
      <alignment horizontal="left" vertical="top"/>
    </xf>
    <xf numFmtId="0" fontId="26" fillId="0" borderId="58" xfId="0" applyFont="1" applyBorder="1" applyAlignment="1">
      <alignment horizontal="left" vertical="top"/>
    </xf>
    <xf numFmtId="0" fontId="26" fillId="0" borderId="59" xfId="0" applyFont="1" applyBorder="1" applyAlignment="1">
      <alignment horizontal="left" vertical="top"/>
    </xf>
    <xf numFmtId="0" fontId="9" fillId="0" borderId="20" xfId="0" applyFont="1" applyBorder="1" applyAlignment="1">
      <alignment horizontal="right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28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5" fillId="0" borderId="1" xfId="0" applyFont="1" applyBorder="1" applyAlignment="1">
      <alignment horizontal="left"/>
    </xf>
    <xf numFmtId="0" fontId="7" fillId="0" borderId="7" xfId="0" applyFont="1" applyBorder="1"/>
    <xf numFmtId="0" fontId="7" fillId="0" borderId="9" xfId="0" applyFont="1" applyBorder="1"/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0" xfId="0" applyFont="1" applyAlignment="1"/>
    <xf numFmtId="0" fontId="7" fillId="0" borderId="4" xfId="0" applyFont="1" applyBorder="1"/>
    <xf numFmtId="0" fontId="26" fillId="0" borderId="47" xfId="0" applyFont="1" applyBorder="1" applyAlignment="1">
      <alignment vertical="center"/>
    </xf>
    <xf numFmtId="0" fontId="7" fillId="0" borderId="48" xfId="0" applyFont="1" applyBorder="1"/>
    <xf numFmtId="0" fontId="7" fillId="0" borderId="46" xfId="0" applyFont="1" applyBorder="1"/>
    <xf numFmtId="0" fontId="26" fillId="0" borderId="45" xfId="0" applyFont="1" applyBorder="1" applyAlignment="1">
      <alignment horizontal="center" vertical="center"/>
    </xf>
    <xf numFmtId="0" fontId="26" fillId="0" borderId="45" xfId="0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27" fillId="0" borderId="45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7" xfId="0" applyFont="1" applyBorder="1" applyAlignment="1">
      <alignment horizontal="right" vertical="center"/>
    </xf>
    <xf numFmtId="0" fontId="27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47" xfId="0" applyFont="1" applyBorder="1" applyAlignment="1">
      <alignment horizontal="left" vertical="center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13" fillId="0" borderId="17" xfId="0" applyFont="1" applyBorder="1" applyAlignment="1">
      <alignment horizontal="left" vertical="center"/>
    </xf>
    <xf numFmtId="0" fontId="7" fillId="0" borderId="18" xfId="0" applyFont="1" applyBorder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15" fontId="15" fillId="0" borderId="0" xfId="0" applyNumberFormat="1" applyFont="1" applyAlignment="1">
      <alignment horizontal="center" vertical="center"/>
    </xf>
    <xf numFmtId="0" fontId="13" fillId="0" borderId="17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center" vertical="center"/>
    </xf>
    <xf numFmtId="0" fontId="7" fillId="0" borderId="23" xfId="0" applyFont="1" applyBorder="1"/>
    <xf numFmtId="0" fontId="7" fillId="0" borderId="24" xfId="0" applyFont="1" applyBorder="1"/>
    <xf numFmtId="0" fontId="13" fillId="0" borderId="19" xfId="0" applyFont="1" applyBorder="1" applyAlignment="1">
      <alignment horizontal="left" vertical="top" wrapText="1"/>
    </xf>
    <xf numFmtId="0" fontId="7" fillId="0" borderId="20" xfId="0" applyFont="1" applyBorder="1"/>
    <xf numFmtId="0" fontId="7" fillId="0" borderId="21" xfId="0" applyFont="1" applyBorder="1"/>
    <xf numFmtId="0" fontId="13" fillId="0" borderId="27" xfId="0" applyFont="1" applyBorder="1" applyAlignment="1">
      <alignment horizontal="center" vertical="center"/>
    </xf>
    <xf numFmtId="0" fontId="7" fillId="0" borderId="28" xfId="0" applyFont="1" applyBorder="1"/>
    <xf numFmtId="0" fontId="13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7" fillId="0" borderId="15" xfId="0" applyFont="1" applyBorder="1"/>
    <xf numFmtId="0" fontId="7" fillId="0" borderId="16" xfId="0" applyFont="1" applyBorder="1"/>
    <xf numFmtId="0" fontId="7" fillId="0" borderId="19" xfId="0" applyFont="1" applyBorder="1"/>
    <xf numFmtId="0" fontId="13" fillId="0" borderId="17" xfId="0" applyFont="1" applyBorder="1" applyAlignment="1">
      <alignment horizontal="center" vertical="top" wrapText="1"/>
    </xf>
    <xf numFmtId="0" fontId="7" fillId="0" borderId="17" xfId="0" applyFont="1" applyBorder="1"/>
    <xf numFmtId="0" fontId="13" fillId="0" borderId="14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26" fillId="0" borderId="33" xfId="0" applyFont="1" applyBorder="1" applyAlignment="1">
      <alignment horizontal="center" vertical="center"/>
    </xf>
    <xf numFmtId="0" fontId="7" fillId="0" borderId="34" xfId="0" applyFont="1" applyBorder="1"/>
    <xf numFmtId="0" fontId="7" fillId="0" borderId="39" xfId="0" applyFont="1" applyBorder="1"/>
    <xf numFmtId="0" fontId="7" fillId="0" borderId="40" xfId="0" applyFont="1" applyBorder="1"/>
    <xf numFmtId="0" fontId="26" fillId="0" borderId="35" xfId="0" applyFont="1" applyBorder="1" applyAlignment="1">
      <alignment horizontal="center" vertical="center"/>
    </xf>
    <xf numFmtId="0" fontId="7" fillId="0" borderId="36" xfId="0" applyFont="1" applyBorder="1"/>
    <xf numFmtId="0" fontId="7" fillId="0" borderId="41" xfId="0" applyFont="1" applyBorder="1"/>
    <xf numFmtId="0" fontId="7" fillId="0" borderId="42" xfId="0" applyFont="1" applyBorder="1"/>
    <xf numFmtId="0" fontId="26" fillId="0" borderId="37" xfId="0" applyFont="1" applyBorder="1" applyAlignment="1">
      <alignment horizontal="center" vertical="center"/>
    </xf>
    <xf numFmtId="0" fontId="7" fillId="0" borderId="43" xfId="0" applyFont="1" applyBorder="1"/>
    <xf numFmtId="0" fontId="26" fillId="0" borderId="38" xfId="0" applyFont="1" applyBorder="1" applyAlignment="1">
      <alignment horizontal="center" vertical="center"/>
    </xf>
    <xf numFmtId="0" fontId="7" fillId="0" borderId="44" xfId="0" applyFont="1" applyBorder="1"/>
    <xf numFmtId="0" fontId="26" fillId="0" borderId="39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5" Type="http://customschemas.google.com/relationships/workbookmetadata" Target="metadata"/><Relationship Id="rId10" Type="http://schemas.openxmlformats.org/officeDocument/2006/relationships/externalLink" Target="externalLinks/externalLink7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66675</xdr:rowOff>
    </xdr:from>
    <xdr:ext cx="13782675" cy="942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3311186"/>
          <a:ext cx="10692000" cy="93762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5400" b="1" cap="none">
              <a:solidFill>
                <a:srgbClr val="DF322D"/>
              </a:solidFill>
            </a:rPr>
            <a:t>Schedule of Quantities to be issued separately</a:t>
          </a:r>
          <a:endParaRPr sz="5400" b="1" cap="none">
            <a:solidFill>
              <a:srgbClr val="DF322D"/>
            </a:solidFill>
          </a:endParaRPr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11\LAGAUT\admin\370%20civil\A097\00\R\p\Turn%20Key%20Project%20Progress%20Summary(MASTER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5plm-fs01\g5wc\Documents%20and%20Settings\mklarer\Local%20Settings\Temporary%20Internet%20Files\Content.Outlook\SMQD2J9P\Master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5plm-fs01\g5wc\Users\cjessop\AppData\Local\Microsoft\Windows\Temporary%20Internet%20Files\Content.Outlook\GKZ0U4SO\Master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\0042\10\00\D\Schedule%20of%20ite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DMIN\0042\10\00\D\Schedule%20of%20item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aithness\Documents\Ndabeni%20Masterplan\Subcontractors\Ndabeni%20Payments%20lev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aithness\Documents\GROUP%20FIVE\TMC\Cost%20Reports\01.%20May%202015\TMC%20Phase%202%20-%20Cost%20Report%20(May%202015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ES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Final"/>
      <sheetName val="Bill Quantities"/>
      <sheetName val="Escalatio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Final"/>
      <sheetName val="Bill Quantities"/>
      <sheetName val="Escalatio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1"/>
      <sheetName val="Sched2"/>
      <sheetName val="Sched3A"/>
      <sheetName val="Sched3B"/>
      <sheetName val="Sched3C"/>
      <sheetName val="Sched3D"/>
      <sheetName val="SCHED 4A"/>
      <sheetName val="SCHED 4B"/>
      <sheetName val="SCHED 4C"/>
      <sheetName val="SCHED 4D"/>
      <sheetName val="Sched5A"/>
      <sheetName val="Sched5B"/>
      <sheetName val="Sched6A"/>
      <sheetName val="Sched6B"/>
      <sheetName val="SCHED 7A"/>
      <sheetName val="SCHED 7B"/>
      <sheetName val="SCHED 7C"/>
      <sheetName val="Sched8A"/>
      <sheetName val="Sched8B"/>
      <sheetName val="Sched8C"/>
      <sheetName val="Sched9"/>
      <sheetName val="Sched10A"/>
      <sheetName val="Sched10B"/>
      <sheetName val="Sched11A"/>
      <sheetName val="Sched11B"/>
      <sheetName val="Sched12A"/>
      <sheetName val="Sched12B"/>
      <sheetName val="Sched13A"/>
      <sheetName val="Sched13B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1"/>
      <sheetName val="Sched2"/>
      <sheetName val="Sched3A"/>
      <sheetName val="Sched3B"/>
      <sheetName val="Sched3C"/>
      <sheetName val="Sched3D"/>
      <sheetName val="SCHED 4A"/>
      <sheetName val="SCHED 4B"/>
      <sheetName val="SCHED 4C"/>
      <sheetName val="SCHED 4D"/>
      <sheetName val="Sched5A"/>
      <sheetName val="Sched5B"/>
      <sheetName val="Sched6A"/>
      <sheetName val="Sched6B"/>
      <sheetName val="SCHED 7A"/>
      <sheetName val="SCHED 7B"/>
      <sheetName val="SCHED 7C"/>
      <sheetName val="Sched8A"/>
      <sheetName val="Sched8B"/>
      <sheetName val="Sched8C"/>
      <sheetName val="Sched9"/>
      <sheetName val="Sched10A"/>
      <sheetName val="Sched10B"/>
      <sheetName val="Sched11A"/>
      <sheetName val="Sched11B"/>
      <sheetName val="Sched12A"/>
      <sheetName val="Sched12B"/>
      <sheetName val="Sched13A"/>
      <sheetName val="Sched13B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fetodate"/>
      <sheetName val="Romay Forecast"/>
      <sheetName val="Subbie Schedule"/>
      <sheetName val="CPAP"/>
      <sheetName val="Early Payments"/>
      <sheetName val="Menu"/>
      <sheetName val="Liability"/>
      <sheetName val="Acon"/>
      <sheetName val="ACP Ceilings"/>
      <sheetName val="BRI"/>
      <sheetName val="CK Kitchens"/>
      <sheetName val="Dimension Data"/>
      <sheetName val="Dynamic Flooring"/>
      <sheetName val="FINESSTIC"/>
      <sheetName val="First Storage"/>
      <sheetName val="FORTRESS"/>
      <sheetName val="Haefele WPRF"/>
      <sheetName val="HARRIS"/>
      <sheetName val="Highland Paving"/>
      <sheetName val="HYPERDOORS"/>
      <sheetName val="Inyameko civil labor"/>
      <sheetName val="ITS Fire Supression"/>
      <sheetName val="LJ"/>
      <sheetName val="MA-T"/>
      <sheetName val="ma-t CLAIM"/>
      <sheetName val="MRH"/>
      <sheetName val="New Adventures"/>
      <sheetName val="Orgafile"/>
      <sheetName val="RMI"/>
      <sheetName val="Sing-a-Rama"/>
      <sheetName val="SCHELTEMA"/>
      <sheetName val="UNION"/>
      <sheetName val="VIVA"/>
      <sheetName val="Watertite Gutters"/>
      <sheetName val="ORDERS"/>
      <sheetName val="Brighter Future"/>
      <sheetName val="COLVEN"/>
      <sheetName val="DELTA"/>
      <sheetName val="Sealants"/>
      <sheetName val="HI-TECH"/>
      <sheetName val="Khanya"/>
      <sheetName val="Plasterer"/>
      <sheetName val="LATEGAN BW"/>
      <sheetName val="LATEGAN PW"/>
      <sheetName val="Riedah Plasterers"/>
      <sheetName val="TOMCAT"/>
      <sheetName val="Shawkels Bricklayers"/>
      <sheetName val="Silithemba bkwk"/>
      <sheetName val="BlankTemplate"/>
      <sheetName val="Subcontract compliance schedule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OVER"/>
      <sheetName val="Program"/>
      <sheetName val="EXE SUMMARY REV"/>
      <sheetName val="Monthly Move"/>
      <sheetName val="Front sheet"/>
      <sheetName val="Materials"/>
      <sheetName val="LFP"/>
      <sheetName val="SC"/>
      <sheetName val="provsums"/>
      <sheetName val="Budgetary Allowances"/>
      <sheetName val="Preliminaries"/>
      <sheetName val="Risk"/>
      <sheetName val="Opportunities"/>
      <sheetName val="UpSide"/>
      <sheetName val="Forecast"/>
      <sheetName val="PAYMENT TRACKER"/>
      <sheetName val="LIABILITY SHEET"/>
      <sheetName val="transfers"/>
      <sheetName val="omiss add"/>
      <sheetName val="P&amp;G Spread"/>
      <sheetName val="p&amp;g Split"/>
      <sheetName val="P&amp;G Cost Forecast to Complete"/>
      <sheetName val="Cost Code"/>
      <sheetName val="CCS resources"/>
      <sheetName val="COST DETAIL"/>
      <sheetName val="Resource Schedule"/>
      <sheetName val="Delay Tracker"/>
      <sheetName val="TURNOVER"/>
      <sheetName val="PCS"/>
      <sheetName val="Cash Flow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ColWidth="12.6640625" defaultRowHeight="15" customHeight="1" x14ac:dyDescent="0.25"/>
  <cols>
    <col min="1" max="1" width="9.21875" customWidth="1"/>
    <col min="2" max="2" width="8.44140625" customWidth="1"/>
    <col min="3" max="3" width="82.21875" customWidth="1"/>
    <col min="4" max="4" width="13.77734375" customWidth="1"/>
    <col min="5" max="5" width="12.77734375" customWidth="1"/>
    <col min="6" max="6" width="16" customWidth="1"/>
    <col min="7" max="26" width="8.6640625" customWidth="1"/>
  </cols>
  <sheetData>
    <row r="1" spans="1:26" ht="12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0866141732283472" right="0.70866141732283472" top="0.74803149606299213" bottom="0.74803149606299213" header="0" footer="0"/>
  <pageSetup paperSize="9" scale="43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topLeftCell="A139" workbookViewId="0">
      <selection activeCell="J149" sqref="J149"/>
    </sheetView>
  </sheetViews>
  <sheetFormatPr defaultColWidth="12.6640625" defaultRowHeight="15" customHeight="1" x14ac:dyDescent="0.25"/>
  <cols>
    <col min="1" max="3" width="8.88671875" customWidth="1"/>
    <col min="4" max="4" width="46.88671875" customWidth="1"/>
    <col min="5" max="6" width="8.88671875" customWidth="1"/>
    <col min="7" max="7" width="11.88671875" customWidth="1"/>
    <col min="8" max="8" width="16.21875" customWidth="1"/>
    <col min="9" max="9" width="3.44140625" customWidth="1"/>
    <col min="10" max="11" width="8.88671875" customWidth="1"/>
    <col min="12" max="26" width="8.6640625" customWidth="1"/>
  </cols>
  <sheetData>
    <row r="1" spans="1:26" ht="14.25" customHeight="1" x14ac:dyDescent="0.25">
      <c r="A1" s="3"/>
      <c r="B1" s="3"/>
      <c r="C1" s="4"/>
      <c r="D1" s="3"/>
      <c r="E1" s="5"/>
      <c r="F1" s="6"/>
      <c r="G1" s="7"/>
      <c r="H1" s="8"/>
      <c r="I1" s="9"/>
      <c r="J1" s="3"/>
      <c r="K1" s="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7" customHeight="1" x14ac:dyDescent="0.25">
      <c r="A2" s="10"/>
      <c r="B2" s="11" t="s">
        <v>0</v>
      </c>
      <c r="C2" s="12" t="s">
        <v>1</v>
      </c>
      <c r="D2" s="13" t="s">
        <v>2</v>
      </c>
      <c r="E2" s="13" t="s">
        <v>3</v>
      </c>
      <c r="F2" s="14" t="s">
        <v>4</v>
      </c>
      <c r="G2" s="13" t="s">
        <v>5</v>
      </c>
      <c r="H2" s="15" t="s">
        <v>6</v>
      </c>
      <c r="I2" s="16"/>
      <c r="J2" s="10"/>
      <c r="K2" s="1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4" customHeight="1" x14ac:dyDescent="0.25">
      <c r="A3" s="17"/>
      <c r="B3" s="18" t="s">
        <v>7</v>
      </c>
      <c r="C3" s="19" t="s">
        <v>8</v>
      </c>
      <c r="D3" s="19" t="s">
        <v>9</v>
      </c>
      <c r="E3" s="20"/>
      <c r="F3" s="21"/>
      <c r="G3" s="22"/>
      <c r="H3" s="23"/>
      <c r="I3" s="9"/>
      <c r="J3" s="17"/>
      <c r="K3" s="1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2" customHeight="1" x14ac:dyDescent="0.25">
      <c r="A4" s="10"/>
      <c r="B4" s="24"/>
      <c r="C4" s="25"/>
      <c r="D4" s="26"/>
      <c r="E4" s="27"/>
      <c r="F4" s="28"/>
      <c r="G4" s="22"/>
      <c r="H4" s="23"/>
      <c r="I4" s="29"/>
      <c r="J4" s="10"/>
      <c r="K4" s="10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4" customHeight="1" x14ac:dyDescent="0.25">
      <c r="A5" s="10"/>
      <c r="B5" s="30" t="s">
        <v>7</v>
      </c>
      <c r="C5" s="31" t="s">
        <v>10</v>
      </c>
      <c r="D5" s="31" t="s">
        <v>11</v>
      </c>
      <c r="E5" s="20"/>
      <c r="F5" s="21"/>
      <c r="G5" s="22"/>
      <c r="H5" s="23"/>
      <c r="I5" s="32"/>
      <c r="J5" s="10"/>
      <c r="K5" s="10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2" customHeight="1" x14ac:dyDescent="0.25">
      <c r="A6" s="10"/>
      <c r="B6" s="24"/>
      <c r="C6" s="25"/>
      <c r="D6" s="26"/>
      <c r="E6" s="27"/>
      <c r="F6" s="28"/>
      <c r="G6" s="22"/>
      <c r="H6" s="23"/>
      <c r="I6" s="32"/>
      <c r="J6" s="10"/>
      <c r="K6" s="10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2" customHeight="1" x14ac:dyDescent="0.25">
      <c r="A7" s="10"/>
      <c r="B7" s="30" t="s">
        <v>12</v>
      </c>
      <c r="C7" s="31" t="s">
        <v>13</v>
      </c>
      <c r="D7" s="31" t="s">
        <v>14</v>
      </c>
      <c r="E7" s="20"/>
      <c r="F7" s="21"/>
      <c r="G7" s="22"/>
      <c r="H7" s="23"/>
      <c r="I7" s="32"/>
      <c r="J7" s="10"/>
      <c r="K7" s="10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2" customHeight="1" x14ac:dyDescent="0.25">
      <c r="A8" s="10"/>
      <c r="B8" s="24"/>
      <c r="C8" s="25"/>
      <c r="D8" s="26"/>
      <c r="E8" s="27"/>
      <c r="F8" s="28"/>
      <c r="G8" s="22"/>
      <c r="H8" s="23"/>
      <c r="I8" s="32"/>
      <c r="J8" s="10"/>
      <c r="K8" s="1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" customHeight="1" x14ac:dyDescent="0.25">
      <c r="A9" s="10"/>
      <c r="B9" s="30" t="s">
        <v>15</v>
      </c>
      <c r="C9" s="31" t="s">
        <v>16</v>
      </c>
      <c r="D9" s="33" t="s">
        <v>17</v>
      </c>
      <c r="E9" s="34" t="s">
        <v>18</v>
      </c>
      <c r="F9" s="21">
        <v>1</v>
      </c>
      <c r="G9" s="22"/>
      <c r="H9" s="23"/>
      <c r="I9" s="32"/>
      <c r="J9" s="10"/>
      <c r="K9" s="10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2" customHeight="1" x14ac:dyDescent="0.25">
      <c r="A10" s="10"/>
      <c r="B10" s="24"/>
      <c r="C10" s="25"/>
      <c r="D10" s="26"/>
      <c r="E10" s="27"/>
      <c r="F10" s="28"/>
      <c r="G10" s="22"/>
      <c r="H10" s="23"/>
      <c r="I10" s="32"/>
      <c r="J10" s="10"/>
      <c r="K10" s="10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2" customHeight="1" x14ac:dyDescent="0.25">
      <c r="A11" s="10"/>
      <c r="B11" s="35"/>
      <c r="C11" s="31" t="s">
        <v>19</v>
      </c>
      <c r="D11" s="33" t="s">
        <v>20</v>
      </c>
      <c r="E11" s="20"/>
      <c r="F11" s="21"/>
      <c r="G11" s="22"/>
      <c r="H11" s="23"/>
      <c r="I11" s="32"/>
      <c r="J11" s="10"/>
      <c r="K11" s="1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2" customHeight="1" x14ac:dyDescent="0.25">
      <c r="A12" s="10"/>
      <c r="B12" s="24"/>
      <c r="C12" s="25"/>
      <c r="D12" s="26"/>
      <c r="E12" s="27"/>
      <c r="F12" s="28"/>
      <c r="G12" s="22"/>
      <c r="H12" s="23"/>
      <c r="I12" s="32"/>
      <c r="J12" s="10"/>
      <c r="K12" s="10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4" customHeight="1" x14ac:dyDescent="0.25">
      <c r="A13" s="10"/>
      <c r="B13" s="35"/>
      <c r="C13" s="31" t="s">
        <v>21</v>
      </c>
      <c r="D13" s="33" t="s">
        <v>22</v>
      </c>
      <c r="E13" s="20"/>
      <c r="F13" s="21"/>
      <c r="G13" s="22"/>
      <c r="H13" s="23"/>
      <c r="I13" s="32"/>
      <c r="J13" s="10"/>
      <c r="K13" s="10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2" customHeight="1" x14ac:dyDescent="0.25">
      <c r="A14" s="10"/>
      <c r="B14" s="24"/>
      <c r="C14" s="25"/>
      <c r="D14" s="26"/>
      <c r="E14" s="27"/>
      <c r="F14" s="28"/>
      <c r="G14" s="22"/>
      <c r="H14" s="23"/>
      <c r="I14" s="9"/>
      <c r="J14" s="10"/>
      <c r="K14" s="10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2" customHeight="1" x14ac:dyDescent="0.25">
      <c r="A15" s="10"/>
      <c r="B15" s="35"/>
      <c r="C15" s="36"/>
      <c r="D15" s="33" t="s">
        <v>23</v>
      </c>
      <c r="E15" s="34" t="s">
        <v>18</v>
      </c>
      <c r="F15" s="21">
        <v>1</v>
      </c>
      <c r="G15" s="22"/>
      <c r="H15" s="23"/>
      <c r="I15" s="32"/>
      <c r="J15" s="10"/>
      <c r="K15" s="10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2" customHeight="1" x14ac:dyDescent="0.25">
      <c r="A16" s="10"/>
      <c r="B16" s="24"/>
      <c r="C16" s="25"/>
      <c r="D16" s="26"/>
      <c r="E16" s="27"/>
      <c r="F16" s="28"/>
      <c r="G16" s="22"/>
      <c r="H16" s="23"/>
      <c r="I16" s="32"/>
      <c r="J16" s="10"/>
      <c r="K16" s="10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2" customHeight="1" x14ac:dyDescent="0.25">
      <c r="A17" s="10"/>
      <c r="B17" s="35"/>
      <c r="C17" s="36"/>
      <c r="D17" s="33" t="s">
        <v>24</v>
      </c>
      <c r="E17" s="34" t="s">
        <v>18</v>
      </c>
      <c r="F17" s="21">
        <v>1</v>
      </c>
      <c r="G17" s="22"/>
      <c r="H17" s="23"/>
      <c r="I17" s="32"/>
      <c r="J17" s="10"/>
      <c r="K17" s="10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" customHeight="1" x14ac:dyDescent="0.25">
      <c r="A18" s="10"/>
      <c r="B18" s="24"/>
      <c r="C18" s="25"/>
      <c r="D18" s="26"/>
      <c r="E18" s="27"/>
      <c r="F18" s="28"/>
      <c r="G18" s="22"/>
      <c r="H18" s="23"/>
      <c r="I18" s="32"/>
      <c r="J18" s="10"/>
      <c r="K18" s="1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2" customHeight="1" x14ac:dyDescent="0.25">
      <c r="A19" s="10"/>
      <c r="B19" s="35"/>
      <c r="C19" s="31" t="s">
        <v>25</v>
      </c>
      <c r="D19" s="33" t="s">
        <v>26</v>
      </c>
      <c r="E19" s="20"/>
      <c r="F19" s="21"/>
      <c r="G19" s="22"/>
      <c r="H19" s="23"/>
      <c r="I19" s="32"/>
      <c r="J19" s="10"/>
      <c r="K19" s="10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2" customHeight="1" x14ac:dyDescent="0.25">
      <c r="A20" s="10"/>
      <c r="B20" s="24"/>
      <c r="C20" s="25"/>
      <c r="D20" s="26"/>
      <c r="E20" s="27"/>
      <c r="F20" s="28"/>
      <c r="G20" s="22"/>
      <c r="H20" s="23"/>
      <c r="I20" s="32"/>
      <c r="J20" s="10"/>
      <c r="K20" s="10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2" customHeight="1" x14ac:dyDescent="0.25">
      <c r="A21" s="10"/>
      <c r="B21" s="30" t="s">
        <v>27</v>
      </c>
      <c r="C21" s="36"/>
      <c r="D21" s="33" t="s">
        <v>28</v>
      </c>
      <c r="E21" s="34" t="s">
        <v>18</v>
      </c>
      <c r="F21" s="21">
        <v>1</v>
      </c>
      <c r="G21" s="22"/>
      <c r="H21" s="23"/>
      <c r="I21" s="32"/>
      <c r="J21" s="10"/>
      <c r="K21" s="1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2" customHeight="1" x14ac:dyDescent="0.25">
      <c r="A22" s="10"/>
      <c r="B22" s="24"/>
      <c r="C22" s="25"/>
      <c r="D22" s="26"/>
      <c r="E22" s="27"/>
      <c r="F22" s="28"/>
      <c r="G22" s="22"/>
      <c r="H22" s="23"/>
      <c r="I22" s="32"/>
      <c r="J22" s="10"/>
      <c r="K22" s="10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" customHeight="1" x14ac:dyDescent="0.25">
      <c r="A23" s="10"/>
      <c r="B23" s="30" t="s">
        <v>29</v>
      </c>
      <c r="C23" s="36"/>
      <c r="D23" s="33" t="s">
        <v>30</v>
      </c>
      <c r="E23" s="34" t="s">
        <v>18</v>
      </c>
      <c r="F23" s="21">
        <v>1</v>
      </c>
      <c r="G23" s="22"/>
      <c r="H23" s="23"/>
      <c r="I23" s="32"/>
      <c r="J23" s="10"/>
      <c r="K23" s="10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2" customHeight="1" x14ac:dyDescent="0.25">
      <c r="A24" s="10"/>
      <c r="B24" s="24"/>
      <c r="C24" s="25"/>
      <c r="D24" s="26"/>
      <c r="E24" s="27"/>
      <c r="F24" s="28"/>
      <c r="G24" s="22"/>
      <c r="H24" s="23"/>
      <c r="I24" s="32"/>
      <c r="J24" s="10"/>
      <c r="K24" s="10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2" customHeight="1" x14ac:dyDescent="0.25">
      <c r="A25" s="10"/>
      <c r="B25" s="30" t="s">
        <v>31</v>
      </c>
      <c r="C25" s="36"/>
      <c r="D25" s="33" t="s">
        <v>32</v>
      </c>
      <c r="E25" s="34" t="s">
        <v>18</v>
      </c>
      <c r="F25" s="21">
        <v>1</v>
      </c>
      <c r="G25" s="22"/>
      <c r="H25" s="23"/>
      <c r="I25" s="32"/>
      <c r="J25" s="10"/>
      <c r="K25" s="10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2" customHeight="1" x14ac:dyDescent="0.25">
      <c r="A26" s="10"/>
      <c r="B26" s="24"/>
      <c r="C26" s="25"/>
      <c r="D26" s="26"/>
      <c r="E26" s="27"/>
      <c r="F26" s="28"/>
      <c r="G26" s="22"/>
      <c r="H26" s="23"/>
      <c r="I26" s="32"/>
      <c r="J26" s="10"/>
      <c r="K26" s="10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2" customHeight="1" x14ac:dyDescent="0.25">
      <c r="A27" s="10"/>
      <c r="B27" s="30" t="s">
        <v>33</v>
      </c>
      <c r="C27" s="36"/>
      <c r="D27" s="33" t="s">
        <v>34</v>
      </c>
      <c r="E27" s="34" t="s">
        <v>18</v>
      </c>
      <c r="F27" s="21">
        <v>1</v>
      </c>
      <c r="G27" s="22"/>
      <c r="H27" s="23"/>
      <c r="I27" s="32"/>
      <c r="J27" s="10"/>
      <c r="K27" s="10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2" customHeight="1" x14ac:dyDescent="0.25">
      <c r="A28" s="10"/>
      <c r="B28" s="24"/>
      <c r="C28" s="25"/>
      <c r="D28" s="26"/>
      <c r="E28" s="27"/>
      <c r="F28" s="28"/>
      <c r="G28" s="22"/>
      <c r="H28" s="23"/>
      <c r="I28" s="32"/>
      <c r="J28" s="10"/>
      <c r="K28" s="10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2" customHeight="1" x14ac:dyDescent="0.25">
      <c r="A29" s="10"/>
      <c r="B29" s="30" t="s">
        <v>35</v>
      </c>
      <c r="C29" s="36"/>
      <c r="D29" s="33" t="s">
        <v>36</v>
      </c>
      <c r="E29" s="34" t="s">
        <v>18</v>
      </c>
      <c r="F29" s="21">
        <v>1</v>
      </c>
      <c r="G29" s="22"/>
      <c r="H29" s="23"/>
      <c r="I29" s="32"/>
      <c r="J29" s="10"/>
      <c r="K29" s="10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2" customHeight="1" x14ac:dyDescent="0.25">
      <c r="A30" s="10"/>
      <c r="B30" s="24"/>
      <c r="C30" s="25"/>
      <c r="D30" s="26"/>
      <c r="E30" s="27"/>
      <c r="F30" s="28"/>
      <c r="G30" s="22"/>
      <c r="H30" s="23"/>
      <c r="I30" s="9"/>
      <c r="J30" s="10"/>
      <c r="K30" s="10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2" customHeight="1" x14ac:dyDescent="0.25">
      <c r="A31" s="10"/>
      <c r="B31" s="30" t="s">
        <v>37</v>
      </c>
      <c r="C31" s="36"/>
      <c r="D31" s="33" t="s">
        <v>38</v>
      </c>
      <c r="E31" s="34" t="s">
        <v>18</v>
      </c>
      <c r="F31" s="21">
        <v>1</v>
      </c>
      <c r="G31" s="22"/>
      <c r="H31" s="23"/>
      <c r="I31" s="32"/>
      <c r="J31" s="10"/>
      <c r="K31" s="10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2" customHeight="1" x14ac:dyDescent="0.25">
      <c r="A32" s="10"/>
      <c r="B32" s="24"/>
      <c r="C32" s="25"/>
      <c r="D32" s="26"/>
      <c r="E32" s="27"/>
      <c r="F32" s="28"/>
      <c r="G32" s="22"/>
      <c r="H32" s="23"/>
      <c r="I32" s="32"/>
      <c r="J32" s="10"/>
      <c r="K32" s="10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2" customHeight="1" x14ac:dyDescent="0.25">
      <c r="A33" s="10"/>
      <c r="B33" s="30" t="s">
        <v>39</v>
      </c>
      <c r="C33" s="36"/>
      <c r="D33" s="33" t="s">
        <v>40</v>
      </c>
      <c r="E33" s="34" t="s">
        <v>18</v>
      </c>
      <c r="F33" s="21">
        <v>1</v>
      </c>
      <c r="G33" s="22"/>
      <c r="H33" s="23"/>
      <c r="I33" s="32"/>
      <c r="J33" s="10"/>
      <c r="K33" s="10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" customHeight="1" x14ac:dyDescent="0.25">
      <c r="A34" s="10"/>
      <c r="B34" s="24"/>
      <c r="C34" s="25"/>
      <c r="D34" s="26"/>
      <c r="E34" s="27"/>
      <c r="F34" s="28"/>
      <c r="G34" s="22"/>
      <c r="H34" s="23"/>
      <c r="I34" s="32"/>
      <c r="J34" s="10"/>
      <c r="K34" s="10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2" customHeight="1" x14ac:dyDescent="0.25">
      <c r="A35" s="10"/>
      <c r="B35" s="30" t="s">
        <v>41</v>
      </c>
      <c r="C35" s="36"/>
      <c r="D35" s="33" t="s">
        <v>42</v>
      </c>
      <c r="E35" s="34" t="s">
        <v>18</v>
      </c>
      <c r="F35" s="21">
        <v>1</v>
      </c>
      <c r="G35" s="22"/>
      <c r="H35" s="23"/>
      <c r="I35" s="32"/>
      <c r="J35" s="10"/>
      <c r="K35" s="10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2" customHeight="1" x14ac:dyDescent="0.25">
      <c r="A36" s="10"/>
      <c r="B36" s="24"/>
      <c r="C36" s="25"/>
      <c r="D36" s="26"/>
      <c r="E36" s="27"/>
      <c r="F36" s="28"/>
      <c r="G36" s="22"/>
      <c r="H36" s="23"/>
      <c r="I36" s="32"/>
      <c r="J36" s="10"/>
      <c r="K36" s="10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2" customHeight="1" x14ac:dyDescent="0.25">
      <c r="A37" s="10"/>
      <c r="B37" s="30" t="s">
        <v>43</v>
      </c>
      <c r="C37" s="36"/>
      <c r="D37" s="33" t="s">
        <v>44</v>
      </c>
      <c r="E37" s="34" t="s">
        <v>18</v>
      </c>
      <c r="F37" s="21">
        <v>1</v>
      </c>
      <c r="G37" s="22"/>
      <c r="H37" s="23"/>
      <c r="I37" s="32"/>
      <c r="J37" s="10"/>
      <c r="K37" s="10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2" customHeight="1" x14ac:dyDescent="0.25">
      <c r="A38" s="10"/>
      <c r="B38" s="24"/>
      <c r="C38" s="25"/>
      <c r="D38" s="26"/>
      <c r="E38" s="27"/>
      <c r="F38" s="28"/>
      <c r="G38" s="22"/>
      <c r="H38" s="23"/>
      <c r="I38" s="32"/>
      <c r="J38" s="10"/>
      <c r="K38" s="10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4" customHeight="1" x14ac:dyDescent="0.25">
      <c r="A39" s="10"/>
      <c r="B39" s="30" t="s">
        <v>45</v>
      </c>
      <c r="C39" s="31" t="s">
        <v>46</v>
      </c>
      <c r="D39" s="33" t="s">
        <v>47</v>
      </c>
      <c r="E39" s="34" t="s">
        <v>18</v>
      </c>
      <c r="F39" s="21">
        <v>1</v>
      </c>
      <c r="G39" s="22"/>
      <c r="H39" s="23"/>
      <c r="I39" s="32"/>
      <c r="J39" s="10"/>
      <c r="K39" s="10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2" customHeight="1" x14ac:dyDescent="0.25">
      <c r="A40" s="10"/>
      <c r="B40" s="24"/>
      <c r="C40" s="25"/>
      <c r="D40" s="26"/>
      <c r="E40" s="27"/>
      <c r="F40" s="28"/>
      <c r="G40" s="22"/>
      <c r="H40" s="23"/>
      <c r="I40" s="32"/>
      <c r="J40" s="10"/>
      <c r="K40" s="10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4" customHeight="1" x14ac:dyDescent="0.25">
      <c r="A41" s="10"/>
      <c r="B41" s="30" t="s">
        <v>48</v>
      </c>
      <c r="C41" s="31" t="s">
        <v>49</v>
      </c>
      <c r="D41" s="33" t="s">
        <v>50</v>
      </c>
      <c r="E41" s="34" t="s">
        <v>18</v>
      </c>
      <c r="F41" s="21">
        <v>1</v>
      </c>
      <c r="G41" s="22"/>
      <c r="H41" s="23"/>
      <c r="I41" s="32"/>
      <c r="J41" s="10"/>
      <c r="K41" s="10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2" customHeight="1" x14ac:dyDescent="0.25">
      <c r="A42" s="10"/>
      <c r="B42" s="24"/>
      <c r="C42" s="25"/>
      <c r="D42" s="26"/>
      <c r="E42" s="27"/>
      <c r="F42" s="37"/>
      <c r="G42" s="38"/>
      <c r="H42" s="23"/>
      <c r="I42" s="32"/>
      <c r="J42" s="10"/>
      <c r="K42" s="10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2" customHeight="1" x14ac:dyDescent="0.25">
      <c r="A43" s="10"/>
      <c r="B43" s="30" t="s">
        <v>51</v>
      </c>
      <c r="C43" s="31" t="s">
        <v>52</v>
      </c>
      <c r="D43" s="31" t="s">
        <v>53</v>
      </c>
      <c r="E43" s="20"/>
      <c r="F43" s="21"/>
      <c r="G43" s="39"/>
      <c r="H43" s="23"/>
      <c r="I43" s="9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2" customHeight="1" x14ac:dyDescent="0.25">
      <c r="A44" s="10"/>
      <c r="B44" s="24"/>
      <c r="C44" s="25"/>
      <c r="D44" s="26"/>
      <c r="E44" s="27"/>
      <c r="F44" s="28"/>
      <c r="G44" s="40"/>
      <c r="H44" s="23"/>
      <c r="I44" s="9"/>
      <c r="J44" s="10"/>
      <c r="K44" s="10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2" customHeight="1" x14ac:dyDescent="0.25">
      <c r="A45" s="10"/>
      <c r="B45" s="30" t="s">
        <v>54</v>
      </c>
      <c r="C45" s="31" t="s">
        <v>55</v>
      </c>
      <c r="D45" s="33" t="s">
        <v>17</v>
      </c>
      <c r="E45" s="34" t="s">
        <v>18</v>
      </c>
      <c r="F45" s="21">
        <v>1</v>
      </c>
      <c r="G45" s="22"/>
      <c r="H45" s="23"/>
      <c r="I45" s="9"/>
      <c r="J45" s="10"/>
      <c r="K45" s="10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2" customHeight="1" x14ac:dyDescent="0.25">
      <c r="A46" s="10"/>
      <c r="B46" s="24"/>
      <c r="C46" s="25"/>
      <c r="D46" s="26"/>
      <c r="E46" s="27"/>
      <c r="F46" s="28"/>
      <c r="G46" s="41"/>
      <c r="H46" s="23"/>
      <c r="I46" s="9"/>
      <c r="J46" s="10"/>
      <c r="K46" s="10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2" customHeight="1" x14ac:dyDescent="0.25">
      <c r="A47" s="10"/>
      <c r="B47" s="35"/>
      <c r="C47" s="31" t="s">
        <v>56</v>
      </c>
      <c r="D47" s="33" t="s">
        <v>57</v>
      </c>
      <c r="E47" s="20"/>
      <c r="F47" s="21"/>
      <c r="G47" s="41"/>
      <c r="H47" s="23"/>
      <c r="I47" s="9"/>
      <c r="J47" s="10"/>
      <c r="K47" s="10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2" customHeight="1" x14ac:dyDescent="0.25">
      <c r="A48" s="10"/>
      <c r="B48" s="24"/>
      <c r="C48" s="25"/>
      <c r="D48" s="26"/>
      <c r="E48" s="27"/>
      <c r="F48" s="28"/>
      <c r="G48" s="41"/>
      <c r="H48" s="23"/>
      <c r="I48" s="9"/>
      <c r="J48" s="10"/>
      <c r="K48" s="10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4" customHeight="1" x14ac:dyDescent="0.25">
      <c r="A49" s="10"/>
      <c r="B49" s="35"/>
      <c r="C49" s="31" t="s">
        <v>58</v>
      </c>
      <c r="D49" s="33" t="s">
        <v>59</v>
      </c>
      <c r="E49" s="20"/>
      <c r="F49" s="21"/>
      <c r="G49" s="41"/>
      <c r="H49" s="23"/>
      <c r="I49" s="9"/>
      <c r="J49" s="10"/>
      <c r="K49" s="10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" customHeight="1" x14ac:dyDescent="0.25">
      <c r="A50" s="10"/>
      <c r="B50" s="24"/>
      <c r="C50" s="25"/>
      <c r="D50" s="26"/>
      <c r="E50" s="27"/>
      <c r="F50" s="28"/>
      <c r="G50" s="41"/>
      <c r="H50" s="23"/>
      <c r="I50" s="9"/>
      <c r="J50" s="10"/>
      <c r="K50" s="10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2" customHeight="1" x14ac:dyDescent="0.25">
      <c r="A51" s="10"/>
      <c r="B51" s="30" t="s">
        <v>60</v>
      </c>
      <c r="C51" s="36"/>
      <c r="D51" s="33" t="s">
        <v>61</v>
      </c>
      <c r="E51" s="34" t="s">
        <v>18</v>
      </c>
      <c r="F51" s="21">
        <v>1</v>
      </c>
      <c r="G51" s="22"/>
      <c r="H51" s="23"/>
      <c r="I51" s="9"/>
      <c r="J51" s="10"/>
      <c r="K51" s="10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2" customHeight="1" x14ac:dyDescent="0.25">
      <c r="A52" s="10"/>
      <c r="B52" s="24"/>
      <c r="C52" s="25"/>
      <c r="D52" s="26"/>
      <c r="E52" s="27"/>
      <c r="F52" s="28"/>
      <c r="G52" s="41"/>
      <c r="H52" s="23"/>
      <c r="I52" s="9"/>
      <c r="J52" s="10"/>
      <c r="K52" s="10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2" customHeight="1" x14ac:dyDescent="0.25">
      <c r="A53" s="10"/>
      <c r="B53" s="35"/>
      <c r="C53" s="36"/>
      <c r="D53" s="33" t="s">
        <v>62</v>
      </c>
      <c r="E53" s="34" t="s">
        <v>18</v>
      </c>
      <c r="F53" s="21">
        <v>1</v>
      </c>
      <c r="G53" s="22"/>
      <c r="H53" s="23"/>
      <c r="I53" s="9"/>
      <c r="J53" s="10"/>
      <c r="K53" s="10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2" customHeight="1" x14ac:dyDescent="0.25">
      <c r="A54" s="10"/>
      <c r="B54" s="24"/>
      <c r="C54" s="25"/>
      <c r="D54" s="26"/>
      <c r="E54" s="27"/>
      <c r="F54" s="28"/>
      <c r="G54" s="41"/>
      <c r="H54" s="23"/>
      <c r="I54" s="9"/>
      <c r="J54" s="10"/>
      <c r="K54" s="10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4" customHeight="1" x14ac:dyDescent="0.25">
      <c r="A55" s="10"/>
      <c r="B55" s="35"/>
      <c r="C55" s="31" t="s">
        <v>63</v>
      </c>
      <c r="D55" s="33" t="s">
        <v>64</v>
      </c>
      <c r="E55" s="20"/>
      <c r="F55" s="21"/>
      <c r="G55" s="41"/>
      <c r="H55" s="23"/>
      <c r="I55" s="9"/>
      <c r="J55" s="10"/>
      <c r="K55" s="10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" customHeight="1" x14ac:dyDescent="0.25">
      <c r="A56" s="10"/>
      <c r="B56" s="24"/>
      <c r="C56" s="25"/>
      <c r="D56" s="26"/>
      <c r="E56" s="27"/>
      <c r="F56" s="28"/>
      <c r="G56" s="41"/>
      <c r="H56" s="23"/>
      <c r="I56" s="9"/>
      <c r="J56" s="10"/>
      <c r="K56" s="10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2" customHeight="1" x14ac:dyDescent="0.25">
      <c r="A57" s="10"/>
      <c r="B57" s="30" t="s">
        <v>65</v>
      </c>
      <c r="C57" s="36"/>
      <c r="D57" s="33" t="s">
        <v>28</v>
      </c>
      <c r="E57" s="34" t="s">
        <v>18</v>
      </c>
      <c r="F57" s="21">
        <v>1</v>
      </c>
      <c r="G57" s="22"/>
      <c r="H57" s="23"/>
      <c r="I57" s="9"/>
      <c r="J57" s="10"/>
      <c r="K57" s="10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2" customHeight="1" x14ac:dyDescent="0.25">
      <c r="A58" s="10"/>
      <c r="B58" s="24"/>
      <c r="C58" s="25"/>
      <c r="D58" s="26"/>
      <c r="E58" s="27"/>
      <c r="F58" s="28"/>
      <c r="G58" s="41"/>
      <c r="H58" s="23"/>
      <c r="I58" s="9"/>
      <c r="J58" s="10"/>
      <c r="K58" s="10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2" customHeight="1" x14ac:dyDescent="0.25">
      <c r="A59" s="10"/>
      <c r="B59" s="30" t="s">
        <v>66</v>
      </c>
      <c r="C59" s="36"/>
      <c r="D59" s="33" t="s">
        <v>32</v>
      </c>
      <c r="E59" s="34" t="s">
        <v>18</v>
      </c>
      <c r="F59" s="21">
        <v>1</v>
      </c>
      <c r="G59" s="22"/>
      <c r="H59" s="23"/>
      <c r="I59" s="9"/>
      <c r="J59" s="10"/>
      <c r="K59" s="10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2" customHeight="1" x14ac:dyDescent="0.25">
      <c r="A60" s="10"/>
      <c r="B60" s="24"/>
      <c r="C60" s="25"/>
      <c r="D60" s="26"/>
      <c r="E60" s="27"/>
      <c r="F60" s="28"/>
      <c r="G60" s="41"/>
      <c r="H60" s="23"/>
      <c r="I60" s="9"/>
      <c r="J60" s="10"/>
      <c r="K60" s="10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2" customHeight="1" x14ac:dyDescent="0.25">
      <c r="A61" s="10"/>
      <c r="B61" s="30" t="s">
        <v>67</v>
      </c>
      <c r="C61" s="36"/>
      <c r="D61" s="33" t="s">
        <v>34</v>
      </c>
      <c r="E61" s="34" t="s">
        <v>18</v>
      </c>
      <c r="F61" s="21">
        <v>1</v>
      </c>
      <c r="G61" s="22"/>
      <c r="H61" s="23"/>
      <c r="I61" s="9"/>
      <c r="J61" s="10"/>
      <c r="K61" s="10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2" customHeight="1" x14ac:dyDescent="0.25">
      <c r="A62" s="10"/>
      <c r="B62" s="24"/>
      <c r="C62" s="25"/>
      <c r="D62" s="26"/>
      <c r="E62" s="27"/>
      <c r="F62" s="28"/>
      <c r="G62" s="41"/>
      <c r="H62" s="23"/>
      <c r="I62" s="9"/>
      <c r="J62" s="10"/>
      <c r="K62" s="10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2" customHeight="1" x14ac:dyDescent="0.25">
      <c r="A63" s="10"/>
      <c r="B63" s="30" t="s">
        <v>68</v>
      </c>
      <c r="C63" s="36"/>
      <c r="D63" s="33" t="s">
        <v>36</v>
      </c>
      <c r="E63" s="34" t="s">
        <v>18</v>
      </c>
      <c r="F63" s="21">
        <v>1</v>
      </c>
      <c r="G63" s="22"/>
      <c r="H63" s="23"/>
      <c r="I63" s="9"/>
      <c r="J63" s="10"/>
      <c r="K63" s="10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" customHeight="1" x14ac:dyDescent="0.25">
      <c r="A64" s="10"/>
      <c r="B64" s="24"/>
      <c r="C64" s="25"/>
      <c r="D64" s="26"/>
      <c r="E64" s="27"/>
      <c r="F64" s="28"/>
      <c r="G64" s="41"/>
      <c r="H64" s="23"/>
      <c r="I64" s="9"/>
      <c r="J64" s="10"/>
      <c r="K64" s="10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2" customHeight="1" x14ac:dyDescent="0.25">
      <c r="A65" s="10"/>
      <c r="B65" s="30" t="s">
        <v>69</v>
      </c>
      <c r="C65" s="36"/>
      <c r="D65" s="33" t="s">
        <v>38</v>
      </c>
      <c r="E65" s="34" t="s">
        <v>18</v>
      </c>
      <c r="F65" s="21">
        <v>1</v>
      </c>
      <c r="G65" s="22"/>
      <c r="H65" s="23"/>
      <c r="I65" s="9"/>
      <c r="J65" s="10"/>
      <c r="K65" s="10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2" customHeight="1" x14ac:dyDescent="0.25">
      <c r="A66" s="10"/>
      <c r="B66" s="24"/>
      <c r="C66" s="25"/>
      <c r="D66" s="26"/>
      <c r="E66" s="27"/>
      <c r="F66" s="28"/>
      <c r="G66" s="41"/>
      <c r="H66" s="23"/>
      <c r="I66" s="9"/>
      <c r="J66" s="10"/>
      <c r="K66" s="10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2" customHeight="1" x14ac:dyDescent="0.25">
      <c r="A67" s="10"/>
      <c r="B67" s="30" t="s">
        <v>70</v>
      </c>
      <c r="C67" s="36"/>
      <c r="D67" s="33" t="s">
        <v>40</v>
      </c>
      <c r="E67" s="34" t="s">
        <v>18</v>
      </c>
      <c r="F67" s="21">
        <v>1</v>
      </c>
      <c r="G67" s="22"/>
      <c r="H67" s="23"/>
      <c r="I67" s="9"/>
      <c r="J67" s="10"/>
      <c r="K67" s="10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2" customHeight="1" x14ac:dyDescent="0.25">
      <c r="A68" s="10"/>
      <c r="B68" s="24"/>
      <c r="C68" s="25"/>
      <c r="D68" s="26"/>
      <c r="E68" s="27"/>
      <c r="F68" s="28"/>
      <c r="G68" s="41"/>
      <c r="H68" s="23"/>
      <c r="I68" s="9"/>
      <c r="J68" s="10"/>
      <c r="K68" s="10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2" customHeight="1" x14ac:dyDescent="0.25">
      <c r="A69" s="10"/>
      <c r="B69" s="30" t="s">
        <v>71</v>
      </c>
      <c r="C69" s="36"/>
      <c r="D69" s="33" t="s">
        <v>42</v>
      </c>
      <c r="E69" s="34" t="s">
        <v>18</v>
      </c>
      <c r="F69" s="21">
        <v>1</v>
      </c>
      <c r="G69" s="22"/>
      <c r="H69" s="23"/>
      <c r="I69" s="9"/>
      <c r="J69" s="10"/>
      <c r="K69" s="10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2" customHeight="1" x14ac:dyDescent="0.25">
      <c r="A70" s="10"/>
      <c r="B70" s="24"/>
      <c r="C70" s="25"/>
      <c r="D70" s="26"/>
      <c r="E70" s="27"/>
      <c r="F70" s="28"/>
      <c r="G70" s="41"/>
      <c r="H70" s="23"/>
      <c r="I70" s="9"/>
      <c r="J70" s="10"/>
      <c r="K70" s="10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2" customHeight="1" x14ac:dyDescent="0.25">
      <c r="A71" s="10"/>
      <c r="B71" s="30" t="s">
        <v>72</v>
      </c>
      <c r="C71" s="36"/>
      <c r="D71" s="33" t="s">
        <v>44</v>
      </c>
      <c r="E71" s="34" t="s">
        <v>18</v>
      </c>
      <c r="F71" s="21">
        <v>1</v>
      </c>
      <c r="G71" s="22"/>
      <c r="H71" s="23"/>
      <c r="I71" s="9"/>
      <c r="J71" s="10"/>
      <c r="K71" s="10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2" customHeight="1" x14ac:dyDescent="0.25">
      <c r="A72" s="10"/>
      <c r="B72" s="24"/>
      <c r="C72" s="25"/>
      <c r="D72" s="26"/>
      <c r="E72" s="27"/>
      <c r="F72" s="28"/>
      <c r="G72" s="41"/>
      <c r="H72" s="23"/>
      <c r="I72" s="9"/>
      <c r="J72" s="10"/>
      <c r="K72" s="10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2" customHeight="1" x14ac:dyDescent="0.25">
      <c r="A73" s="10"/>
      <c r="B73" s="30" t="s">
        <v>73</v>
      </c>
      <c r="C73" s="36"/>
      <c r="D73" s="33" t="s">
        <v>74</v>
      </c>
      <c r="E73" s="34" t="s">
        <v>18</v>
      </c>
      <c r="F73" s="21">
        <v>1</v>
      </c>
      <c r="G73" s="22"/>
      <c r="H73" s="23"/>
      <c r="I73" s="9"/>
      <c r="J73" s="10"/>
      <c r="K73" s="10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2" customHeight="1" x14ac:dyDescent="0.25">
      <c r="A74" s="10"/>
      <c r="B74" s="24"/>
      <c r="C74" s="25"/>
      <c r="D74" s="26"/>
      <c r="E74" s="27"/>
      <c r="F74" s="28"/>
      <c r="G74" s="41"/>
      <c r="H74" s="23"/>
      <c r="I74" s="9"/>
      <c r="J74" s="10"/>
      <c r="K74" s="10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2" customHeight="1" x14ac:dyDescent="0.25">
      <c r="A75" s="10"/>
      <c r="B75" s="30" t="s">
        <v>75</v>
      </c>
      <c r="C75" s="36"/>
      <c r="D75" s="33" t="s">
        <v>76</v>
      </c>
      <c r="E75" s="34" t="s">
        <v>77</v>
      </c>
      <c r="F75" s="21">
        <v>1</v>
      </c>
      <c r="G75" s="22"/>
      <c r="H75" s="23"/>
      <c r="I75" s="9"/>
      <c r="J75" s="10"/>
      <c r="K75" s="10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2" customHeight="1" x14ac:dyDescent="0.25">
      <c r="A76" s="10"/>
      <c r="B76" s="24"/>
      <c r="C76" s="25"/>
      <c r="D76" s="26"/>
      <c r="E76" s="27"/>
      <c r="F76" s="28"/>
      <c r="G76" s="41"/>
      <c r="H76" s="23"/>
      <c r="I76" s="9"/>
      <c r="J76" s="10"/>
      <c r="K76" s="10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4" customHeight="1" x14ac:dyDescent="0.25">
      <c r="A77" s="10"/>
      <c r="B77" s="30" t="s">
        <v>78</v>
      </c>
      <c r="C77" s="36"/>
      <c r="D77" s="33" t="s">
        <v>79</v>
      </c>
      <c r="E77" s="34" t="s">
        <v>18</v>
      </c>
      <c r="F77" s="21">
        <v>1</v>
      </c>
      <c r="G77" s="22"/>
      <c r="H77" s="23"/>
      <c r="I77" s="9"/>
      <c r="J77" s="10"/>
      <c r="K77" s="10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2" customHeight="1" x14ac:dyDescent="0.25">
      <c r="A78" s="10"/>
      <c r="B78" s="24"/>
      <c r="C78" s="25"/>
      <c r="D78" s="26"/>
      <c r="E78" s="27"/>
      <c r="F78" s="28"/>
      <c r="G78" s="41"/>
      <c r="H78" s="23"/>
      <c r="I78" s="9"/>
      <c r="J78" s="10"/>
      <c r="K78" s="10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2" customHeight="1" x14ac:dyDescent="0.25">
      <c r="A79" s="10"/>
      <c r="B79" s="30" t="s">
        <v>80</v>
      </c>
      <c r="C79" s="31" t="s">
        <v>81</v>
      </c>
      <c r="D79" s="31" t="s">
        <v>82</v>
      </c>
      <c r="E79" s="20"/>
      <c r="F79" s="21"/>
      <c r="G79" s="41"/>
      <c r="H79" s="23"/>
      <c r="I79" s="9"/>
      <c r="J79" s="10"/>
      <c r="K79" s="10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2" customHeight="1" x14ac:dyDescent="0.25">
      <c r="A80" s="10"/>
      <c r="B80" s="24"/>
      <c r="C80" s="25"/>
      <c r="D80" s="26"/>
      <c r="E80" s="27"/>
      <c r="F80" s="28"/>
      <c r="G80" s="41"/>
      <c r="H80" s="23"/>
      <c r="I80" s="9"/>
      <c r="J80" s="10"/>
      <c r="K80" s="10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2" customHeight="1" x14ac:dyDescent="0.25">
      <c r="A81" s="10"/>
      <c r="B81" s="30" t="s">
        <v>83</v>
      </c>
      <c r="C81" s="31" t="s">
        <v>84</v>
      </c>
      <c r="D81" s="33" t="s">
        <v>85</v>
      </c>
      <c r="E81" s="34" t="s">
        <v>18</v>
      </c>
      <c r="F81" s="21">
        <v>1</v>
      </c>
      <c r="G81" s="22"/>
      <c r="H81" s="23"/>
      <c r="I81" s="9"/>
      <c r="J81" s="10"/>
      <c r="K81" s="10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2" customHeight="1" x14ac:dyDescent="0.25">
      <c r="A82" s="10"/>
      <c r="B82" s="24"/>
      <c r="C82" s="25"/>
      <c r="D82" s="26"/>
      <c r="E82" s="27"/>
      <c r="F82" s="28"/>
      <c r="G82" s="41"/>
      <c r="H82" s="23"/>
      <c r="I82" s="9"/>
      <c r="J82" s="10"/>
      <c r="K82" s="10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4" customHeight="1" x14ac:dyDescent="0.25">
      <c r="A83" s="10"/>
      <c r="B83" s="30" t="s">
        <v>86</v>
      </c>
      <c r="C83" s="31" t="s">
        <v>87</v>
      </c>
      <c r="D83" s="31" t="s">
        <v>88</v>
      </c>
      <c r="E83" s="20"/>
      <c r="F83" s="21"/>
      <c r="G83" s="40"/>
      <c r="H83" s="23"/>
      <c r="I83" s="9"/>
      <c r="J83" s="10"/>
      <c r="K83" s="10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2" customHeight="1" x14ac:dyDescent="0.25">
      <c r="A84" s="10"/>
      <c r="B84" s="24"/>
      <c r="C84" s="25"/>
      <c r="D84" s="26"/>
      <c r="E84" s="27"/>
      <c r="F84" s="28"/>
      <c r="G84" s="40"/>
      <c r="H84" s="23"/>
      <c r="I84" s="9"/>
      <c r="J84" s="10"/>
      <c r="K84" s="10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40.5" customHeight="1" x14ac:dyDescent="0.25">
      <c r="A85" s="10"/>
      <c r="B85" s="30" t="s">
        <v>89</v>
      </c>
      <c r="C85" s="31" t="s">
        <v>90</v>
      </c>
      <c r="D85" s="33" t="s">
        <v>91</v>
      </c>
      <c r="E85" s="34" t="s">
        <v>18</v>
      </c>
      <c r="F85" s="21">
        <v>1</v>
      </c>
      <c r="G85" s="22"/>
      <c r="H85" s="23"/>
      <c r="I85" s="9"/>
      <c r="J85" s="10"/>
      <c r="K85" s="10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2" customHeight="1" x14ac:dyDescent="0.25">
      <c r="A86" s="10"/>
      <c r="B86" s="24"/>
      <c r="C86" s="25"/>
      <c r="D86" s="26"/>
      <c r="E86" s="27"/>
      <c r="F86" s="28"/>
      <c r="G86" s="40"/>
      <c r="H86" s="23"/>
      <c r="I86" s="9"/>
      <c r="J86" s="10"/>
      <c r="K86" s="10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6" customHeight="1" x14ac:dyDescent="0.25">
      <c r="A87" s="10"/>
      <c r="B87" s="30" t="s">
        <v>92</v>
      </c>
      <c r="C87" s="31" t="s">
        <v>93</v>
      </c>
      <c r="D87" s="33" t="s">
        <v>94</v>
      </c>
      <c r="E87" s="34" t="s">
        <v>18</v>
      </c>
      <c r="F87" s="21">
        <v>1</v>
      </c>
      <c r="G87" s="22"/>
      <c r="H87" s="23"/>
      <c r="I87" s="9"/>
      <c r="J87" s="10"/>
      <c r="K87" s="10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2" customHeight="1" x14ac:dyDescent="0.25">
      <c r="A88" s="10"/>
      <c r="B88" s="24"/>
      <c r="C88" s="25"/>
      <c r="D88" s="26"/>
      <c r="E88" s="27"/>
      <c r="F88" s="28"/>
      <c r="G88" s="41"/>
      <c r="H88" s="23"/>
      <c r="I88" s="9"/>
      <c r="J88" s="10"/>
      <c r="K88" s="10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2" customHeight="1" x14ac:dyDescent="0.25">
      <c r="A89" s="10"/>
      <c r="B89" s="30" t="s">
        <v>95</v>
      </c>
      <c r="C89" s="31" t="s">
        <v>96</v>
      </c>
      <c r="D89" s="33" t="s">
        <v>97</v>
      </c>
      <c r="E89" s="34" t="s">
        <v>18</v>
      </c>
      <c r="F89" s="21">
        <v>1</v>
      </c>
      <c r="G89" s="22"/>
      <c r="H89" s="23"/>
      <c r="I89" s="9"/>
      <c r="J89" s="10"/>
      <c r="K89" s="10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2" customHeight="1" x14ac:dyDescent="0.25">
      <c r="A90" s="10"/>
      <c r="B90" s="24"/>
      <c r="C90" s="25"/>
      <c r="D90" s="26"/>
      <c r="E90" s="27"/>
      <c r="F90" s="28"/>
      <c r="G90" s="41"/>
      <c r="H90" s="23"/>
      <c r="I90" s="9"/>
      <c r="J90" s="10"/>
      <c r="K90" s="10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2" customHeight="1" x14ac:dyDescent="0.25">
      <c r="A91" s="10"/>
      <c r="B91" s="42" t="s">
        <v>98</v>
      </c>
      <c r="C91" s="31" t="s">
        <v>99</v>
      </c>
      <c r="D91" s="31" t="s">
        <v>100</v>
      </c>
      <c r="E91" s="20"/>
      <c r="F91" s="21"/>
      <c r="G91" s="41"/>
      <c r="H91" s="23"/>
      <c r="I91" s="9"/>
      <c r="J91" s="10"/>
      <c r="K91" s="10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2" customHeight="1" x14ac:dyDescent="0.25">
      <c r="A92" s="10"/>
      <c r="B92" s="24"/>
      <c r="C92" s="25"/>
      <c r="D92" s="26"/>
      <c r="E92" s="27"/>
      <c r="F92" s="28"/>
      <c r="G92" s="41"/>
      <c r="H92" s="23"/>
      <c r="I92" s="9"/>
      <c r="J92" s="10"/>
      <c r="K92" s="10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6" customHeight="1" x14ac:dyDescent="0.25">
      <c r="A93" s="10"/>
      <c r="B93" s="30" t="s">
        <v>101</v>
      </c>
      <c r="C93" s="36"/>
      <c r="D93" s="33" t="s">
        <v>102</v>
      </c>
      <c r="E93" s="34" t="s">
        <v>18</v>
      </c>
      <c r="F93" s="21">
        <v>1</v>
      </c>
      <c r="G93" s="22"/>
      <c r="H93" s="23"/>
      <c r="I93" s="9"/>
      <c r="J93" s="10"/>
      <c r="K93" s="10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2" customHeight="1" x14ac:dyDescent="0.25">
      <c r="A94" s="10"/>
      <c r="B94" s="24"/>
      <c r="C94" s="25"/>
      <c r="D94" s="26"/>
      <c r="E94" s="27"/>
      <c r="F94" s="28"/>
      <c r="G94" s="40"/>
      <c r="H94" s="23"/>
      <c r="I94" s="9"/>
      <c r="J94" s="10"/>
      <c r="K94" s="10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2" customHeight="1" x14ac:dyDescent="0.25">
      <c r="A95" s="10"/>
      <c r="B95" s="42" t="s">
        <v>103</v>
      </c>
      <c r="C95" s="36"/>
      <c r="D95" s="31" t="s">
        <v>104</v>
      </c>
      <c r="E95" s="20"/>
      <c r="F95" s="21"/>
      <c r="G95" s="40"/>
      <c r="H95" s="23"/>
      <c r="I95" s="9"/>
      <c r="J95" s="10"/>
      <c r="K95" s="10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2" customHeight="1" x14ac:dyDescent="0.25">
      <c r="A96" s="10"/>
      <c r="B96" s="24"/>
      <c r="C96" s="25"/>
      <c r="D96" s="26"/>
      <c r="E96" s="27"/>
      <c r="F96" s="28"/>
      <c r="G96" s="40"/>
      <c r="H96" s="23"/>
      <c r="I96" s="9"/>
      <c r="J96" s="10"/>
      <c r="K96" s="10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48" customHeight="1" x14ac:dyDescent="0.25">
      <c r="A97" s="10"/>
      <c r="B97" s="30" t="s">
        <v>105</v>
      </c>
      <c r="C97" s="36"/>
      <c r="D97" s="33" t="s">
        <v>106</v>
      </c>
      <c r="E97" s="34" t="s">
        <v>18</v>
      </c>
      <c r="F97" s="21">
        <v>1</v>
      </c>
      <c r="G97" s="22"/>
      <c r="H97" s="23"/>
      <c r="I97" s="9"/>
      <c r="J97" s="10"/>
      <c r="K97" s="10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2" customHeight="1" x14ac:dyDescent="0.25">
      <c r="A98" s="10"/>
      <c r="B98" s="24"/>
      <c r="C98" s="25"/>
      <c r="D98" s="26"/>
      <c r="E98" s="27"/>
      <c r="F98" s="28"/>
      <c r="G98" s="40"/>
      <c r="H98" s="23"/>
      <c r="I98" s="9"/>
      <c r="J98" s="10"/>
      <c r="K98" s="10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2" customHeight="1" x14ac:dyDescent="0.25">
      <c r="A99" s="10"/>
      <c r="B99" s="35"/>
      <c r="C99" s="36"/>
      <c r="D99" s="43"/>
      <c r="E99" s="20"/>
      <c r="F99" s="21"/>
      <c r="G99" s="40"/>
      <c r="H99" s="23"/>
      <c r="I99" s="9"/>
      <c r="J99" s="10"/>
      <c r="K99" s="10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9.5" customHeight="1" x14ac:dyDescent="0.25">
      <c r="A100" s="17"/>
      <c r="B100" s="44" t="s">
        <v>107</v>
      </c>
      <c r="C100" s="45"/>
      <c r="D100" s="46"/>
      <c r="E100" s="47"/>
      <c r="F100" s="48"/>
      <c r="G100" s="47"/>
      <c r="H100" s="49">
        <f>SUM(H9:H97)</f>
        <v>0</v>
      </c>
      <c r="I100" s="9"/>
      <c r="J100" s="17"/>
      <c r="K100" s="17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9.5" customHeight="1" x14ac:dyDescent="0.25">
      <c r="A101" s="17"/>
      <c r="B101" s="50"/>
      <c r="C101" s="51"/>
      <c r="D101" s="17"/>
      <c r="E101" s="52"/>
      <c r="F101" s="53"/>
      <c r="G101" s="52"/>
      <c r="H101" s="54"/>
      <c r="I101" s="9"/>
      <c r="J101" s="17"/>
      <c r="K101" s="17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9.5" customHeight="1" x14ac:dyDescent="0.25">
      <c r="A102" s="17"/>
      <c r="B102" s="55"/>
      <c r="C102" s="56"/>
      <c r="D102" s="56" t="s">
        <v>108</v>
      </c>
      <c r="E102" s="57"/>
      <c r="F102" s="58"/>
      <c r="G102" s="59"/>
      <c r="H102" s="60"/>
      <c r="I102" s="9"/>
      <c r="J102" s="17"/>
      <c r="K102" s="17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9.5" customHeight="1" x14ac:dyDescent="0.25">
      <c r="A103" s="17"/>
      <c r="B103" s="42"/>
      <c r="C103" s="36" t="s">
        <v>109</v>
      </c>
      <c r="D103" s="31" t="s">
        <v>110</v>
      </c>
      <c r="E103" s="20"/>
      <c r="F103" s="21"/>
      <c r="G103" s="40"/>
      <c r="H103" s="23"/>
      <c r="I103" s="9"/>
      <c r="J103" s="17"/>
      <c r="K103" s="17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9.5" customHeight="1" x14ac:dyDescent="0.25">
      <c r="A104" s="17"/>
      <c r="B104" s="24" t="s">
        <v>111</v>
      </c>
      <c r="C104" s="25"/>
      <c r="D104" s="26" t="s">
        <v>112</v>
      </c>
      <c r="E104" s="27" t="s">
        <v>113</v>
      </c>
      <c r="F104" s="28">
        <v>1</v>
      </c>
      <c r="G104" s="40"/>
      <c r="H104" s="23"/>
      <c r="I104" s="9"/>
      <c r="J104" s="17"/>
      <c r="K104" s="17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7" customHeight="1" x14ac:dyDescent="0.25">
      <c r="A105" s="17"/>
      <c r="B105" s="30" t="s">
        <v>114</v>
      </c>
      <c r="C105" s="36"/>
      <c r="D105" s="33" t="s">
        <v>115</v>
      </c>
      <c r="E105" s="34" t="s">
        <v>113</v>
      </c>
      <c r="F105" s="21">
        <v>1</v>
      </c>
      <c r="G105" s="22"/>
      <c r="H105" s="23"/>
      <c r="I105" s="9"/>
      <c r="J105" s="17"/>
      <c r="K105" s="17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9.5" customHeight="1" x14ac:dyDescent="0.25">
      <c r="A106" s="17"/>
      <c r="B106" s="24" t="s">
        <v>116</v>
      </c>
      <c r="C106" s="25"/>
      <c r="D106" s="26" t="s">
        <v>117</v>
      </c>
      <c r="E106" s="27" t="s">
        <v>113</v>
      </c>
      <c r="F106" s="28">
        <v>1</v>
      </c>
      <c r="G106" s="40"/>
      <c r="H106" s="23"/>
      <c r="I106" s="9"/>
      <c r="J106" s="17"/>
      <c r="K106" s="17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9.5" customHeight="1" x14ac:dyDescent="0.25">
      <c r="A107" s="17"/>
      <c r="B107" s="35" t="s">
        <v>118</v>
      </c>
      <c r="C107" s="36"/>
      <c r="D107" s="43" t="s">
        <v>119</v>
      </c>
      <c r="E107" s="20" t="s">
        <v>113</v>
      </c>
      <c r="F107" s="21">
        <v>1</v>
      </c>
      <c r="G107" s="40"/>
      <c r="H107" s="23"/>
      <c r="I107" s="9"/>
      <c r="J107" s="17"/>
      <c r="K107" s="17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6.75" customHeight="1" x14ac:dyDescent="0.25">
      <c r="A108" s="17"/>
      <c r="B108" s="24" t="s">
        <v>120</v>
      </c>
      <c r="C108" s="25"/>
      <c r="D108" s="26" t="s">
        <v>121</v>
      </c>
      <c r="E108" s="27" t="s">
        <v>113</v>
      </c>
      <c r="F108" s="28">
        <v>1</v>
      </c>
      <c r="G108" s="40"/>
      <c r="H108" s="23"/>
      <c r="I108" s="9"/>
      <c r="J108" s="17"/>
      <c r="K108" s="17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0" customHeight="1" x14ac:dyDescent="0.25">
      <c r="A109" s="17"/>
      <c r="B109" s="42" t="s">
        <v>122</v>
      </c>
      <c r="C109" s="36"/>
      <c r="D109" s="33" t="s">
        <v>123</v>
      </c>
      <c r="E109" s="20" t="s">
        <v>113</v>
      </c>
      <c r="F109" s="21">
        <v>1</v>
      </c>
      <c r="G109" s="40"/>
      <c r="H109" s="23"/>
      <c r="I109" s="9"/>
      <c r="J109" s="17"/>
      <c r="K109" s="17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0" customHeight="1" x14ac:dyDescent="0.25">
      <c r="A110" s="17"/>
      <c r="B110" s="42"/>
      <c r="C110" s="36"/>
      <c r="D110" s="33"/>
      <c r="E110" s="20"/>
      <c r="F110" s="21"/>
      <c r="G110" s="40"/>
      <c r="H110" s="23"/>
      <c r="I110" s="9"/>
      <c r="J110" s="17"/>
      <c r="K110" s="17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9.5" customHeight="1" x14ac:dyDescent="0.25">
      <c r="A111" s="17"/>
      <c r="B111" s="24"/>
      <c r="C111" s="25" t="s">
        <v>124</v>
      </c>
      <c r="D111" s="25" t="s">
        <v>125</v>
      </c>
      <c r="E111" s="27"/>
      <c r="F111" s="28"/>
      <c r="G111" s="40"/>
      <c r="H111" s="23"/>
      <c r="I111" s="9"/>
      <c r="J111" s="17"/>
      <c r="K111" s="17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4.75" customHeight="1" x14ac:dyDescent="0.25">
      <c r="A112" s="17"/>
      <c r="B112" s="30" t="s">
        <v>126</v>
      </c>
      <c r="C112" s="36"/>
      <c r="D112" s="33" t="s">
        <v>127</v>
      </c>
      <c r="E112" s="34" t="s">
        <v>128</v>
      </c>
      <c r="F112" s="21">
        <v>21</v>
      </c>
      <c r="G112" s="22"/>
      <c r="H112" s="23"/>
      <c r="I112" s="9"/>
      <c r="J112" s="17"/>
      <c r="K112" s="17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42" customHeight="1" x14ac:dyDescent="0.25">
      <c r="A113" s="17"/>
      <c r="B113" s="24" t="s">
        <v>129</v>
      </c>
      <c r="C113" s="25"/>
      <c r="D113" s="26" t="s">
        <v>130</v>
      </c>
      <c r="E113" s="27" t="s">
        <v>128</v>
      </c>
      <c r="F113" s="28" t="s">
        <v>131</v>
      </c>
      <c r="G113" s="40"/>
      <c r="H113" s="23"/>
      <c r="I113" s="9"/>
      <c r="J113" s="17"/>
      <c r="K113" s="17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9.5" customHeight="1" x14ac:dyDescent="0.25">
      <c r="A114" s="17"/>
      <c r="B114" s="35" t="s">
        <v>132</v>
      </c>
      <c r="C114" s="36"/>
      <c r="D114" s="43" t="s">
        <v>133</v>
      </c>
      <c r="E114" s="20" t="s">
        <v>128</v>
      </c>
      <c r="F114" s="21" t="s">
        <v>131</v>
      </c>
      <c r="G114" s="40"/>
      <c r="H114" s="23"/>
      <c r="I114" s="9"/>
      <c r="J114" s="17"/>
      <c r="K114" s="17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56.25" customHeight="1" x14ac:dyDescent="0.25">
      <c r="A115" s="17"/>
      <c r="B115" s="24" t="s">
        <v>134</v>
      </c>
      <c r="C115" s="25"/>
      <c r="D115" s="26" t="s">
        <v>135</v>
      </c>
      <c r="E115" s="27" t="s">
        <v>128</v>
      </c>
      <c r="F115" s="28" t="s">
        <v>52</v>
      </c>
      <c r="G115" s="40"/>
      <c r="H115" s="23"/>
      <c r="I115" s="9"/>
      <c r="J115" s="17"/>
      <c r="K115" s="17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40.25" customHeight="1" x14ac:dyDescent="0.25">
      <c r="A116" s="61"/>
      <c r="B116" s="62" t="s">
        <v>136</v>
      </c>
      <c r="C116" s="63"/>
      <c r="D116" s="64" t="s">
        <v>137</v>
      </c>
      <c r="E116" s="65" t="s">
        <v>138</v>
      </c>
      <c r="F116" s="66">
        <v>70</v>
      </c>
      <c r="G116" s="67"/>
      <c r="H116" s="68"/>
      <c r="I116" s="69"/>
      <c r="J116" s="61"/>
      <c r="K116" s="61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</row>
    <row r="117" spans="1:26" ht="19.5" customHeight="1" x14ac:dyDescent="0.25">
      <c r="A117" s="61"/>
      <c r="B117" s="70" t="s">
        <v>139</v>
      </c>
      <c r="C117" s="63"/>
      <c r="D117" s="71" t="s">
        <v>140</v>
      </c>
      <c r="E117" s="65" t="s">
        <v>138</v>
      </c>
      <c r="F117" s="66">
        <v>70</v>
      </c>
      <c r="G117" s="72"/>
      <c r="H117" s="68"/>
      <c r="I117" s="69"/>
      <c r="J117" s="61"/>
      <c r="K117" s="61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</row>
    <row r="118" spans="1:26" ht="19.5" customHeight="1" x14ac:dyDescent="0.25">
      <c r="A118" s="17"/>
      <c r="B118" s="24"/>
      <c r="C118" s="25"/>
      <c r="D118" s="26"/>
      <c r="E118" s="27"/>
      <c r="F118" s="28"/>
      <c r="G118" s="40"/>
      <c r="H118" s="23"/>
      <c r="I118" s="9"/>
      <c r="J118" s="17"/>
      <c r="K118" s="17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9.5" customHeight="1" x14ac:dyDescent="0.25">
      <c r="A119" s="17"/>
      <c r="B119" s="30"/>
      <c r="C119" s="36" t="s">
        <v>141</v>
      </c>
      <c r="D119" s="31" t="s">
        <v>142</v>
      </c>
      <c r="E119" s="34"/>
      <c r="F119" s="21"/>
      <c r="G119" s="22"/>
      <c r="H119" s="23"/>
      <c r="I119" s="9"/>
      <c r="J119" s="17"/>
      <c r="K119" s="17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9" customHeight="1" x14ac:dyDescent="0.25">
      <c r="A120" s="17"/>
      <c r="B120" s="24" t="s">
        <v>143</v>
      </c>
      <c r="C120" s="25"/>
      <c r="D120" s="26" t="s">
        <v>144</v>
      </c>
      <c r="E120" s="27" t="s">
        <v>128</v>
      </c>
      <c r="F120" s="28">
        <v>21</v>
      </c>
      <c r="G120" s="40"/>
      <c r="H120" s="23"/>
      <c r="I120" s="9"/>
      <c r="J120" s="17"/>
      <c r="K120" s="17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42" customHeight="1" x14ac:dyDescent="0.25">
      <c r="A121" s="17"/>
      <c r="B121" s="35" t="s">
        <v>145</v>
      </c>
      <c r="C121" s="36"/>
      <c r="D121" s="43" t="s">
        <v>130</v>
      </c>
      <c r="E121" s="20" t="s">
        <v>128</v>
      </c>
      <c r="F121" s="21">
        <v>1</v>
      </c>
      <c r="G121" s="40"/>
      <c r="H121" s="23"/>
      <c r="I121" s="9"/>
      <c r="J121" s="17"/>
      <c r="K121" s="17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9.5" customHeight="1" x14ac:dyDescent="0.25">
      <c r="A122" s="17"/>
      <c r="B122" s="24" t="s">
        <v>146</v>
      </c>
      <c r="C122" s="25"/>
      <c r="D122" s="26" t="s">
        <v>133</v>
      </c>
      <c r="E122" s="27" t="s">
        <v>128</v>
      </c>
      <c r="F122" s="28">
        <v>1</v>
      </c>
      <c r="G122" s="40"/>
      <c r="H122" s="23"/>
      <c r="I122" s="9"/>
      <c r="J122" s="17"/>
      <c r="K122" s="17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9" customHeight="1" x14ac:dyDescent="0.25">
      <c r="A123" s="17"/>
      <c r="B123" s="30" t="s">
        <v>134</v>
      </c>
      <c r="C123" s="36"/>
      <c r="D123" s="33" t="s">
        <v>135</v>
      </c>
      <c r="E123" s="20" t="s">
        <v>128</v>
      </c>
      <c r="F123" s="21" t="s">
        <v>114</v>
      </c>
      <c r="G123" s="40"/>
      <c r="H123" s="23"/>
      <c r="I123" s="9"/>
      <c r="J123" s="17"/>
      <c r="K123" s="17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2.75" customHeight="1" x14ac:dyDescent="0.25">
      <c r="A124" s="61"/>
      <c r="B124" s="70" t="s">
        <v>147</v>
      </c>
      <c r="C124" s="63"/>
      <c r="D124" s="71" t="s">
        <v>137</v>
      </c>
      <c r="E124" s="65" t="s">
        <v>138</v>
      </c>
      <c r="F124" s="66">
        <v>10</v>
      </c>
      <c r="G124" s="72"/>
      <c r="H124" s="68"/>
      <c r="I124" s="69"/>
      <c r="J124" s="61"/>
      <c r="K124" s="61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</row>
    <row r="125" spans="1:26" ht="19.5" customHeight="1" x14ac:dyDescent="0.25">
      <c r="A125" s="61"/>
      <c r="B125" s="73" t="s">
        <v>148</v>
      </c>
      <c r="C125" s="63"/>
      <c r="D125" s="64" t="s">
        <v>140</v>
      </c>
      <c r="E125" s="74" t="s">
        <v>138</v>
      </c>
      <c r="F125" s="66">
        <v>10</v>
      </c>
      <c r="G125" s="72"/>
      <c r="H125" s="68"/>
      <c r="I125" s="69"/>
      <c r="J125" s="61"/>
      <c r="K125" s="61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</row>
    <row r="126" spans="1:26" ht="19.5" customHeight="1" x14ac:dyDescent="0.25">
      <c r="A126" s="17"/>
      <c r="B126" s="30"/>
      <c r="C126" s="36"/>
      <c r="D126" s="33"/>
      <c r="E126" s="34"/>
      <c r="F126" s="21"/>
      <c r="G126" s="22"/>
      <c r="H126" s="23"/>
      <c r="I126" s="9"/>
      <c r="J126" s="17"/>
      <c r="K126" s="17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9.5" customHeight="1" x14ac:dyDescent="0.25">
      <c r="A127" s="17"/>
      <c r="B127" s="24"/>
      <c r="C127" s="25" t="s">
        <v>149</v>
      </c>
      <c r="D127" s="25" t="s">
        <v>150</v>
      </c>
      <c r="E127" s="27"/>
      <c r="F127" s="28"/>
      <c r="G127" s="40"/>
      <c r="H127" s="23"/>
      <c r="I127" s="9"/>
      <c r="J127" s="17"/>
      <c r="K127" s="17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3" customHeight="1" x14ac:dyDescent="0.25">
      <c r="A128" s="17"/>
      <c r="B128" s="35" t="s">
        <v>151</v>
      </c>
      <c r="C128" s="36"/>
      <c r="D128" s="43" t="s">
        <v>152</v>
      </c>
      <c r="E128" s="20" t="s">
        <v>138</v>
      </c>
      <c r="F128" s="21" t="s">
        <v>114</v>
      </c>
      <c r="G128" s="40"/>
      <c r="H128" s="23"/>
      <c r="I128" s="9"/>
      <c r="J128" s="17"/>
      <c r="K128" s="17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40.5" customHeight="1" x14ac:dyDescent="0.25">
      <c r="A129" s="17"/>
      <c r="B129" s="24" t="s">
        <v>153</v>
      </c>
      <c r="C129" s="25"/>
      <c r="D129" s="26" t="s">
        <v>130</v>
      </c>
      <c r="E129" s="27" t="s">
        <v>128</v>
      </c>
      <c r="F129" s="28" t="s">
        <v>154</v>
      </c>
      <c r="G129" s="40"/>
      <c r="H129" s="23"/>
      <c r="I129" s="9"/>
      <c r="J129" s="17"/>
      <c r="K129" s="17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9.5" customHeight="1" x14ac:dyDescent="0.25">
      <c r="A130" s="17"/>
      <c r="B130" s="30" t="s">
        <v>155</v>
      </c>
      <c r="C130" s="36"/>
      <c r="D130" s="33" t="s">
        <v>133</v>
      </c>
      <c r="E130" s="20" t="s">
        <v>128</v>
      </c>
      <c r="F130" s="21" t="s">
        <v>154</v>
      </c>
      <c r="G130" s="40"/>
      <c r="H130" s="23"/>
      <c r="I130" s="9"/>
      <c r="J130" s="17"/>
      <c r="K130" s="17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45.75" customHeight="1" x14ac:dyDescent="0.25">
      <c r="A131" s="17"/>
      <c r="B131" s="24" t="s">
        <v>156</v>
      </c>
      <c r="C131" s="25"/>
      <c r="D131" s="26" t="s">
        <v>135</v>
      </c>
      <c r="E131" s="27" t="s">
        <v>128</v>
      </c>
      <c r="F131" s="28" t="s">
        <v>157</v>
      </c>
      <c r="G131" s="40"/>
      <c r="H131" s="23"/>
      <c r="I131" s="9"/>
      <c r="J131" s="17"/>
      <c r="K131" s="17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41.25" customHeight="1" x14ac:dyDescent="0.25">
      <c r="A132" s="17"/>
      <c r="B132" s="30" t="s">
        <v>158</v>
      </c>
      <c r="C132" s="36"/>
      <c r="D132" s="33" t="s">
        <v>159</v>
      </c>
      <c r="E132" s="34" t="s">
        <v>128</v>
      </c>
      <c r="F132" s="21" t="s">
        <v>160</v>
      </c>
      <c r="G132" s="22"/>
      <c r="H132" s="23"/>
      <c r="I132" s="9"/>
      <c r="J132" s="17"/>
      <c r="K132" s="17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8.25" customHeight="1" x14ac:dyDescent="0.25">
      <c r="A133" s="17"/>
      <c r="B133" s="24" t="s">
        <v>161</v>
      </c>
      <c r="C133" s="25"/>
      <c r="D133" s="26" t="s">
        <v>130</v>
      </c>
      <c r="E133" s="27" t="s">
        <v>128</v>
      </c>
      <c r="F133" s="28" t="s">
        <v>162</v>
      </c>
      <c r="G133" s="40"/>
      <c r="H133" s="23"/>
      <c r="I133" s="9"/>
      <c r="J133" s="17"/>
      <c r="K133" s="17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9.5" customHeight="1" x14ac:dyDescent="0.25">
      <c r="A134" s="17"/>
      <c r="B134" s="35" t="s">
        <v>163</v>
      </c>
      <c r="C134" s="36"/>
      <c r="D134" s="43" t="s">
        <v>133</v>
      </c>
      <c r="E134" s="20" t="s">
        <v>128</v>
      </c>
      <c r="F134" s="21" t="s">
        <v>162</v>
      </c>
      <c r="G134" s="40"/>
      <c r="H134" s="23"/>
      <c r="I134" s="9"/>
      <c r="J134" s="17"/>
      <c r="K134" s="17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 x14ac:dyDescent="0.25">
      <c r="A135" s="17"/>
      <c r="B135" s="24" t="s">
        <v>164</v>
      </c>
      <c r="C135" s="25"/>
      <c r="D135" s="26" t="s">
        <v>135</v>
      </c>
      <c r="E135" s="27" t="s">
        <v>128</v>
      </c>
      <c r="F135" s="28" t="s">
        <v>157</v>
      </c>
      <c r="G135" s="40"/>
      <c r="H135" s="23"/>
      <c r="I135" s="9"/>
      <c r="J135" s="17"/>
      <c r="K135" s="17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9.5" customHeight="1" x14ac:dyDescent="0.25">
      <c r="A136" s="17"/>
      <c r="B136" s="42"/>
      <c r="C136" s="36"/>
      <c r="D136" s="31"/>
      <c r="E136" s="20"/>
      <c r="F136" s="21"/>
      <c r="G136" s="40"/>
      <c r="H136" s="23"/>
      <c r="I136" s="9"/>
      <c r="J136" s="17"/>
      <c r="K136" s="17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9.5" customHeight="1" x14ac:dyDescent="0.25">
      <c r="A137" s="17"/>
      <c r="B137" s="24"/>
      <c r="C137" s="25" t="s">
        <v>165</v>
      </c>
      <c r="D137" s="25" t="s">
        <v>166</v>
      </c>
      <c r="E137" s="27"/>
      <c r="F137" s="28"/>
      <c r="G137" s="40"/>
      <c r="H137" s="23"/>
      <c r="I137" s="9"/>
      <c r="J137" s="17"/>
      <c r="K137" s="17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9.5" customHeight="1" x14ac:dyDescent="0.25">
      <c r="A138" s="17"/>
      <c r="B138" s="30" t="s">
        <v>167</v>
      </c>
      <c r="C138" s="36"/>
      <c r="D138" s="33" t="s">
        <v>168</v>
      </c>
      <c r="E138" s="34" t="s">
        <v>18</v>
      </c>
      <c r="F138" s="21">
        <v>1</v>
      </c>
      <c r="G138" s="22"/>
      <c r="H138" s="23"/>
      <c r="I138" s="9"/>
      <c r="J138" s="17"/>
      <c r="K138" s="17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4.5" customHeight="1" x14ac:dyDescent="0.25">
      <c r="A139" s="17"/>
      <c r="B139" s="24" t="s">
        <v>169</v>
      </c>
      <c r="C139" s="25"/>
      <c r="D139" s="26" t="s">
        <v>170</v>
      </c>
      <c r="E139" s="27" t="s">
        <v>18</v>
      </c>
      <c r="F139" s="28">
        <v>1</v>
      </c>
      <c r="G139" s="40"/>
      <c r="H139" s="23"/>
      <c r="I139" s="9"/>
      <c r="J139" s="17"/>
      <c r="K139" s="17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9.5" customHeight="1" x14ac:dyDescent="0.25">
      <c r="A140" s="17"/>
      <c r="B140" s="35"/>
      <c r="C140" s="36"/>
      <c r="D140" s="43"/>
      <c r="E140" s="20"/>
      <c r="F140" s="21"/>
      <c r="G140" s="40"/>
      <c r="H140" s="23"/>
      <c r="I140" s="9"/>
      <c r="J140" s="17"/>
      <c r="K140" s="17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9.5" customHeight="1" x14ac:dyDescent="0.25">
      <c r="A141" s="17"/>
      <c r="B141" s="24"/>
      <c r="C141" s="25" t="s">
        <v>171</v>
      </c>
      <c r="D141" s="25" t="s">
        <v>172</v>
      </c>
      <c r="E141" s="27"/>
      <c r="F141" s="28"/>
      <c r="G141" s="40"/>
      <c r="H141" s="23"/>
      <c r="I141" s="9"/>
      <c r="J141" s="17"/>
      <c r="K141" s="17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 x14ac:dyDescent="0.25">
      <c r="A142" s="17"/>
      <c r="B142" s="30" t="s">
        <v>173</v>
      </c>
      <c r="C142" s="36"/>
      <c r="D142" s="33" t="s">
        <v>174</v>
      </c>
      <c r="E142" s="20" t="s">
        <v>128</v>
      </c>
      <c r="F142" s="21">
        <v>6</v>
      </c>
      <c r="G142" s="40"/>
      <c r="H142" s="23"/>
      <c r="I142" s="9"/>
      <c r="J142" s="17"/>
      <c r="K142" s="17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9.25" customHeight="1" x14ac:dyDescent="0.25">
      <c r="A143" s="17"/>
      <c r="B143" s="24" t="s">
        <v>175</v>
      </c>
      <c r="C143" s="25"/>
      <c r="D143" s="26" t="s">
        <v>176</v>
      </c>
      <c r="E143" s="27" t="s">
        <v>128</v>
      </c>
      <c r="F143" s="28">
        <v>6</v>
      </c>
      <c r="G143" s="40"/>
      <c r="H143" s="23"/>
      <c r="I143" s="9"/>
      <c r="J143" s="17"/>
      <c r="K143" s="17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9.5" customHeight="1" x14ac:dyDescent="0.25">
      <c r="A144" s="17"/>
      <c r="B144" s="30"/>
      <c r="C144" s="36"/>
      <c r="D144" s="33"/>
      <c r="E144" s="34"/>
      <c r="F144" s="21"/>
      <c r="G144" s="22"/>
      <c r="H144" s="23"/>
      <c r="I144" s="9"/>
      <c r="J144" s="17"/>
      <c r="K144" s="17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9.5" customHeight="1" x14ac:dyDescent="0.25">
      <c r="A145" s="17"/>
      <c r="B145" s="24"/>
      <c r="C145" s="25" t="s">
        <v>177</v>
      </c>
      <c r="D145" s="25" t="s">
        <v>178</v>
      </c>
      <c r="E145" s="27"/>
      <c r="F145" s="28"/>
      <c r="G145" s="40"/>
      <c r="H145" s="23"/>
      <c r="I145" s="9"/>
      <c r="J145" s="17"/>
      <c r="K145" s="17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9.5" customHeight="1" x14ac:dyDescent="0.25">
      <c r="A146" s="17"/>
      <c r="B146" s="35" t="s">
        <v>179</v>
      </c>
      <c r="C146" s="36"/>
      <c r="D146" s="43" t="s">
        <v>291</v>
      </c>
      <c r="E146" s="20" t="s">
        <v>277</v>
      </c>
      <c r="F146" s="21">
        <v>1</v>
      </c>
      <c r="G146" s="40"/>
      <c r="H146" s="23"/>
      <c r="I146" s="9"/>
      <c r="J146" s="17"/>
      <c r="K146" s="17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9.5" customHeight="1" x14ac:dyDescent="0.25">
      <c r="A147" s="17"/>
      <c r="B147" s="24" t="s">
        <v>180</v>
      </c>
      <c r="C147" s="25"/>
      <c r="D147" s="26" t="s">
        <v>181</v>
      </c>
      <c r="E147" s="27" t="s">
        <v>277</v>
      </c>
      <c r="F147" s="28">
        <v>1</v>
      </c>
      <c r="G147" s="40"/>
      <c r="H147" s="23"/>
      <c r="I147" s="9"/>
      <c r="J147" s="17"/>
      <c r="K147" s="17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9.5" customHeight="1" x14ac:dyDescent="0.25">
      <c r="A148" s="17"/>
      <c r="B148" s="44" t="s">
        <v>107</v>
      </c>
      <c r="C148" s="45"/>
      <c r="D148" s="46"/>
      <c r="E148" s="47"/>
      <c r="F148" s="48"/>
      <c r="G148" s="47"/>
      <c r="H148" s="49">
        <f>SUM(H104:H147)</f>
        <v>0</v>
      </c>
      <c r="I148" s="9"/>
      <c r="J148" s="17"/>
      <c r="K148" s="17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9.5" customHeight="1" x14ac:dyDescent="0.25">
      <c r="A149" s="17"/>
      <c r="B149" s="50"/>
      <c r="C149" s="51"/>
      <c r="D149" s="17"/>
      <c r="E149" s="52"/>
      <c r="F149" s="53"/>
      <c r="G149" s="52"/>
      <c r="H149" s="54"/>
      <c r="I149" s="9"/>
      <c r="J149" s="17"/>
      <c r="K149" s="17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9.5" customHeight="1" x14ac:dyDescent="0.25">
      <c r="A150" s="17"/>
      <c r="B150" s="44"/>
      <c r="C150" s="45"/>
      <c r="D150" s="75" t="s">
        <v>182</v>
      </c>
      <c r="E150" s="47"/>
      <c r="F150" s="48"/>
      <c r="G150" s="47"/>
      <c r="H150" s="76"/>
      <c r="I150" s="9"/>
      <c r="J150" s="17"/>
      <c r="K150" s="17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2" customHeight="1" x14ac:dyDescent="0.25">
      <c r="A151" s="3"/>
      <c r="B151" s="24"/>
      <c r="C151" s="77" t="s">
        <v>109</v>
      </c>
      <c r="D151" s="25" t="s">
        <v>183</v>
      </c>
      <c r="E151" s="27"/>
      <c r="F151" s="28"/>
      <c r="G151" s="40"/>
      <c r="H151" s="40"/>
      <c r="I151" s="9"/>
      <c r="J151" s="3"/>
      <c r="K151" s="3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8.25" customHeight="1" x14ac:dyDescent="0.25">
      <c r="A152" s="9"/>
      <c r="B152" s="30" t="s">
        <v>111</v>
      </c>
      <c r="C152" s="42"/>
      <c r="D152" s="43" t="s">
        <v>184</v>
      </c>
      <c r="E152" s="34" t="s">
        <v>113</v>
      </c>
      <c r="F152" s="21">
        <v>1</v>
      </c>
      <c r="G152" s="78"/>
      <c r="H152" s="22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2.75" customHeight="1" x14ac:dyDescent="0.25">
      <c r="A153" s="9"/>
      <c r="B153" s="24" t="s">
        <v>114</v>
      </c>
      <c r="C153" s="77"/>
      <c r="D153" s="26" t="s">
        <v>185</v>
      </c>
      <c r="E153" s="27" t="s">
        <v>113</v>
      </c>
      <c r="F153" s="28">
        <v>1</v>
      </c>
      <c r="G153" s="40"/>
      <c r="H153" s="40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2.75" customHeight="1" x14ac:dyDescent="0.25">
      <c r="A154" s="9"/>
      <c r="B154" s="35" t="s">
        <v>116</v>
      </c>
      <c r="C154" s="79"/>
      <c r="D154" s="43" t="s">
        <v>186</v>
      </c>
      <c r="E154" s="20" t="s">
        <v>18</v>
      </c>
      <c r="F154" s="21">
        <v>1</v>
      </c>
      <c r="G154" s="40"/>
      <c r="H154" s="40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2.75" customHeight="1" x14ac:dyDescent="0.25">
      <c r="A155" s="9"/>
      <c r="B155" s="24" t="s">
        <v>118</v>
      </c>
      <c r="C155" s="77"/>
      <c r="D155" s="26" t="s">
        <v>187</v>
      </c>
      <c r="E155" s="27" t="s">
        <v>18</v>
      </c>
      <c r="F155" s="28">
        <v>1</v>
      </c>
      <c r="G155" s="40"/>
      <c r="H155" s="40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2.75" customHeight="1" x14ac:dyDescent="0.25">
      <c r="A156" s="9"/>
      <c r="B156" s="24" t="s">
        <v>120</v>
      </c>
      <c r="C156" s="77"/>
      <c r="D156" s="26" t="s">
        <v>188</v>
      </c>
      <c r="E156" s="27" t="s">
        <v>113</v>
      </c>
      <c r="F156" s="28">
        <v>3</v>
      </c>
      <c r="G156" s="40"/>
      <c r="H156" s="40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2.75" customHeight="1" x14ac:dyDescent="0.25">
      <c r="A157" s="9"/>
      <c r="B157" s="30" t="s">
        <v>122</v>
      </c>
      <c r="C157" s="42"/>
      <c r="D157" s="43" t="s">
        <v>189</v>
      </c>
      <c r="E157" s="34" t="s">
        <v>113</v>
      </c>
      <c r="F157" s="21">
        <v>3</v>
      </c>
      <c r="G157" s="78"/>
      <c r="H157" s="22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2.75" customHeight="1" x14ac:dyDescent="0.25">
      <c r="A158" s="9"/>
      <c r="B158" s="24"/>
      <c r="C158" s="77"/>
      <c r="D158" s="26"/>
      <c r="E158" s="27"/>
      <c r="F158" s="28"/>
      <c r="G158" s="40"/>
      <c r="H158" s="40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2.75" customHeight="1" x14ac:dyDescent="0.25">
      <c r="A159" s="9"/>
      <c r="B159" s="35"/>
      <c r="C159" s="79"/>
      <c r="D159" s="43"/>
      <c r="E159" s="20"/>
      <c r="F159" s="21"/>
      <c r="G159" s="40"/>
      <c r="H159" s="40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2.75" customHeight="1" x14ac:dyDescent="0.25">
      <c r="A160" s="9"/>
      <c r="B160" s="24"/>
      <c r="C160" s="77" t="s">
        <v>124</v>
      </c>
      <c r="D160" s="25" t="s">
        <v>190</v>
      </c>
      <c r="E160" s="27"/>
      <c r="F160" s="28"/>
      <c r="G160" s="40"/>
      <c r="H160" s="40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2.75" customHeight="1" x14ac:dyDescent="0.25">
      <c r="A161" s="9"/>
      <c r="B161" s="24" t="s">
        <v>126</v>
      </c>
      <c r="C161" s="77"/>
      <c r="D161" s="26" t="s">
        <v>191</v>
      </c>
      <c r="E161" s="27" t="s">
        <v>113</v>
      </c>
      <c r="F161" s="28">
        <v>1</v>
      </c>
      <c r="G161" s="40"/>
      <c r="H161" s="40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2.75" customHeight="1" x14ac:dyDescent="0.25">
      <c r="A162" s="9"/>
      <c r="B162" s="30" t="s">
        <v>129</v>
      </c>
      <c r="C162" s="42"/>
      <c r="D162" s="43" t="s">
        <v>185</v>
      </c>
      <c r="E162" s="34" t="s">
        <v>113</v>
      </c>
      <c r="F162" s="21">
        <v>1</v>
      </c>
      <c r="G162" s="78"/>
      <c r="H162" s="22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2.75" customHeight="1" x14ac:dyDescent="0.25">
      <c r="A163" s="9"/>
      <c r="B163" s="24" t="s">
        <v>132</v>
      </c>
      <c r="C163" s="77"/>
      <c r="D163" s="26" t="s">
        <v>192</v>
      </c>
      <c r="E163" s="27" t="s">
        <v>18</v>
      </c>
      <c r="F163" s="28">
        <v>1</v>
      </c>
      <c r="G163" s="40"/>
      <c r="H163" s="40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2.75" customHeight="1" x14ac:dyDescent="0.25">
      <c r="A164" s="9"/>
      <c r="B164" s="35" t="s">
        <v>193</v>
      </c>
      <c r="C164" s="79"/>
      <c r="D164" s="43" t="s">
        <v>194</v>
      </c>
      <c r="E164" s="20" t="s">
        <v>18</v>
      </c>
      <c r="F164" s="21">
        <v>1</v>
      </c>
      <c r="G164" s="40"/>
      <c r="H164" s="40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22.5" customHeight="1" x14ac:dyDescent="0.25">
      <c r="A165" s="9"/>
      <c r="B165" s="24"/>
      <c r="C165" s="77"/>
      <c r="D165" s="26"/>
      <c r="E165" s="27"/>
      <c r="F165" s="28"/>
      <c r="G165" s="40"/>
      <c r="H165" s="40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2.75" customHeight="1" x14ac:dyDescent="0.25">
      <c r="A166" s="9"/>
      <c r="B166" s="24"/>
      <c r="C166" s="77" t="s">
        <v>141</v>
      </c>
      <c r="D166" s="25" t="s">
        <v>195</v>
      </c>
      <c r="E166" s="27"/>
      <c r="F166" s="28"/>
      <c r="G166" s="40"/>
      <c r="H166" s="40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2.75" customHeight="1" x14ac:dyDescent="0.25">
      <c r="A167" s="9"/>
      <c r="B167" s="30" t="s">
        <v>143</v>
      </c>
      <c r="C167" s="42"/>
      <c r="D167" s="43" t="s">
        <v>196</v>
      </c>
      <c r="E167" s="34"/>
      <c r="F167" s="21"/>
      <c r="G167" s="78"/>
      <c r="H167" s="22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2.75" customHeight="1" x14ac:dyDescent="0.25">
      <c r="A168" s="9"/>
      <c r="B168" s="24" t="s">
        <v>145</v>
      </c>
      <c r="C168" s="77"/>
      <c r="D168" s="26" t="s">
        <v>197</v>
      </c>
      <c r="E168" s="27" t="s">
        <v>138</v>
      </c>
      <c r="F168" s="28">
        <v>40</v>
      </c>
      <c r="G168" s="40"/>
      <c r="H168" s="40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2.75" customHeight="1" x14ac:dyDescent="0.25">
      <c r="A169" s="9"/>
      <c r="B169" s="35" t="s">
        <v>146</v>
      </c>
      <c r="C169" s="79"/>
      <c r="D169" s="43" t="s">
        <v>198</v>
      </c>
      <c r="E169" s="20" t="s">
        <v>138</v>
      </c>
      <c r="F169" s="21">
        <v>40</v>
      </c>
      <c r="G169" s="40"/>
      <c r="H169" s="40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2.75" customHeight="1" x14ac:dyDescent="0.25">
      <c r="A170" s="9"/>
      <c r="B170" s="24" t="s">
        <v>134</v>
      </c>
      <c r="C170" s="77"/>
      <c r="D170" s="26" t="s">
        <v>199</v>
      </c>
      <c r="E170" s="27" t="s">
        <v>138</v>
      </c>
      <c r="F170" s="28">
        <v>40</v>
      </c>
      <c r="G170" s="40"/>
      <c r="H170" s="40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2.75" customHeight="1" x14ac:dyDescent="0.25">
      <c r="A171" s="9"/>
      <c r="B171" s="24" t="s">
        <v>147</v>
      </c>
      <c r="C171" s="77"/>
      <c r="D171" s="26" t="s">
        <v>200</v>
      </c>
      <c r="E171" s="27" t="s">
        <v>138</v>
      </c>
      <c r="F171" s="28">
        <v>40</v>
      </c>
      <c r="G171" s="40"/>
      <c r="H171" s="40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2.75" customHeight="1" x14ac:dyDescent="0.25">
      <c r="A172" s="9"/>
      <c r="B172" s="30" t="s">
        <v>148</v>
      </c>
      <c r="C172" s="42"/>
      <c r="D172" s="43" t="s">
        <v>201</v>
      </c>
      <c r="E172" s="34" t="s">
        <v>202</v>
      </c>
      <c r="F172" s="21">
        <v>1</v>
      </c>
      <c r="G172" s="78"/>
      <c r="H172" s="22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2.75" customHeight="1" x14ac:dyDescent="0.25">
      <c r="A173" s="9"/>
      <c r="B173" s="24" t="s">
        <v>203</v>
      </c>
      <c r="C173" s="77"/>
      <c r="D173" s="26" t="s">
        <v>204</v>
      </c>
      <c r="E173" s="27" t="s">
        <v>18</v>
      </c>
      <c r="F173" s="28">
        <v>1</v>
      </c>
      <c r="G173" s="40"/>
      <c r="H173" s="40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2.75" customHeight="1" x14ac:dyDescent="0.25">
      <c r="A174" s="9"/>
      <c r="B174" s="35"/>
      <c r="C174" s="79"/>
      <c r="D174" s="43"/>
      <c r="E174" s="20"/>
      <c r="F174" s="21"/>
      <c r="G174" s="40"/>
      <c r="H174" s="40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2.75" customHeight="1" x14ac:dyDescent="0.25">
      <c r="A175" s="9"/>
      <c r="B175" s="24"/>
      <c r="C175" s="77"/>
      <c r="D175" s="26"/>
      <c r="E175" s="27"/>
      <c r="F175" s="28"/>
      <c r="G175" s="40"/>
      <c r="H175" s="40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2.75" customHeight="1" x14ac:dyDescent="0.25">
      <c r="A176" s="9"/>
      <c r="B176" s="24"/>
      <c r="C176" s="77"/>
      <c r="D176" s="26"/>
      <c r="E176" s="27"/>
      <c r="F176" s="28"/>
      <c r="G176" s="40"/>
      <c r="H176" s="40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2.75" customHeight="1" x14ac:dyDescent="0.25">
      <c r="A177" s="9"/>
      <c r="B177" s="30"/>
      <c r="C177" s="42" t="s">
        <v>149</v>
      </c>
      <c r="D177" s="36" t="s">
        <v>205</v>
      </c>
      <c r="E177" s="34"/>
      <c r="F177" s="21"/>
      <c r="G177" s="78"/>
      <c r="H177" s="22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2.75" customHeight="1" x14ac:dyDescent="0.25">
      <c r="A178" s="9"/>
      <c r="B178" s="24" t="s">
        <v>151</v>
      </c>
      <c r="C178" s="77"/>
      <c r="D178" s="26" t="s">
        <v>206</v>
      </c>
      <c r="E178" s="27" t="s">
        <v>138</v>
      </c>
      <c r="F178" s="28">
        <v>40</v>
      </c>
      <c r="G178" s="40"/>
      <c r="H178" s="40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2.75" customHeight="1" x14ac:dyDescent="0.25">
      <c r="A179" s="9"/>
      <c r="B179" s="35" t="s">
        <v>153</v>
      </c>
      <c r="C179" s="79"/>
      <c r="D179" s="43" t="s">
        <v>207</v>
      </c>
      <c r="E179" s="20" t="s">
        <v>138</v>
      </c>
      <c r="F179" s="21">
        <v>40</v>
      </c>
      <c r="G179" s="40"/>
      <c r="H179" s="40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2.75" customHeight="1" x14ac:dyDescent="0.25">
      <c r="A180" s="9"/>
      <c r="B180" s="24" t="s">
        <v>155</v>
      </c>
      <c r="C180" s="77"/>
      <c r="D180" s="26" t="s">
        <v>208</v>
      </c>
      <c r="E180" s="27" t="s">
        <v>138</v>
      </c>
      <c r="F180" s="28">
        <v>40</v>
      </c>
      <c r="G180" s="40"/>
      <c r="H180" s="40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2.75" customHeight="1" x14ac:dyDescent="0.25">
      <c r="A181" s="9"/>
      <c r="B181" s="24" t="s">
        <v>156</v>
      </c>
      <c r="C181" s="77"/>
      <c r="D181" s="26" t="s">
        <v>209</v>
      </c>
      <c r="E181" s="27" t="s">
        <v>138</v>
      </c>
      <c r="F181" s="28">
        <v>40</v>
      </c>
      <c r="G181" s="40"/>
      <c r="H181" s="40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2.75" customHeight="1" x14ac:dyDescent="0.25">
      <c r="A182" s="9"/>
      <c r="B182" s="30" t="s">
        <v>158</v>
      </c>
      <c r="C182" s="42"/>
      <c r="D182" s="43" t="s">
        <v>130</v>
      </c>
      <c r="E182" s="34" t="s">
        <v>128</v>
      </c>
      <c r="F182" s="21">
        <v>4.8</v>
      </c>
      <c r="G182" s="78"/>
      <c r="H182" s="22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2.75" customHeight="1" x14ac:dyDescent="0.25">
      <c r="A183" s="69"/>
      <c r="B183" s="70" t="s">
        <v>161</v>
      </c>
      <c r="C183" s="80"/>
      <c r="D183" s="71" t="s">
        <v>137</v>
      </c>
      <c r="E183" s="65" t="s">
        <v>138</v>
      </c>
      <c r="F183" s="66">
        <v>40</v>
      </c>
      <c r="G183" s="72"/>
      <c r="H183" s="72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</row>
    <row r="184" spans="1:26" ht="12.75" customHeight="1" x14ac:dyDescent="0.25">
      <c r="A184" s="69"/>
      <c r="B184" s="70" t="s">
        <v>163</v>
      </c>
      <c r="C184" s="80"/>
      <c r="D184" s="71" t="s">
        <v>140</v>
      </c>
      <c r="E184" s="65" t="s">
        <v>138</v>
      </c>
      <c r="F184" s="66">
        <v>40</v>
      </c>
      <c r="G184" s="81"/>
      <c r="H184" s="67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</row>
    <row r="185" spans="1:26" ht="12.75" customHeight="1" x14ac:dyDescent="0.25">
      <c r="A185" s="9"/>
      <c r="B185" s="24" t="s">
        <v>164</v>
      </c>
      <c r="C185" s="77"/>
      <c r="D185" s="26" t="s">
        <v>201</v>
      </c>
      <c r="E185" s="27" t="s">
        <v>113</v>
      </c>
      <c r="F185" s="28">
        <v>1</v>
      </c>
      <c r="G185" s="40"/>
      <c r="H185" s="40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2.75" customHeight="1" x14ac:dyDescent="0.25">
      <c r="A186" s="9"/>
      <c r="B186" s="24" t="s">
        <v>163</v>
      </c>
      <c r="C186" s="77"/>
      <c r="D186" s="26" t="s">
        <v>204</v>
      </c>
      <c r="E186" s="27" t="s">
        <v>18</v>
      </c>
      <c r="F186" s="28">
        <v>1</v>
      </c>
      <c r="G186" s="40"/>
      <c r="H186" s="40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2.75" customHeight="1" x14ac:dyDescent="0.25">
      <c r="A187" s="9"/>
      <c r="B187" s="30"/>
      <c r="C187" s="42"/>
      <c r="D187" s="43"/>
      <c r="E187" s="34"/>
      <c r="F187" s="21"/>
      <c r="G187" s="78"/>
      <c r="H187" s="22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2.75" customHeight="1" x14ac:dyDescent="0.25">
      <c r="A188" s="9"/>
      <c r="B188" s="24"/>
      <c r="C188" s="77"/>
      <c r="D188" s="26"/>
      <c r="E188" s="27"/>
      <c r="F188" s="28"/>
      <c r="G188" s="40"/>
      <c r="H188" s="40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2.75" customHeight="1" x14ac:dyDescent="0.25">
      <c r="A189" s="9"/>
      <c r="B189" s="35"/>
      <c r="C189" s="79" t="s">
        <v>165</v>
      </c>
      <c r="D189" s="36" t="s">
        <v>210</v>
      </c>
      <c r="E189" s="20"/>
      <c r="F189" s="21"/>
      <c r="G189" s="40"/>
      <c r="H189" s="40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2.75" customHeight="1" x14ac:dyDescent="0.25">
      <c r="A190" s="9"/>
      <c r="B190" s="24" t="s">
        <v>167</v>
      </c>
      <c r="C190" s="77"/>
      <c r="D190" s="26" t="s">
        <v>211</v>
      </c>
      <c r="E190" s="27" t="s">
        <v>138</v>
      </c>
      <c r="F190" s="28">
        <v>10</v>
      </c>
      <c r="G190" s="40"/>
      <c r="H190" s="40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2.75" customHeight="1" x14ac:dyDescent="0.25">
      <c r="A191" s="9"/>
      <c r="B191" s="24" t="s">
        <v>169</v>
      </c>
      <c r="C191" s="77"/>
      <c r="D191" s="26" t="s">
        <v>212</v>
      </c>
      <c r="E191" s="27" t="s">
        <v>138</v>
      </c>
      <c r="F191" s="28">
        <v>10</v>
      </c>
      <c r="G191" s="40"/>
      <c r="H191" s="40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2.75" customHeight="1" x14ac:dyDescent="0.25">
      <c r="A192" s="9"/>
      <c r="B192" s="30" t="s">
        <v>213</v>
      </c>
      <c r="C192" s="42"/>
      <c r="D192" s="43" t="s">
        <v>208</v>
      </c>
      <c r="E192" s="34" t="s">
        <v>138</v>
      </c>
      <c r="F192" s="21">
        <v>10</v>
      </c>
      <c r="G192" s="78"/>
      <c r="H192" s="22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2.75" customHeight="1" x14ac:dyDescent="0.25">
      <c r="A193" s="9"/>
      <c r="B193" s="24" t="s">
        <v>214</v>
      </c>
      <c r="C193" s="77"/>
      <c r="D193" s="26" t="s">
        <v>215</v>
      </c>
      <c r="E193" s="27" t="s">
        <v>138</v>
      </c>
      <c r="F193" s="28">
        <v>10</v>
      </c>
      <c r="G193" s="40"/>
      <c r="H193" s="40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2.75" customHeight="1" x14ac:dyDescent="0.25">
      <c r="A194" s="9"/>
      <c r="B194" s="35" t="s">
        <v>216</v>
      </c>
      <c r="C194" s="79"/>
      <c r="D194" s="43" t="s">
        <v>144</v>
      </c>
      <c r="E194" s="20" t="s">
        <v>128</v>
      </c>
      <c r="F194" s="21">
        <v>3</v>
      </c>
      <c r="G194" s="40"/>
      <c r="H194" s="40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2.75" customHeight="1" x14ac:dyDescent="0.25">
      <c r="A195" s="9"/>
      <c r="B195" s="24" t="s">
        <v>217</v>
      </c>
      <c r="C195" s="77"/>
      <c r="D195" s="26" t="s">
        <v>130</v>
      </c>
      <c r="E195" s="27" t="s">
        <v>128</v>
      </c>
      <c r="F195" s="28">
        <v>3</v>
      </c>
      <c r="G195" s="40"/>
      <c r="H195" s="40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2.75" customHeight="1" x14ac:dyDescent="0.25">
      <c r="A196" s="9"/>
      <c r="B196" s="24" t="s">
        <v>218</v>
      </c>
      <c r="C196" s="77"/>
      <c r="D196" s="26" t="s">
        <v>133</v>
      </c>
      <c r="E196" s="27" t="s">
        <v>128</v>
      </c>
      <c r="F196" s="28">
        <v>3</v>
      </c>
      <c r="G196" s="40"/>
      <c r="H196" s="40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2.75" customHeight="1" x14ac:dyDescent="0.25">
      <c r="A197" s="9"/>
      <c r="B197" s="30" t="s">
        <v>219</v>
      </c>
      <c r="C197" s="42"/>
      <c r="D197" s="43" t="s">
        <v>135</v>
      </c>
      <c r="E197" s="34" t="s">
        <v>128</v>
      </c>
      <c r="F197" s="21">
        <v>2.4</v>
      </c>
      <c r="G197" s="78"/>
      <c r="H197" s="22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99" customHeight="1" x14ac:dyDescent="0.25">
      <c r="A198" s="69"/>
      <c r="B198" s="70" t="s">
        <v>220</v>
      </c>
      <c r="C198" s="80"/>
      <c r="D198" s="71" t="s">
        <v>137</v>
      </c>
      <c r="E198" s="65" t="s">
        <v>138</v>
      </c>
      <c r="F198" s="66">
        <v>40</v>
      </c>
      <c r="G198" s="81"/>
      <c r="H198" s="67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</row>
    <row r="199" spans="1:26" ht="12.75" customHeight="1" x14ac:dyDescent="0.25">
      <c r="A199" s="69"/>
      <c r="B199" s="70" t="s">
        <v>221</v>
      </c>
      <c r="C199" s="80"/>
      <c r="D199" s="71" t="s">
        <v>140</v>
      </c>
      <c r="E199" s="65" t="s">
        <v>138</v>
      </c>
      <c r="F199" s="66">
        <v>40</v>
      </c>
      <c r="G199" s="72"/>
      <c r="H199" s="72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</row>
    <row r="200" spans="1:26" ht="29.25" customHeight="1" x14ac:dyDescent="0.25">
      <c r="A200" s="9"/>
      <c r="B200" s="24"/>
      <c r="C200" s="77"/>
      <c r="D200" s="26"/>
      <c r="E200" s="27"/>
      <c r="F200" s="28"/>
      <c r="G200" s="40"/>
      <c r="H200" s="40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2.75" customHeight="1" x14ac:dyDescent="0.25">
      <c r="A201" s="9"/>
      <c r="B201" s="24"/>
      <c r="C201" s="77" t="s">
        <v>171</v>
      </c>
      <c r="D201" s="25" t="s">
        <v>222</v>
      </c>
      <c r="E201" s="27"/>
      <c r="F201" s="28"/>
      <c r="G201" s="40"/>
      <c r="H201" s="40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2.75" customHeight="1" x14ac:dyDescent="0.25">
      <c r="A202" s="9"/>
      <c r="B202" s="30" t="s">
        <v>173</v>
      </c>
      <c r="C202" s="42"/>
      <c r="D202" s="43" t="s">
        <v>223</v>
      </c>
      <c r="E202" s="34" t="s">
        <v>138</v>
      </c>
      <c r="F202" s="21">
        <v>40</v>
      </c>
      <c r="G202" s="78"/>
      <c r="H202" s="22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2.75" customHeight="1" x14ac:dyDescent="0.25">
      <c r="A203" s="9"/>
      <c r="B203" s="24" t="s">
        <v>175</v>
      </c>
      <c r="C203" s="77"/>
      <c r="D203" s="26" t="s">
        <v>224</v>
      </c>
      <c r="E203" s="27" t="s">
        <v>138</v>
      </c>
      <c r="F203" s="28">
        <v>10</v>
      </c>
      <c r="G203" s="40"/>
      <c r="H203" s="40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2.75" customHeight="1" x14ac:dyDescent="0.25">
      <c r="A204" s="9"/>
      <c r="B204" s="35" t="s">
        <v>131</v>
      </c>
      <c r="C204" s="79"/>
      <c r="D204" s="43" t="s">
        <v>225</v>
      </c>
      <c r="E204" s="20" t="s">
        <v>113</v>
      </c>
      <c r="F204" s="21">
        <v>1</v>
      </c>
      <c r="G204" s="40"/>
      <c r="H204" s="40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2.75" customHeight="1" x14ac:dyDescent="0.25">
      <c r="A205" s="9"/>
      <c r="B205" s="24" t="s">
        <v>226</v>
      </c>
      <c r="C205" s="77"/>
      <c r="D205" s="26" t="s">
        <v>227</v>
      </c>
      <c r="E205" s="27" t="s">
        <v>113</v>
      </c>
      <c r="F205" s="28">
        <v>1</v>
      </c>
      <c r="G205" s="40"/>
      <c r="H205" s="40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2.75" customHeight="1" x14ac:dyDescent="0.25">
      <c r="A206" s="9"/>
      <c r="B206" s="24" t="s">
        <v>228</v>
      </c>
      <c r="C206" s="77"/>
      <c r="D206" s="26" t="s">
        <v>229</v>
      </c>
      <c r="E206" s="27" t="s">
        <v>113</v>
      </c>
      <c r="F206" s="28">
        <v>1</v>
      </c>
      <c r="G206" s="40"/>
      <c r="H206" s="40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2.75" customHeight="1" x14ac:dyDescent="0.25">
      <c r="A207" s="9"/>
      <c r="B207" s="30" t="s">
        <v>230</v>
      </c>
      <c r="C207" s="42"/>
      <c r="D207" s="43" t="s">
        <v>231</v>
      </c>
      <c r="E207" s="34" t="s">
        <v>113</v>
      </c>
      <c r="F207" s="21">
        <v>1</v>
      </c>
      <c r="G207" s="78"/>
      <c r="H207" s="22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2.75" customHeight="1" x14ac:dyDescent="0.25">
      <c r="A208" s="9"/>
      <c r="B208" s="24" t="s">
        <v>232</v>
      </c>
      <c r="C208" s="77"/>
      <c r="D208" s="26" t="s">
        <v>233</v>
      </c>
      <c r="E208" s="27" t="s">
        <v>113</v>
      </c>
      <c r="F208" s="28">
        <v>1</v>
      </c>
      <c r="G208" s="40"/>
      <c r="H208" s="40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2.75" customHeight="1" x14ac:dyDescent="0.25">
      <c r="A209" s="9"/>
      <c r="B209" s="35" t="s">
        <v>234</v>
      </c>
      <c r="C209" s="79"/>
      <c r="D209" s="43" t="s">
        <v>235</v>
      </c>
      <c r="E209" s="20" t="s">
        <v>113</v>
      </c>
      <c r="F209" s="21">
        <v>1</v>
      </c>
      <c r="G209" s="40"/>
      <c r="H209" s="40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2.75" customHeight="1" x14ac:dyDescent="0.25">
      <c r="A210" s="9"/>
      <c r="B210" s="24" t="s">
        <v>236</v>
      </c>
      <c r="C210" s="77"/>
      <c r="D210" s="26" t="s">
        <v>237</v>
      </c>
      <c r="E210" s="27" t="s">
        <v>113</v>
      </c>
      <c r="F210" s="28">
        <v>1</v>
      </c>
      <c r="G210" s="40"/>
      <c r="H210" s="40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2.75" customHeight="1" x14ac:dyDescent="0.25">
      <c r="A211" s="9"/>
      <c r="B211" s="24" t="s">
        <v>238</v>
      </c>
      <c r="C211" s="77"/>
      <c r="D211" s="26" t="s">
        <v>239</v>
      </c>
      <c r="E211" s="27" t="s">
        <v>202</v>
      </c>
      <c r="F211" s="28">
        <v>1</v>
      </c>
      <c r="G211" s="40"/>
      <c r="H211" s="40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2.75" customHeight="1" x14ac:dyDescent="0.25">
      <c r="A212" s="9"/>
      <c r="B212" s="30" t="s">
        <v>240</v>
      </c>
      <c r="C212" s="42"/>
      <c r="D212" s="43" t="s">
        <v>241</v>
      </c>
      <c r="E212" s="34" t="s">
        <v>18</v>
      </c>
      <c r="F212" s="21">
        <v>1</v>
      </c>
      <c r="G212" s="78"/>
      <c r="H212" s="22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2.75" customHeight="1" x14ac:dyDescent="0.25">
      <c r="A213" s="9"/>
      <c r="B213" s="9"/>
      <c r="C213" s="82"/>
      <c r="D213" s="9"/>
      <c r="E213" s="83"/>
      <c r="F213" s="84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2.75" customHeight="1" x14ac:dyDescent="0.25">
      <c r="A214" s="17"/>
      <c r="B214" s="44" t="s">
        <v>107</v>
      </c>
      <c r="C214" s="45"/>
      <c r="D214" s="46"/>
      <c r="E214" s="47"/>
      <c r="F214" s="48"/>
      <c r="G214" s="47"/>
      <c r="H214" s="49">
        <f>SUM(H152:H212)</f>
        <v>0</v>
      </c>
      <c r="I214" s="4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2.75" customHeight="1" x14ac:dyDescent="0.25">
      <c r="A215" s="9"/>
      <c r="B215" s="9"/>
      <c r="C215" s="82"/>
      <c r="D215" s="9"/>
      <c r="E215" s="83"/>
      <c r="F215" s="84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2.75" customHeight="1" x14ac:dyDescent="0.25">
      <c r="A216" s="9"/>
      <c r="B216" s="9"/>
      <c r="C216" s="82"/>
      <c r="D216" s="9"/>
      <c r="E216" s="83"/>
      <c r="F216" s="84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2.75" customHeight="1" x14ac:dyDescent="0.25">
      <c r="A217" s="9"/>
      <c r="B217" s="9"/>
      <c r="C217" s="82"/>
      <c r="D217" s="207" t="s">
        <v>242</v>
      </c>
      <c r="E217" s="208"/>
      <c r="F217" s="208"/>
      <c r="G217" s="208"/>
      <c r="H217" s="20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2.75" customHeight="1" x14ac:dyDescent="0.25">
      <c r="A218" s="9"/>
      <c r="B218" s="9"/>
      <c r="C218" s="82"/>
      <c r="D218" s="85" t="s">
        <v>243</v>
      </c>
      <c r="E218" s="86"/>
      <c r="F218" s="87"/>
      <c r="G218" s="85"/>
      <c r="H218" s="85" t="s">
        <v>244</v>
      </c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2.75" customHeight="1" x14ac:dyDescent="0.25">
      <c r="A219" s="9"/>
      <c r="B219" s="9"/>
      <c r="C219" s="82"/>
      <c r="D219" s="210" t="s">
        <v>245</v>
      </c>
      <c r="E219" s="211"/>
      <c r="F219" s="212"/>
      <c r="G219" s="213">
        <f>H100</f>
        <v>0</v>
      </c>
      <c r="H219" s="212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2.75" customHeight="1" x14ac:dyDescent="0.25">
      <c r="A220" s="9"/>
      <c r="B220" s="9"/>
      <c r="C220" s="82"/>
      <c r="D220" s="210" t="s">
        <v>246</v>
      </c>
      <c r="E220" s="211"/>
      <c r="F220" s="212"/>
      <c r="G220" s="213">
        <f>H148</f>
        <v>0</v>
      </c>
      <c r="H220" s="212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2.75" customHeight="1" x14ac:dyDescent="0.25">
      <c r="A221" s="9"/>
      <c r="B221" s="9"/>
      <c r="C221" s="82"/>
      <c r="D221" s="210" t="s">
        <v>247</v>
      </c>
      <c r="E221" s="211"/>
      <c r="F221" s="212"/>
      <c r="G221" s="213">
        <f>H214</f>
        <v>0</v>
      </c>
      <c r="H221" s="212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2.75" customHeight="1" x14ac:dyDescent="0.25">
      <c r="A222" s="9"/>
      <c r="B222" s="9"/>
      <c r="C222" s="82"/>
      <c r="D222" s="215"/>
      <c r="E222" s="216"/>
      <c r="F222" s="216"/>
      <c r="G222" s="216"/>
      <c r="H222" s="217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2.75" customHeight="1" x14ac:dyDescent="0.25">
      <c r="A223" s="9"/>
      <c r="B223" s="9"/>
      <c r="C223" s="82"/>
      <c r="D223" s="214" t="s">
        <v>248</v>
      </c>
      <c r="E223" s="211"/>
      <c r="F223" s="212"/>
      <c r="G223" s="213">
        <f>SUM(G219:H221)</f>
        <v>0</v>
      </c>
      <c r="H223" s="212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2.75" customHeight="1" x14ac:dyDescent="0.25">
      <c r="A224" s="9"/>
      <c r="B224" s="9"/>
      <c r="C224" s="82"/>
      <c r="D224" s="215"/>
      <c r="E224" s="216"/>
      <c r="F224" s="216"/>
      <c r="G224" s="216"/>
      <c r="H224" s="217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2.75" customHeight="1" x14ac:dyDescent="0.25">
      <c r="A225" s="9"/>
      <c r="B225" s="9"/>
      <c r="C225" s="82"/>
      <c r="D225" s="214" t="s">
        <v>249</v>
      </c>
      <c r="E225" s="211"/>
      <c r="F225" s="212"/>
      <c r="G225" s="213">
        <f>G223*15%</f>
        <v>0</v>
      </c>
      <c r="H225" s="212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2.75" customHeight="1" x14ac:dyDescent="0.25">
      <c r="A226" s="9"/>
      <c r="B226" s="9"/>
      <c r="C226" s="82"/>
      <c r="D226" s="215"/>
      <c r="E226" s="216"/>
      <c r="F226" s="216"/>
      <c r="G226" s="216"/>
      <c r="H226" s="217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2.75" customHeight="1" x14ac:dyDescent="0.25">
      <c r="A227" s="9"/>
      <c r="B227" s="9"/>
      <c r="C227" s="82"/>
      <c r="D227" s="214" t="s">
        <v>250</v>
      </c>
      <c r="E227" s="211"/>
      <c r="F227" s="212"/>
      <c r="G227" s="213">
        <f>G223+G225</f>
        <v>0</v>
      </c>
      <c r="H227" s="212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2.75" customHeight="1" x14ac:dyDescent="0.25">
      <c r="A228" s="9"/>
      <c r="B228" s="9"/>
      <c r="C228" s="82"/>
      <c r="D228" s="9"/>
      <c r="E228" s="83"/>
      <c r="F228" s="84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2.75" customHeight="1" x14ac:dyDescent="0.25">
      <c r="A229" s="9"/>
      <c r="B229" s="9"/>
      <c r="C229" s="82"/>
      <c r="D229" s="9"/>
      <c r="E229" s="83"/>
      <c r="F229" s="84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2.75" customHeight="1" x14ac:dyDescent="0.25">
      <c r="A230" s="9"/>
      <c r="B230" s="9"/>
      <c r="C230" s="82"/>
      <c r="D230" s="9"/>
      <c r="E230" s="83"/>
      <c r="F230" s="84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2.75" customHeight="1" x14ac:dyDescent="0.25">
      <c r="A231" s="9"/>
      <c r="B231" s="9"/>
      <c r="C231" s="82"/>
      <c r="D231" s="9"/>
      <c r="E231" s="83"/>
      <c r="F231" s="84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2.75" customHeight="1" x14ac:dyDescent="0.25">
      <c r="A232" s="9"/>
      <c r="B232" s="9"/>
      <c r="C232" s="82"/>
      <c r="D232" s="9"/>
      <c r="E232" s="83"/>
      <c r="F232" s="84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2.75" customHeight="1" x14ac:dyDescent="0.25">
      <c r="A233" s="9"/>
      <c r="B233" s="9"/>
      <c r="C233" s="82"/>
      <c r="D233" s="9"/>
      <c r="E233" s="83"/>
      <c r="F233" s="84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2.75" customHeight="1" x14ac:dyDescent="0.25">
      <c r="A234" s="9"/>
      <c r="B234" s="9"/>
      <c r="C234" s="82"/>
      <c r="D234" s="9"/>
      <c r="E234" s="83"/>
      <c r="F234" s="84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2.75" customHeight="1" x14ac:dyDescent="0.25">
      <c r="A235" s="9"/>
      <c r="B235" s="9"/>
      <c r="C235" s="82"/>
      <c r="D235" s="9"/>
      <c r="E235" s="83"/>
      <c r="F235" s="84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2.75" customHeight="1" x14ac:dyDescent="0.25">
      <c r="A236" s="9"/>
      <c r="B236" s="9"/>
      <c r="C236" s="82"/>
      <c r="D236" s="9"/>
      <c r="E236" s="83"/>
      <c r="F236" s="84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2.75" customHeight="1" x14ac:dyDescent="0.25">
      <c r="A237" s="9"/>
      <c r="B237" s="9"/>
      <c r="C237" s="82"/>
      <c r="D237" s="9"/>
      <c r="E237" s="83"/>
      <c r="F237" s="84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2.75" customHeight="1" x14ac:dyDescent="0.25">
      <c r="A238" s="9"/>
      <c r="B238" s="9"/>
      <c r="C238" s="82"/>
      <c r="D238" s="9"/>
      <c r="E238" s="83"/>
      <c r="F238" s="84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2.75" customHeight="1" x14ac:dyDescent="0.25">
      <c r="A239" s="9"/>
      <c r="B239" s="9"/>
      <c r="C239" s="82"/>
      <c r="D239" s="9"/>
      <c r="E239" s="83"/>
      <c r="F239" s="84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2.75" customHeight="1" x14ac:dyDescent="0.25">
      <c r="A240" s="9"/>
      <c r="B240" s="9"/>
      <c r="C240" s="82"/>
      <c r="D240" s="9"/>
      <c r="E240" s="83"/>
      <c r="F240" s="84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2.75" customHeight="1" x14ac:dyDescent="0.25">
      <c r="A241" s="9"/>
      <c r="B241" s="9"/>
      <c r="C241" s="82"/>
      <c r="D241" s="9"/>
      <c r="E241" s="83"/>
      <c r="F241" s="84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2.75" customHeight="1" x14ac:dyDescent="0.25">
      <c r="A242" s="9"/>
      <c r="B242" s="9"/>
      <c r="C242" s="82"/>
      <c r="D242" s="9"/>
      <c r="E242" s="83"/>
      <c r="F242" s="84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2.75" customHeight="1" x14ac:dyDescent="0.25">
      <c r="A243" s="9"/>
      <c r="B243" s="9"/>
      <c r="C243" s="82"/>
      <c r="D243" s="9"/>
      <c r="E243" s="83"/>
      <c r="F243" s="84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2.75" customHeight="1" x14ac:dyDescent="0.25">
      <c r="A244" s="9"/>
      <c r="B244" s="9"/>
      <c r="C244" s="82"/>
      <c r="D244" s="9"/>
      <c r="E244" s="83"/>
      <c r="F244" s="84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2.75" customHeight="1" x14ac:dyDescent="0.25">
      <c r="A245" s="9"/>
      <c r="B245" s="9"/>
      <c r="C245" s="82"/>
      <c r="D245" s="9"/>
      <c r="E245" s="83"/>
      <c r="F245" s="84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2.75" customHeight="1" x14ac:dyDescent="0.25">
      <c r="A246" s="9"/>
      <c r="B246" s="9"/>
      <c r="C246" s="82"/>
      <c r="D246" s="9"/>
      <c r="E246" s="83"/>
      <c r="F246" s="84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2.75" customHeight="1" x14ac:dyDescent="0.25">
      <c r="A247" s="9"/>
      <c r="B247" s="9"/>
      <c r="C247" s="82"/>
      <c r="D247" s="9"/>
      <c r="E247" s="83"/>
      <c r="F247" s="84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2.75" customHeight="1" x14ac:dyDescent="0.25">
      <c r="A248" s="9"/>
      <c r="B248" s="9"/>
      <c r="C248" s="82"/>
      <c r="D248" s="9"/>
      <c r="E248" s="83"/>
      <c r="F248" s="84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2.75" customHeight="1" x14ac:dyDescent="0.25">
      <c r="A249" s="9"/>
      <c r="B249" s="9"/>
      <c r="C249" s="82"/>
      <c r="D249" s="9"/>
      <c r="E249" s="83"/>
      <c r="F249" s="84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2.75" customHeight="1" x14ac:dyDescent="0.25">
      <c r="A250" s="9"/>
      <c r="B250" s="9"/>
      <c r="C250" s="82"/>
      <c r="D250" s="9"/>
      <c r="E250" s="83"/>
      <c r="F250" s="84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2.75" customHeight="1" x14ac:dyDescent="0.25">
      <c r="A251" s="9"/>
      <c r="B251" s="9"/>
      <c r="C251" s="82"/>
      <c r="D251" s="9"/>
      <c r="E251" s="83"/>
      <c r="F251" s="84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2.75" customHeight="1" x14ac:dyDescent="0.25">
      <c r="A252" s="9"/>
      <c r="B252" s="9"/>
      <c r="C252" s="82"/>
      <c r="D252" s="9"/>
      <c r="E252" s="83"/>
      <c r="F252" s="84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2.75" customHeight="1" x14ac:dyDescent="0.25">
      <c r="A253" s="9"/>
      <c r="B253" s="9"/>
      <c r="C253" s="82"/>
      <c r="D253" s="9"/>
      <c r="E253" s="83"/>
      <c r="F253" s="84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2.75" customHeight="1" x14ac:dyDescent="0.25">
      <c r="A254" s="9"/>
      <c r="B254" s="9"/>
      <c r="C254" s="82"/>
      <c r="D254" s="9"/>
      <c r="E254" s="83"/>
      <c r="F254" s="84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2.75" customHeight="1" x14ac:dyDescent="0.25">
      <c r="A255" s="9"/>
      <c r="B255" s="9"/>
      <c r="C255" s="82"/>
      <c r="D255" s="9"/>
      <c r="E255" s="83"/>
      <c r="F255" s="84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2.75" customHeight="1" x14ac:dyDescent="0.25">
      <c r="A256" s="9"/>
      <c r="B256" s="9"/>
      <c r="C256" s="82"/>
      <c r="D256" s="9"/>
      <c r="E256" s="83"/>
      <c r="F256" s="84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2.75" customHeight="1" x14ac:dyDescent="0.25">
      <c r="A257" s="9"/>
      <c r="B257" s="9"/>
      <c r="C257" s="82"/>
      <c r="D257" s="9"/>
      <c r="E257" s="83"/>
      <c r="F257" s="84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2.75" customHeight="1" x14ac:dyDescent="0.25">
      <c r="A258" s="9"/>
      <c r="B258" s="9"/>
      <c r="C258" s="82"/>
      <c r="D258" s="9"/>
      <c r="E258" s="83"/>
      <c r="F258" s="84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2.75" customHeight="1" x14ac:dyDescent="0.25">
      <c r="A259" s="9"/>
      <c r="B259" s="9"/>
      <c r="C259" s="82"/>
      <c r="D259" s="9"/>
      <c r="E259" s="83"/>
      <c r="F259" s="84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2.75" customHeight="1" x14ac:dyDescent="0.25">
      <c r="A260" s="9"/>
      <c r="B260" s="9"/>
      <c r="C260" s="82"/>
      <c r="D260" s="9"/>
      <c r="E260" s="83"/>
      <c r="F260" s="84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2.75" customHeight="1" x14ac:dyDescent="0.25">
      <c r="A261" s="9"/>
      <c r="B261" s="9"/>
      <c r="C261" s="82"/>
      <c r="D261" s="9"/>
      <c r="E261" s="83"/>
      <c r="F261" s="84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2.75" customHeight="1" x14ac:dyDescent="0.25">
      <c r="A262" s="9"/>
      <c r="B262" s="9"/>
      <c r="C262" s="82"/>
      <c r="D262" s="9"/>
      <c r="E262" s="83"/>
      <c r="F262" s="84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2.75" customHeight="1" x14ac:dyDescent="0.25">
      <c r="A263" s="9"/>
      <c r="B263" s="9"/>
      <c r="C263" s="82"/>
      <c r="D263" s="9"/>
      <c r="E263" s="83"/>
      <c r="F263" s="84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2.75" customHeight="1" x14ac:dyDescent="0.25">
      <c r="A264" s="9"/>
      <c r="B264" s="9"/>
      <c r="C264" s="82"/>
      <c r="D264" s="9"/>
      <c r="E264" s="83"/>
      <c r="F264" s="84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2.75" customHeight="1" x14ac:dyDescent="0.25">
      <c r="A265" s="9"/>
      <c r="B265" s="9"/>
      <c r="C265" s="82"/>
      <c r="D265" s="9"/>
      <c r="E265" s="83"/>
      <c r="F265" s="84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2.75" customHeight="1" x14ac:dyDescent="0.25">
      <c r="A266" s="9"/>
      <c r="B266" s="9"/>
      <c r="C266" s="82"/>
      <c r="D266" s="9"/>
      <c r="E266" s="83"/>
      <c r="F266" s="84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2.75" customHeight="1" x14ac:dyDescent="0.25">
      <c r="A267" s="9"/>
      <c r="B267" s="9"/>
      <c r="C267" s="82"/>
      <c r="D267" s="9"/>
      <c r="E267" s="83"/>
      <c r="F267" s="84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2.75" customHeight="1" x14ac:dyDescent="0.25">
      <c r="A268" s="9"/>
      <c r="B268" s="9"/>
      <c r="C268" s="82"/>
      <c r="D268" s="9"/>
      <c r="E268" s="83"/>
      <c r="F268" s="84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2.75" customHeight="1" x14ac:dyDescent="0.25">
      <c r="A269" s="9"/>
      <c r="B269" s="9"/>
      <c r="C269" s="82"/>
      <c r="D269" s="9"/>
      <c r="E269" s="83"/>
      <c r="F269" s="84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2.75" customHeight="1" x14ac:dyDescent="0.25">
      <c r="A270" s="9"/>
      <c r="B270" s="9"/>
      <c r="C270" s="82"/>
      <c r="D270" s="9"/>
      <c r="E270" s="83"/>
      <c r="F270" s="84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2.75" customHeight="1" x14ac:dyDescent="0.25">
      <c r="A271" s="9"/>
      <c r="B271" s="9"/>
      <c r="C271" s="82"/>
      <c r="D271" s="9"/>
      <c r="E271" s="83"/>
      <c r="F271" s="84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2.75" customHeight="1" x14ac:dyDescent="0.25">
      <c r="A272" s="9"/>
      <c r="B272" s="9"/>
      <c r="C272" s="82"/>
      <c r="D272" s="9"/>
      <c r="E272" s="83"/>
      <c r="F272" s="84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2.75" customHeight="1" x14ac:dyDescent="0.25">
      <c r="A273" s="9"/>
      <c r="B273" s="9"/>
      <c r="C273" s="82"/>
      <c r="D273" s="9"/>
      <c r="E273" s="83"/>
      <c r="F273" s="84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2.75" customHeight="1" x14ac:dyDescent="0.25">
      <c r="A274" s="9"/>
      <c r="B274" s="9"/>
      <c r="C274" s="82"/>
      <c r="D274" s="9"/>
      <c r="E274" s="83"/>
      <c r="F274" s="84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2.75" customHeight="1" x14ac:dyDescent="0.25">
      <c r="A275" s="9"/>
      <c r="B275" s="9"/>
      <c r="C275" s="82"/>
      <c r="D275" s="9"/>
      <c r="E275" s="83"/>
      <c r="F275" s="84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2.75" customHeight="1" x14ac:dyDescent="0.25">
      <c r="A276" s="9"/>
      <c r="B276" s="9"/>
      <c r="C276" s="82"/>
      <c r="D276" s="9"/>
      <c r="E276" s="83"/>
      <c r="F276" s="84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2.75" customHeight="1" x14ac:dyDescent="0.25">
      <c r="A277" s="9"/>
      <c r="B277" s="9"/>
      <c r="C277" s="82"/>
      <c r="D277" s="9"/>
      <c r="E277" s="83"/>
      <c r="F277" s="84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2.75" customHeight="1" x14ac:dyDescent="0.25">
      <c r="A278" s="9"/>
      <c r="B278" s="9"/>
      <c r="C278" s="82"/>
      <c r="D278" s="9"/>
      <c r="E278" s="83"/>
      <c r="F278" s="84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2.75" customHeight="1" x14ac:dyDescent="0.25">
      <c r="A279" s="9"/>
      <c r="B279" s="9"/>
      <c r="C279" s="82"/>
      <c r="D279" s="9"/>
      <c r="E279" s="83"/>
      <c r="F279" s="84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2.75" customHeight="1" x14ac:dyDescent="0.25">
      <c r="A280" s="9"/>
      <c r="B280" s="9"/>
      <c r="C280" s="82"/>
      <c r="D280" s="9"/>
      <c r="E280" s="83"/>
      <c r="F280" s="84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2.75" customHeight="1" x14ac:dyDescent="0.25">
      <c r="A281" s="9"/>
      <c r="B281" s="9"/>
      <c r="C281" s="82"/>
      <c r="D281" s="9"/>
      <c r="E281" s="83"/>
      <c r="F281" s="84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2.75" customHeight="1" x14ac:dyDescent="0.25">
      <c r="A282" s="9"/>
      <c r="B282" s="9"/>
      <c r="C282" s="82"/>
      <c r="D282" s="9"/>
      <c r="E282" s="83"/>
      <c r="F282" s="84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2.75" customHeight="1" x14ac:dyDescent="0.25">
      <c r="A283" s="9"/>
      <c r="B283" s="9"/>
      <c r="C283" s="82"/>
      <c r="D283" s="9"/>
      <c r="E283" s="83"/>
      <c r="F283" s="84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2.75" customHeight="1" x14ac:dyDescent="0.25">
      <c r="A284" s="9"/>
      <c r="B284" s="9"/>
      <c r="C284" s="82"/>
      <c r="D284" s="9"/>
      <c r="E284" s="83"/>
      <c r="F284" s="84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2.75" customHeight="1" x14ac:dyDescent="0.25">
      <c r="A285" s="9"/>
      <c r="B285" s="9"/>
      <c r="C285" s="82"/>
      <c r="D285" s="9"/>
      <c r="E285" s="83"/>
      <c r="F285" s="84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2.75" customHeight="1" x14ac:dyDescent="0.25">
      <c r="A286" s="9"/>
      <c r="B286" s="9"/>
      <c r="C286" s="82"/>
      <c r="D286" s="9"/>
      <c r="E286" s="83"/>
      <c r="F286" s="84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2.75" customHeight="1" x14ac:dyDescent="0.25">
      <c r="A287" s="9"/>
      <c r="B287" s="9"/>
      <c r="C287" s="82"/>
      <c r="D287" s="9"/>
      <c r="E287" s="83"/>
      <c r="F287" s="84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2.75" customHeight="1" x14ac:dyDescent="0.25">
      <c r="A288" s="9"/>
      <c r="B288" s="9"/>
      <c r="C288" s="82"/>
      <c r="D288" s="9"/>
      <c r="E288" s="83"/>
      <c r="F288" s="84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2.75" customHeight="1" x14ac:dyDescent="0.25">
      <c r="A289" s="9"/>
      <c r="B289" s="9"/>
      <c r="C289" s="82"/>
      <c r="D289" s="9"/>
      <c r="E289" s="83"/>
      <c r="F289" s="84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2.75" customHeight="1" x14ac:dyDescent="0.25">
      <c r="A290" s="9"/>
      <c r="B290" s="9"/>
      <c r="C290" s="82"/>
      <c r="D290" s="9"/>
      <c r="E290" s="83"/>
      <c r="F290" s="84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2.75" customHeight="1" x14ac:dyDescent="0.25">
      <c r="A291" s="9"/>
      <c r="B291" s="9"/>
      <c r="C291" s="82"/>
      <c r="D291" s="9"/>
      <c r="E291" s="83"/>
      <c r="F291" s="84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2.75" customHeight="1" x14ac:dyDescent="0.25">
      <c r="A292" s="9"/>
      <c r="B292" s="9"/>
      <c r="C292" s="82"/>
      <c r="D292" s="9"/>
      <c r="E292" s="83"/>
      <c r="F292" s="84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2.75" customHeight="1" x14ac:dyDescent="0.25">
      <c r="A293" s="9"/>
      <c r="B293" s="9"/>
      <c r="C293" s="82"/>
      <c r="D293" s="9"/>
      <c r="E293" s="83"/>
      <c r="F293" s="84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2.75" customHeight="1" x14ac:dyDescent="0.25">
      <c r="A294" s="9"/>
      <c r="B294" s="9"/>
      <c r="C294" s="82"/>
      <c r="D294" s="9"/>
      <c r="E294" s="83"/>
      <c r="F294" s="84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2.75" customHeight="1" x14ac:dyDescent="0.25">
      <c r="A295" s="9"/>
      <c r="B295" s="9"/>
      <c r="C295" s="82"/>
      <c r="D295" s="9"/>
      <c r="E295" s="83"/>
      <c r="F295" s="84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2.75" customHeight="1" x14ac:dyDescent="0.25">
      <c r="A296" s="9"/>
      <c r="B296" s="9"/>
      <c r="C296" s="82"/>
      <c r="D296" s="9"/>
      <c r="E296" s="83"/>
      <c r="F296" s="84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2.75" customHeight="1" x14ac:dyDescent="0.25">
      <c r="A297" s="9"/>
      <c r="B297" s="9"/>
      <c r="C297" s="82"/>
      <c r="D297" s="9"/>
      <c r="E297" s="83"/>
      <c r="F297" s="84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2.75" customHeight="1" x14ac:dyDescent="0.25">
      <c r="A298" s="9"/>
      <c r="B298" s="9"/>
      <c r="C298" s="82"/>
      <c r="D298" s="9"/>
      <c r="E298" s="83"/>
      <c r="F298" s="84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2.75" customHeight="1" x14ac:dyDescent="0.25">
      <c r="A299" s="9"/>
      <c r="B299" s="9"/>
      <c r="C299" s="82"/>
      <c r="D299" s="9"/>
      <c r="E299" s="83"/>
      <c r="F299" s="84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2.75" customHeight="1" x14ac:dyDescent="0.25">
      <c r="A300" s="9"/>
      <c r="B300" s="9"/>
      <c r="C300" s="82"/>
      <c r="D300" s="9"/>
      <c r="E300" s="83"/>
      <c r="F300" s="84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2.75" customHeight="1" x14ac:dyDescent="0.25">
      <c r="A301" s="9"/>
      <c r="B301" s="9"/>
      <c r="C301" s="82"/>
      <c r="D301" s="9"/>
      <c r="E301" s="83"/>
      <c r="F301" s="84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2.75" customHeight="1" x14ac:dyDescent="0.25">
      <c r="A302" s="9"/>
      <c r="B302" s="9"/>
      <c r="C302" s="82"/>
      <c r="D302" s="9"/>
      <c r="E302" s="83"/>
      <c r="F302" s="84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2.75" customHeight="1" x14ac:dyDescent="0.25">
      <c r="A303" s="9"/>
      <c r="B303" s="9"/>
      <c r="C303" s="82"/>
      <c r="D303" s="9"/>
      <c r="E303" s="83"/>
      <c r="F303" s="84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2.75" customHeight="1" x14ac:dyDescent="0.25">
      <c r="A304" s="9"/>
      <c r="B304" s="9"/>
      <c r="C304" s="82"/>
      <c r="D304" s="9"/>
      <c r="E304" s="83"/>
      <c r="F304" s="84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2.75" customHeight="1" x14ac:dyDescent="0.25">
      <c r="A305" s="9"/>
      <c r="B305" s="9"/>
      <c r="C305" s="82"/>
      <c r="D305" s="9"/>
      <c r="E305" s="83"/>
      <c r="F305" s="84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2.75" customHeight="1" x14ac:dyDescent="0.25">
      <c r="A306" s="9"/>
      <c r="B306" s="9"/>
      <c r="C306" s="82"/>
      <c r="D306" s="9"/>
      <c r="E306" s="83"/>
      <c r="F306" s="84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2.75" customHeight="1" x14ac:dyDescent="0.25">
      <c r="A307" s="9"/>
      <c r="B307" s="9"/>
      <c r="C307" s="82"/>
      <c r="D307" s="9"/>
      <c r="E307" s="83"/>
      <c r="F307" s="84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2.75" customHeight="1" x14ac:dyDescent="0.25">
      <c r="A308" s="9"/>
      <c r="B308" s="9"/>
      <c r="C308" s="82"/>
      <c r="D308" s="9"/>
      <c r="E308" s="83"/>
      <c r="F308" s="84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2.75" customHeight="1" x14ac:dyDescent="0.25">
      <c r="A309" s="9"/>
      <c r="B309" s="9"/>
      <c r="C309" s="82"/>
      <c r="D309" s="9"/>
      <c r="E309" s="83"/>
      <c r="F309" s="84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2.75" customHeight="1" x14ac:dyDescent="0.25">
      <c r="A310" s="9"/>
      <c r="B310" s="9"/>
      <c r="C310" s="82"/>
      <c r="D310" s="9"/>
      <c r="E310" s="83"/>
      <c r="F310" s="84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2.75" customHeight="1" x14ac:dyDescent="0.25">
      <c r="A311" s="9"/>
      <c r="B311" s="9"/>
      <c r="C311" s="82"/>
      <c r="D311" s="9"/>
      <c r="E311" s="83"/>
      <c r="F311" s="84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2.75" customHeight="1" x14ac:dyDescent="0.25">
      <c r="A312" s="9"/>
      <c r="B312" s="9"/>
      <c r="C312" s="82"/>
      <c r="D312" s="9"/>
      <c r="E312" s="83"/>
      <c r="F312" s="84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2.75" customHeight="1" x14ac:dyDescent="0.25">
      <c r="A313" s="9"/>
      <c r="B313" s="9"/>
      <c r="C313" s="82"/>
      <c r="D313" s="9"/>
      <c r="E313" s="83"/>
      <c r="F313" s="84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2.75" customHeight="1" x14ac:dyDescent="0.25">
      <c r="A314" s="9"/>
      <c r="B314" s="9"/>
      <c r="C314" s="82"/>
      <c r="D314" s="9"/>
      <c r="E314" s="83"/>
      <c r="F314" s="84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2.75" customHeight="1" x14ac:dyDescent="0.25">
      <c r="A315" s="9"/>
      <c r="B315" s="9"/>
      <c r="C315" s="82"/>
      <c r="D315" s="9"/>
      <c r="E315" s="83"/>
      <c r="F315" s="84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2.75" customHeight="1" x14ac:dyDescent="0.25">
      <c r="A316" s="9"/>
      <c r="B316" s="9"/>
      <c r="C316" s="82"/>
      <c r="D316" s="9"/>
      <c r="E316" s="83"/>
      <c r="F316" s="84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2.75" customHeight="1" x14ac:dyDescent="0.25">
      <c r="A317" s="9"/>
      <c r="B317" s="9"/>
      <c r="C317" s="82"/>
      <c r="D317" s="9"/>
      <c r="E317" s="83"/>
      <c r="F317" s="84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2.75" customHeight="1" x14ac:dyDescent="0.25">
      <c r="A318" s="9"/>
      <c r="B318" s="9"/>
      <c r="C318" s="82"/>
      <c r="D318" s="9"/>
      <c r="E318" s="83"/>
      <c r="F318" s="84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2.75" customHeight="1" x14ac:dyDescent="0.25">
      <c r="A319" s="9"/>
      <c r="B319" s="9"/>
      <c r="C319" s="82"/>
      <c r="D319" s="9"/>
      <c r="E319" s="83"/>
      <c r="F319" s="84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2.75" customHeight="1" x14ac:dyDescent="0.25">
      <c r="A320" s="9"/>
      <c r="B320" s="9"/>
      <c r="C320" s="82"/>
      <c r="D320" s="9"/>
      <c r="E320" s="83"/>
      <c r="F320" s="84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2.75" customHeight="1" x14ac:dyDescent="0.25">
      <c r="A321" s="9"/>
      <c r="B321" s="9"/>
      <c r="C321" s="82"/>
      <c r="D321" s="9"/>
      <c r="E321" s="83"/>
      <c r="F321" s="84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2.75" customHeight="1" x14ac:dyDescent="0.25">
      <c r="A322" s="9"/>
      <c r="B322" s="9"/>
      <c r="C322" s="82"/>
      <c r="D322" s="9"/>
      <c r="E322" s="83"/>
      <c r="F322" s="84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2.75" customHeight="1" x14ac:dyDescent="0.25">
      <c r="A323" s="9"/>
      <c r="B323" s="9"/>
      <c r="C323" s="82"/>
      <c r="D323" s="9"/>
      <c r="E323" s="83"/>
      <c r="F323" s="84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2.75" customHeight="1" x14ac:dyDescent="0.25">
      <c r="A324" s="9"/>
      <c r="B324" s="9"/>
      <c r="C324" s="82"/>
      <c r="D324" s="9"/>
      <c r="E324" s="83"/>
      <c r="F324" s="84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2.75" customHeight="1" x14ac:dyDescent="0.25">
      <c r="A325" s="9"/>
      <c r="B325" s="9"/>
      <c r="C325" s="82"/>
      <c r="D325" s="9"/>
      <c r="E325" s="83"/>
      <c r="F325" s="84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2.75" customHeight="1" x14ac:dyDescent="0.25">
      <c r="A326" s="9"/>
      <c r="B326" s="9"/>
      <c r="C326" s="82"/>
      <c r="D326" s="9"/>
      <c r="E326" s="83"/>
      <c r="F326" s="84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2.75" customHeight="1" x14ac:dyDescent="0.25">
      <c r="A327" s="9"/>
      <c r="B327" s="9"/>
      <c r="C327" s="82"/>
      <c r="D327" s="9"/>
      <c r="E327" s="83"/>
      <c r="F327" s="84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2.75" customHeight="1" x14ac:dyDescent="0.25">
      <c r="A328" s="9"/>
      <c r="B328" s="9"/>
      <c r="C328" s="82"/>
      <c r="D328" s="9"/>
      <c r="E328" s="83"/>
      <c r="F328" s="84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2.75" customHeight="1" x14ac:dyDescent="0.25">
      <c r="A329" s="9"/>
      <c r="B329" s="9"/>
      <c r="C329" s="82"/>
      <c r="D329" s="9"/>
      <c r="E329" s="83"/>
      <c r="F329" s="84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2.75" customHeight="1" x14ac:dyDescent="0.25">
      <c r="A330" s="9"/>
      <c r="B330" s="9"/>
      <c r="C330" s="82"/>
      <c r="D330" s="9"/>
      <c r="E330" s="83"/>
      <c r="F330" s="84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2.75" customHeight="1" x14ac:dyDescent="0.25">
      <c r="A331" s="9"/>
      <c r="B331" s="9"/>
      <c r="C331" s="82"/>
      <c r="D331" s="9"/>
      <c r="E331" s="83"/>
      <c r="F331" s="84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2.75" customHeight="1" x14ac:dyDescent="0.25">
      <c r="A332" s="9"/>
      <c r="B332" s="9"/>
      <c r="C332" s="82"/>
      <c r="D332" s="9"/>
      <c r="E332" s="83"/>
      <c r="F332" s="84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2.75" customHeight="1" x14ac:dyDescent="0.25">
      <c r="A333" s="9"/>
      <c r="B333" s="9"/>
      <c r="C333" s="82"/>
      <c r="D333" s="9"/>
      <c r="E333" s="83"/>
      <c r="F333" s="84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2.75" customHeight="1" x14ac:dyDescent="0.25">
      <c r="A334" s="9"/>
      <c r="B334" s="9"/>
      <c r="C334" s="82"/>
      <c r="D334" s="9"/>
      <c r="E334" s="83"/>
      <c r="F334" s="84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2.75" customHeight="1" x14ac:dyDescent="0.25">
      <c r="A335" s="9"/>
      <c r="B335" s="9"/>
      <c r="C335" s="82"/>
      <c r="D335" s="9"/>
      <c r="E335" s="83"/>
      <c r="F335" s="84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2.75" customHeight="1" x14ac:dyDescent="0.25">
      <c r="A336" s="9"/>
      <c r="B336" s="9"/>
      <c r="C336" s="82"/>
      <c r="D336" s="9"/>
      <c r="E336" s="83"/>
      <c r="F336" s="84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2.75" customHeight="1" x14ac:dyDescent="0.25">
      <c r="A337" s="9"/>
      <c r="B337" s="9"/>
      <c r="C337" s="82"/>
      <c r="D337" s="9"/>
      <c r="E337" s="83"/>
      <c r="F337" s="84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2.75" customHeight="1" x14ac:dyDescent="0.25">
      <c r="A338" s="9"/>
      <c r="B338" s="9"/>
      <c r="C338" s="82"/>
      <c r="D338" s="9"/>
      <c r="E338" s="83"/>
      <c r="F338" s="84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2.75" customHeight="1" x14ac:dyDescent="0.25">
      <c r="A339" s="9"/>
      <c r="B339" s="9"/>
      <c r="C339" s="82"/>
      <c r="D339" s="9"/>
      <c r="E339" s="83"/>
      <c r="F339" s="84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2.75" customHeight="1" x14ac:dyDescent="0.25">
      <c r="A340" s="9"/>
      <c r="B340" s="9"/>
      <c r="C340" s="82"/>
      <c r="D340" s="9"/>
      <c r="E340" s="83"/>
      <c r="F340" s="84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2.75" customHeight="1" x14ac:dyDescent="0.25">
      <c r="A341" s="9"/>
      <c r="B341" s="9"/>
      <c r="C341" s="82"/>
      <c r="D341" s="9"/>
      <c r="E341" s="83"/>
      <c r="F341" s="84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2.75" customHeight="1" x14ac:dyDescent="0.25">
      <c r="A342" s="9"/>
      <c r="B342" s="9"/>
      <c r="C342" s="82"/>
      <c r="D342" s="9"/>
      <c r="E342" s="83"/>
      <c r="F342" s="84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2.75" customHeight="1" x14ac:dyDescent="0.25">
      <c r="A343" s="9"/>
      <c r="B343" s="9"/>
      <c r="C343" s="82"/>
      <c r="D343" s="9"/>
      <c r="E343" s="83"/>
      <c r="F343" s="84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2.75" customHeight="1" x14ac:dyDescent="0.25">
      <c r="A344" s="9"/>
      <c r="B344" s="9"/>
      <c r="C344" s="82"/>
      <c r="D344" s="9"/>
      <c r="E344" s="83"/>
      <c r="F344" s="84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2.75" customHeight="1" x14ac:dyDescent="0.25">
      <c r="A345" s="9"/>
      <c r="B345" s="9"/>
      <c r="C345" s="82"/>
      <c r="D345" s="9"/>
      <c r="E345" s="83"/>
      <c r="F345" s="84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2.75" customHeight="1" x14ac:dyDescent="0.25">
      <c r="A346" s="9"/>
      <c r="B346" s="9"/>
      <c r="C346" s="82"/>
      <c r="D346" s="9"/>
      <c r="E346" s="83"/>
      <c r="F346" s="84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2.75" customHeight="1" x14ac:dyDescent="0.25">
      <c r="A347" s="9"/>
      <c r="B347" s="9"/>
      <c r="C347" s="82"/>
      <c r="D347" s="9"/>
      <c r="E347" s="83"/>
      <c r="F347" s="84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2.75" customHeight="1" x14ac:dyDescent="0.25">
      <c r="A348" s="9"/>
      <c r="B348" s="9"/>
      <c r="C348" s="82"/>
      <c r="D348" s="9"/>
      <c r="E348" s="83"/>
      <c r="F348" s="84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2.75" customHeight="1" x14ac:dyDescent="0.25">
      <c r="A349" s="9"/>
      <c r="B349" s="9"/>
      <c r="C349" s="82"/>
      <c r="D349" s="9"/>
      <c r="E349" s="83"/>
      <c r="F349" s="84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2.75" customHeight="1" x14ac:dyDescent="0.25">
      <c r="A350" s="9"/>
      <c r="B350" s="9"/>
      <c r="C350" s="82"/>
      <c r="D350" s="9"/>
      <c r="E350" s="83"/>
      <c r="F350" s="84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2.75" customHeight="1" x14ac:dyDescent="0.25">
      <c r="A351" s="9"/>
      <c r="B351" s="9"/>
      <c r="C351" s="82"/>
      <c r="D351" s="9"/>
      <c r="E351" s="83"/>
      <c r="F351" s="84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2.75" customHeight="1" x14ac:dyDescent="0.25">
      <c r="A352" s="9"/>
      <c r="B352" s="9"/>
      <c r="C352" s="82"/>
      <c r="D352" s="9"/>
      <c r="E352" s="83"/>
      <c r="F352" s="84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2.75" customHeight="1" x14ac:dyDescent="0.25">
      <c r="A353" s="9"/>
      <c r="B353" s="9"/>
      <c r="C353" s="82"/>
      <c r="D353" s="9"/>
      <c r="E353" s="83"/>
      <c r="F353" s="84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2.75" customHeight="1" x14ac:dyDescent="0.25">
      <c r="A354" s="9"/>
      <c r="B354" s="9"/>
      <c r="C354" s="82"/>
      <c r="D354" s="9"/>
      <c r="E354" s="83"/>
      <c r="F354" s="84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2.75" customHeight="1" x14ac:dyDescent="0.25">
      <c r="A355" s="9"/>
      <c r="B355" s="9"/>
      <c r="C355" s="82"/>
      <c r="D355" s="9"/>
      <c r="E355" s="83"/>
      <c r="F355" s="84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2.75" customHeight="1" x14ac:dyDescent="0.25">
      <c r="A356" s="9"/>
      <c r="B356" s="9"/>
      <c r="C356" s="82"/>
      <c r="D356" s="9"/>
      <c r="E356" s="83"/>
      <c r="F356" s="84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2.75" customHeight="1" x14ac:dyDescent="0.25">
      <c r="A357" s="9"/>
      <c r="B357" s="9"/>
      <c r="C357" s="82"/>
      <c r="D357" s="9"/>
      <c r="E357" s="83"/>
      <c r="F357" s="84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2.75" customHeight="1" x14ac:dyDescent="0.25">
      <c r="A358" s="9"/>
      <c r="B358" s="9"/>
      <c r="C358" s="82"/>
      <c r="D358" s="9"/>
      <c r="E358" s="83"/>
      <c r="F358" s="84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2.75" customHeight="1" x14ac:dyDescent="0.25">
      <c r="A359" s="9"/>
      <c r="B359" s="9"/>
      <c r="C359" s="82"/>
      <c r="D359" s="9"/>
      <c r="E359" s="83"/>
      <c r="F359" s="84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2.75" customHeight="1" x14ac:dyDescent="0.25">
      <c r="A360" s="9"/>
      <c r="B360" s="9"/>
      <c r="C360" s="82"/>
      <c r="D360" s="9"/>
      <c r="E360" s="83"/>
      <c r="F360" s="84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2.75" customHeight="1" x14ac:dyDescent="0.25">
      <c r="A361" s="9"/>
      <c r="B361" s="9"/>
      <c r="C361" s="82"/>
      <c r="D361" s="9"/>
      <c r="E361" s="83"/>
      <c r="F361" s="84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2.75" customHeight="1" x14ac:dyDescent="0.25">
      <c r="A362" s="9"/>
      <c r="B362" s="9"/>
      <c r="C362" s="82"/>
      <c r="D362" s="9"/>
      <c r="E362" s="83"/>
      <c r="F362" s="84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2.75" customHeight="1" x14ac:dyDescent="0.25">
      <c r="A363" s="9"/>
      <c r="B363" s="9"/>
      <c r="C363" s="82"/>
      <c r="D363" s="9"/>
      <c r="E363" s="83"/>
      <c r="F363" s="84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2.75" customHeight="1" x14ac:dyDescent="0.25">
      <c r="A364" s="9"/>
      <c r="B364" s="9"/>
      <c r="C364" s="82"/>
      <c r="D364" s="9"/>
      <c r="E364" s="83"/>
      <c r="F364" s="84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2.75" customHeight="1" x14ac:dyDescent="0.25">
      <c r="A365" s="9"/>
      <c r="B365" s="9"/>
      <c r="C365" s="82"/>
      <c r="D365" s="9"/>
      <c r="E365" s="83"/>
      <c r="F365" s="84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2.75" customHeight="1" x14ac:dyDescent="0.25">
      <c r="A366" s="9"/>
      <c r="B366" s="9"/>
      <c r="C366" s="82"/>
      <c r="D366" s="9"/>
      <c r="E366" s="83"/>
      <c r="F366" s="84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2.75" customHeight="1" x14ac:dyDescent="0.25">
      <c r="A367" s="9"/>
      <c r="B367" s="9"/>
      <c r="C367" s="82"/>
      <c r="D367" s="9"/>
      <c r="E367" s="83"/>
      <c r="F367" s="84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2.75" customHeight="1" x14ac:dyDescent="0.25">
      <c r="A368" s="9"/>
      <c r="B368" s="9"/>
      <c r="C368" s="82"/>
      <c r="D368" s="9"/>
      <c r="E368" s="83"/>
      <c r="F368" s="84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2.75" customHeight="1" x14ac:dyDescent="0.25">
      <c r="A369" s="9"/>
      <c r="B369" s="9"/>
      <c r="C369" s="82"/>
      <c r="D369" s="9"/>
      <c r="E369" s="83"/>
      <c r="F369" s="84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2.75" customHeight="1" x14ac:dyDescent="0.25">
      <c r="A370" s="9"/>
      <c r="B370" s="9"/>
      <c r="C370" s="82"/>
      <c r="D370" s="9"/>
      <c r="E370" s="83"/>
      <c r="F370" s="84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2.75" customHeight="1" x14ac:dyDescent="0.25">
      <c r="A371" s="9"/>
      <c r="B371" s="9"/>
      <c r="C371" s="82"/>
      <c r="D371" s="9"/>
      <c r="E371" s="83"/>
      <c r="F371" s="84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2.75" customHeight="1" x14ac:dyDescent="0.25">
      <c r="A372" s="9"/>
      <c r="B372" s="9"/>
      <c r="C372" s="82"/>
      <c r="D372" s="9"/>
      <c r="E372" s="83"/>
      <c r="F372" s="84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2.75" customHeight="1" x14ac:dyDescent="0.25">
      <c r="A373" s="9"/>
      <c r="B373" s="9"/>
      <c r="C373" s="82"/>
      <c r="D373" s="9"/>
      <c r="E373" s="83"/>
      <c r="F373" s="84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2.75" customHeight="1" x14ac:dyDescent="0.25">
      <c r="A374" s="9"/>
      <c r="B374" s="9"/>
      <c r="C374" s="82"/>
      <c r="D374" s="9"/>
      <c r="E374" s="83"/>
      <c r="F374" s="84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2.75" customHeight="1" x14ac:dyDescent="0.25">
      <c r="A375" s="9"/>
      <c r="B375" s="9"/>
      <c r="C375" s="82"/>
      <c r="D375" s="9"/>
      <c r="E375" s="83"/>
      <c r="F375" s="84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2.75" customHeight="1" x14ac:dyDescent="0.25">
      <c r="A376" s="9"/>
      <c r="B376" s="9"/>
      <c r="C376" s="82"/>
      <c r="D376" s="9"/>
      <c r="E376" s="83"/>
      <c r="F376" s="84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2.75" customHeight="1" x14ac:dyDescent="0.25">
      <c r="A377" s="9"/>
      <c r="B377" s="9"/>
      <c r="C377" s="82"/>
      <c r="D377" s="9"/>
      <c r="E377" s="83"/>
      <c r="F377" s="84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2.75" customHeight="1" x14ac:dyDescent="0.25">
      <c r="A378" s="9"/>
      <c r="B378" s="9"/>
      <c r="C378" s="82"/>
      <c r="D378" s="9"/>
      <c r="E378" s="83"/>
      <c r="F378" s="84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2.75" customHeight="1" x14ac:dyDescent="0.25">
      <c r="A379" s="9"/>
      <c r="B379" s="9"/>
      <c r="C379" s="82"/>
      <c r="D379" s="9"/>
      <c r="E379" s="83"/>
      <c r="F379" s="84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2.75" customHeight="1" x14ac:dyDescent="0.25">
      <c r="A380" s="9"/>
      <c r="B380" s="9"/>
      <c r="C380" s="82"/>
      <c r="D380" s="9"/>
      <c r="E380" s="83"/>
      <c r="F380" s="84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2.75" customHeight="1" x14ac:dyDescent="0.25">
      <c r="A381" s="9"/>
      <c r="B381" s="9"/>
      <c r="C381" s="82"/>
      <c r="D381" s="9"/>
      <c r="E381" s="83"/>
      <c r="F381" s="84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2.75" customHeight="1" x14ac:dyDescent="0.25">
      <c r="A382" s="9"/>
      <c r="B382" s="9"/>
      <c r="C382" s="82"/>
      <c r="D382" s="9"/>
      <c r="E382" s="83"/>
      <c r="F382" s="84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2.75" customHeight="1" x14ac:dyDescent="0.25">
      <c r="A383" s="9"/>
      <c r="B383" s="9"/>
      <c r="C383" s="82"/>
      <c r="D383" s="9"/>
      <c r="E383" s="83"/>
      <c r="F383" s="84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2.75" customHeight="1" x14ac:dyDescent="0.25">
      <c r="A384" s="9"/>
      <c r="B384" s="9"/>
      <c r="C384" s="82"/>
      <c r="D384" s="9"/>
      <c r="E384" s="83"/>
      <c r="F384" s="84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2.75" customHeight="1" x14ac:dyDescent="0.25">
      <c r="A385" s="9"/>
      <c r="B385" s="9"/>
      <c r="C385" s="82"/>
      <c r="D385" s="9"/>
      <c r="E385" s="83"/>
      <c r="F385" s="84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2.75" customHeight="1" x14ac:dyDescent="0.25">
      <c r="A386" s="9"/>
      <c r="B386" s="9"/>
      <c r="C386" s="82"/>
      <c r="D386" s="9"/>
      <c r="E386" s="83"/>
      <c r="F386" s="84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2.75" customHeight="1" x14ac:dyDescent="0.25">
      <c r="A387" s="9"/>
      <c r="B387" s="9"/>
      <c r="C387" s="82"/>
      <c r="D387" s="9"/>
      <c r="E387" s="83"/>
      <c r="F387" s="84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2.75" customHeight="1" x14ac:dyDescent="0.25">
      <c r="A388" s="9"/>
      <c r="B388" s="9"/>
      <c r="C388" s="82"/>
      <c r="D388" s="9"/>
      <c r="E388" s="83"/>
      <c r="F388" s="84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2.75" customHeight="1" x14ac:dyDescent="0.25">
      <c r="A389" s="9"/>
      <c r="B389" s="9"/>
      <c r="C389" s="82"/>
      <c r="D389" s="9"/>
      <c r="E389" s="83"/>
      <c r="F389" s="84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2.75" customHeight="1" x14ac:dyDescent="0.25">
      <c r="A390" s="9"/>
      <c r="B390" s="9"/>
      <c r="C390" s="82"/>
      <c r="D390" s="9"/>
      <c r="E390" s="83"/>
      <c r="F390" s="84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2.75" customHeight="1" x14ac:dyDescent="0.25">
      <c r="A391" s="9"/>
      <c r="B391" s="9"/>
      <c r="C391" s="82"/>
      <c r="D391" s="9"/>
      <c r="E391" s="83"/>
      <c r="F391" s="84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2.75" customHeight="1" x14ac:dyDescent="0.25">
      <c r="A392" s="9"/>
      <c r="B392" s="9"/>
      <c r="C392" s="82"/>
      <c r="D392" s="9"/>
      <c r="E392" s="83"/>
      <c r="F392" s="84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2.75" customHeight="1" x14ac:dyDescent="0.25">
      <c r="A393" s="9"/>
      <c r="B393" s="9"/>
      <c r="C393" s="82"/>
      <c r="D393" s="9"/>
      <c r="E393" s="83"/>
      <c r="F393" s="84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2.75" customHeight="1" x14ac:dyDescent="0.25">
      <c r="A394" s="9"/>
      <c r="B394" s="9"/>
      <c r="C394" s="82"/>
      <c r="D394" s="9"/>
      <c r="E394" s="83"/>
      <c r="F394" s="84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2.75" customHeight="1" x14ac:dyDescent="0.25">
      <c r="A395" s="9"/>
      <c r="B395" s="9"/>
      <c r="C395" s="82"/>
      <c r="D395" s="9"/>
      <c r="E395" s="83"/>
      <c r="F395" s="84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2.75" customHeight="1" x14ac:dyDescent="0.25">
      <c r="A396" s="9"/>
      <c r="B396" s="9"/>
      <c r="C396" s="82"/>
      <c r="D396" s="9"/>
      <c r="E396" s="83"/>
      <c r="F396" s="84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2.75" customHeight="1" x14ac:dyDescent="0.25">
      <c r="A397" s="9"/>
      <c r="B397" s="9"/>
      <c r="C397" s="82"/>
      <c r="D397" s="9"/>
      <c r="E397" s="83"/>
      <c r="F397" s="84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2.75" customHeight="1" x14ac:dyDescent="0.25">
      <c r="A398" s="9"/>
      <c r="B398" s="9"/>
      <c r="C398" s="82"/>
      <c r="D398" s="9"/>
      <c r="E398" s="83"/>
      <c r="F398" s="84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2.75" customHeight="1" x14ac:dyDescent="0.25">
      <c r="A399" s="9"/>
      <c r="B399" s="9"/>
      <c r="C399" s="82"/>
      <c r="D399" s="9"/>
      <c r="E399" s="83"/>
      <c r="F399" s="84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2.75" customHeight="1" x14ac:dyDescent="0.25">
      <c r="A400" s="9"/>
      <c r="B400" s="9"/>
      <c r="C400" s="82"/>
      <c r="D400" s="9"/>
      <c r="E400" s="83"/>
      <c r="F400" s="84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2.75" customHeight="1" x14ac:dyDescent="0.25">
      <c r="A401" s="9"/>
      <c r="B401" s="9"/>
      <c r="C401" s="82"/>
      <c r="D401" s="9"/>
      <c r="E401" s="83"/>
      <c r="F401" s="84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2.75" customHeight="1" x14ac:dyDescent="0.25">
      <c r="A402" s="9"/>
      <c r="B402" s="9"/>
      <c r="C402" s="82"/>
      <c r="D402" s="9"/>
      <c r="E402" s="83"/>
      <c r="F402" s="84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2.75" customHeight="1" x14ac:dyDescent="0.25">
      <c r="A403" s="9"/>
      <c r="B403" s="9"/>
      <c r="C403" s="82"/>
      <c r="D403" s="9"/>
      <c r="E403" s="83"/>
      <c r="F403" s="84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2.75" customHeight="1" x14ac:dyDescent="0.25">
      <c r="A404" s="9"/>
      <c r="B404" s="9"/>
      <c r="C404" s="82"/>
      <c r="D404" s="9"/>
      <c r="E404" s="83"/>
      <c r="F404" s="84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2.75" customHeight="1" x14ac:dyDescent="0.25">
      <c r="A405" s="9"/>
      <c r="B405" s="9"/>
      <c r="C405" s="82"/>
      <c r="D405" s="9"/>
      <c r="E405" s="83"/>
      <c r="F405" s="84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2.75" customHeight="1" x14ac:dyDescent="0.25">
      <c r="A406" s="9"/>
      <c r="B406" s="9"/>
      <c r="C406" s="82"/>
      <c r="D406" s="9"/>
      <c r="E406" s="83"/>
      <c r="F406" s="84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2.75" customHeight="1" x14ac:dyDescent="0.25">
      <c r="A407" s="9"/>
      <c r="B407" s="9"/>
      <c r="C407" s="82"/>
      <c r="D407" s="9"/>
      <c r="E407" s="83"/>
      <c r="F407" s="84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2.75" customHeight="1" x14ac:dyDescent="0.25">
      <c r="A408" s="9"/>
      <c r="B408" s="9"/>
      <c r="C408" s="82"/>
      <c r="D408" s="9"/>
      <c r="E408" s="83"/>
      <c r="F408" s="84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2.75" customHeight="1" x14ac:dyDescent="0.25">
      <c r="A409" s="9"/>
      <c r="B409" s="9"/>
      <c r="C409" s="82"/>
      <c r="D409" s="9"/>
      <c r="E409" s="83"/>
      <c r="F409" s="84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2.75" customHeight="1" x14ac:dyDescent="0.25">
      <c r="A410" s="9"/>
      <c r="B410" s="9"/>
      <c r="C410" s="82"/>
      <c r="D410" s="9"/>
      <c r="E410" s="83"/>
      <c r="F410" s="84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2.75" customHeight="1" x14ac:dyDescent="0.25">
      <c r="A411" s="9"/>
      <c r="B411" s="9"/>
      <c r="C411" s="82"/>
      <c r="D411" s="9"/>
      <c r="E411" s="83"/>
      <c r="F411" s="84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2.75" customHeight="1" x14ac:dyDescent="0.25">
      <c r="A412" s="9"/>
      <c r="B412" s="9"/>
      <c r="C412" s="82"/>
      <c r="D412" s="9"/>
      <c r="E412" s="83"/>
      <c r="F412" s="84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2.75" customHeight="1" x14ac:dyDescent="0.25">
      <c r="A413" s="9"/>
      <c r="B413" s="9"/>
      <c r="C413" s="82"/>
      <c r="D413" s="9"/>
      <c r="E413" s="83"/>
      <c r="F413" s="84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2.75" customHeight="1" x14ac:dyDescent="0.25">
      <c r="A414" s="9"/>
      <c r="B414" s="9"/>
      <c r="C414" s="82"/>
      <c r="D414" s="9"/>
      <c r="E414" s="83"/>
      <c r="F414" s="84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2.75" customHeight="1" x14ac:dyDescent="0.25">
      <c r="A415" s="9"/>
      <c r="B415" s="9"/>
      <c r="C415" s="82"/>
      <c r="D415" s="9"/>
      <c r="E415" s="83"/>
      <c r="F415" s="84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2.75" customHeight="1" x14ac:dyDescent="0.25">
      <c r="A416" s="9"/>
      <c r="B416" s="9"/>
      <c r="C416" s="82"/>
      <c r="D416" s="9"/>
      <c r="E416" s="83"/>
      <c r="F416" s="84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2.75" customHeight="1" x14ac:dyDescent="0.25">
      <c r="A417" s="9"/>
      <c r="B417" s="9"/>
      <c r="C417" s="82"/>
      <c r="D417" s="9"/>
      <c r="E417" s="83"/>
      <c r="F417" s="84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2.75" customHeight="1" x14ac:dyDescent="0.25">
      <c r="A418" s="9"/>
      <c r="B418" s="9"/>
      <c r="C418" s="82"/>
      <c r="D418" s="9"/>
      <c r="E418" s="83"/>
      <c r="F418" s="84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2.75" customHeight="1" x14ac:dyDescent="0.25">
      <c r="A419" s="9"/>
      <c r="B419" s="9"/>
      <c r="C419" s="82"/>
      <c r="D419" s="9"/>
      <c r="E419" s="83"/>
      <c r="F419" s="84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2.75" customHeight="1" x14ac:dyDescent="0.25">
      <c r="A420" s="9"/>
      <c r="B420" s="9"/>
      <c r="C420" s="82"/>
      <c r="D420" s="9"/>
      <c r="E420" s="83"/>
      <c r="F420" s="84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2.75" customHeight="1" x14ac:dyDescent="0.25">
      <c r="A421" s="9"/>
      <c r="B421" s="9"/>
      <c r="C421" s="82"/>
      <c r="D421" s="9"/>
      <c r="E421" s="83"/>
      <c r="F421" s="84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2.75" customHeight="1" x14ac:dyDescent="0.25">
      <c r="A422" s="9"/>
      <c r="B422" s="9"/>
      <c r="C422" s="82"/>
      <c r="D422" s="9"/>
      <c r="E422" s="83"/>
      <c r="F422" s="84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2.75" customHeight="1" x14ac:dyDescent="0.25">
      <c r="A423" s="9"/>
      <c r="B423" s="9"/>
      <c r="C423" s="82"/>
      <c r="D423" s="9"/>
      <c r="E423" s="83"/>
      <c r="F423" s="84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2.75" customHeight="1" x14ac:dyDescent="0.25">
      <c r="A424" s="9"/>
      <c r="B424" s="9"/>
      <c r="C424" s="82"/>
      <c r="D424" s="9"/>
      <c r="E424" s="83"/>
      <c r="F424" s="84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2.75" customHeight="1" x14ac:dyDescent="0.25">
      <c r="A425" s="9"/>
      <c r="B425" s="9"/>
      <c r="C425" s="82"/>
      <c r="D425" s="9"/>
      <c r="E425" s="83"/>
      <c r="F425" s="84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2.75" customHeight="1" x14ac:dyDescent="0.25">
      <c r="A426" s="9"/>
      <c r="B426" s="9"/>
      <c r="C426" s="82"/>
      <c r="D426" s="9"/>
      <c r="E426" s="83"/>
      <c r="F426" s="84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2.75" customHeight="1" x14ac:dyDescent="0.25">
      <c r="A427" s="9"/>
      <c r="B427" s="9"/>
      <c r="C427" s="82"/>
      <c r="D427" s="9"/>
      <c r="E427" s="83"/>
      <c r="F427" s="84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2.75" customHeight="1" x14ac:dyDescent="0.25">
      <c r="A428" s="9"/>
      <c r="B428" s="9"/>
      <c r="C428" s="82"/>
      <c r="D428" s="9"/>
      <c r="E428" s="83"/>
      <c r="F428" s="84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2.75" customHeight="1" x14ac:dyDescent="0.25">
      <c r="A429" s="9"/>
      <c r="B429" s="9"/>
      <c r="C429" s="82"/>
      <c r="D429" s="9"/>
      <c r="E429" s="83"/>
      <c r="F429" s="84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2.75" customHeight="1" x14ac:dyDescent="0.25">
      <c r="A430" s="9"/>
      <c r="B430" s="9"/>
      <c r="C430" s="82"/>
      <c r="D430" s="9"/>
      <c r="E430" s="83"/>
      <c r="F430" s="84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2.75" customHeight="1" x14ac:dyDescent="0.25">
      <c r="A431" s="9"/>
      <c r="B431" s="9"/>
      <c r="C431" s="82"/>
      <c r="D431" s="9"/>
      <c r="E431" s="83"/>
      <c r="F431" s="84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2.75" customHeight="1" x14ac:dyDescent="0.25">
      <c r="A432" s="9"/>
      <c r="B432" s="9"/>
      <c r="C432" s="82"/>
      <c r="D432" s="9"/>
      <c r="E432" s="83"/>
      <c r="F432" s="84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2.75" customHeight="1" x14ac:dyDescent="0.25">
      <c r="A433" s="9"/>
      <c r="B433" s="9"/>
      <c r="C433" s="82"/>
      <c r="D433" s="9"/>
      <c r="E433" s="83"/>
      <c r="F433" s="84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2.75" customHeight="1" x14ac:dyDescent="0.25">
      <c r="A434" s="9"/>
      <c r="B434" s="9"/>
      <c r="C434" s="82"/>
      <c r="D434" s="9"/>
      <c r="E434" s="83"/>
      <c r="F434" s="84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2.75" customHeight="1" x14ac:dyDescent="0.25">
      <c r="A435" s="9"/>
      <c r="B435" s="9"/>
      <c r="C435" s="82"/>
      <c r="D435" s="9"/>
      <c r="E435" s="83"/>
      <c r="F435" s="84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2.75" customHeight="1" x14ac:dyDescent="0.25">
      <c r="A436" s="9"/>
      <c r="B436" s="9"/>
      <c r="C436" s="82"/>
      <c r="D436" s="9"/>
      <c r="E436" s="83"/>
      <c r="F436" s="84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2.75" customHeight="1" x14ac:dyDescent="0.25">
      <c r="A437" s="9"/>
      <c r="B437" s="9"/>
      <c r="C437" s="82"/>
      <c r="D437" s="9"/>
      <c r="E437" s="83"/>
      <c r="F437" s="84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2.75" customHeight="1" x14ac:dyDescent="0.25">
      <c r="A438" s="9"/>
      <c r="B438" s="9"/>
      <c r="C438" s="82"/>
      <c r="D438" s="9"/>
      <c r="E438" s="83"/>
      <c r="F438" s="84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2.75" customHeight="1" x14ac:dyDescent="0.25">
      <c r="A439" s="9"/>
      <c r="B439" s="9"/>
      <c r="C439" s="82"/>
      <c r="D439" s="9"/>
      <c r="E439" s="83"/>
      <c r="F439" s="84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2.75" customHeight="1" x14ac:dyDescent="0.25">
      <c r="A440" s="9"/>
      <c r="B440" s="9"/>
      <c r="C440" s="82"/>
      <c r="D440" s="9"/>
      <c r="E440" s="83"/>
      <c r="F440" s="84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2.75" customHeight="1" x14ac:dyDescent="0.25">
      <c r="A441" s="9"/>
      <c r="B441" s="9"/>
      <c r="C441" s="82"/>
      <c r="D441" s="9"/>
      <c r="E441" s="83"/>
      <c r="F441" s="84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2.75" customHeight="1" x14ac:dyDescent="0.25">
      <c r="A442" s="9"/>
      <c r="B442" s="9"/>
      <c r="C442" s="82"/>
      <c r="D442" s="9"/>
      <c r="E442" s="83"/>
      <c r="F442" s="84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2.75" customHeight="1" x14ac:dyDescent="0.25">
      <c r="A443" s="9"/>
      <c r="B443" s="9"/>
      <c r="C443" s="82"/>
      <c r="D443" s="9"/>
      <c r="E443" s="83"/>
      <c r="F443" s="84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2.75" customHeight="1" x14ac:dyDescent="0.25">
      <c r="A444" s="9"/>
      <c r="B444" s="9"/>
      <c r="C444" s="82"/>
      <c r="D444" s="9"/>
      <c r="E444" s="83"/>
      <c r="F444" s="84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2.75" customHeight="1" x14ac:dyDescent="0.25">
      <c r="A445" s="9"/>
      <c r="B445" s="9"/>
      <c r="C445" s="82"/>
      <c r="D445" s="9"/>
      <c r="E445" s="83"/>
      <c r="F445" s="84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2.75" customHeight="1" x14ac:dyDescent="0.25">
      <c r="A446" s="9"/>
      <c r="B446" s="9"/>
      <c r="C446" s="82"/>
      <c r="D446" s="9"/>
      <c r="E446" s="83"/>
      <c r="F446" s="84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2.75" customHeight="1" x14ac:dyDescent="0.25">
      <c r="A447" s="9"/>
      <c r="B447" s="9"/>
      <c r="C447" s="82"/>
      <c r="D447" s="9"/>
      <c r="E447" s="83"/>
      <c r="F447" s="84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2.75" customHeight="1" x14ac:dyDescent="0.25">
      <c r="A448" s="9"/>
      <c r="B448" s="9"/>
      <c r="C448" s="82"/>
      <c r="D448" s="9"/>
      <c r="E448" s="83"/>
      <c r="F448" s="84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2.75" customHeight="1" x14ac:dyDescent="0.25">
      <c r="A449" s="9"/>
      <c r="B449" s="9"/>
      <c r="C449" s="82"/>
      <c r="D449" s="9"/>
      <c r="E449" s="83"/>
      <c r="F449" s="84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2.75" customHeight="1" x14ac:dyDescent="0.25">
      <c r="A450" s="9"/>
      <c r="B450" s="9"/>
      <c r="C450" s="82"/>
      <c r="D450" s="9"/>
      <c r="E450" s="83"/>
      <c r="F450" s="84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2.75" customHeight="1" x14ac:dyDescent="0.25">
      <c r="A451" s="9"/>
      <c r="B451" s="9"/>
      <c r="C451" s="82"/>
      <c r="D451" s="9"/>
      <c r="E451" s="83"/>
      <c r="F451" s="84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2.75" customHeight="1" x14ac:dyDescent="0.25">
      <c r="A452" s="9"/>
      <c r="B452" s="9"/>
      <c r="C452" s="82"/>
      <c r="D452" s="9"/>
      <c r="E452" s="83"/>
      <c r="F452" s="84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2.75" customHeight="1" x14ac:dyDescent="0.25">
      <c r="A453" s="9"/>
      <c r="B453" s="9"/>
      <c r="C453" s="82"/>
      <c r="D453" s="9"/>
      <c r="E453" s="83"/>
      <c r="F453" s="84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2.75" customHeight="1" x14ac:dyDescent="0.25">
      <c r="A454" s="9"/>
      <c r="B454" s="9"/>
      <c r="C454" s="82"/>
      <c r="D454" s="9"/>
      <c r="E454" s="83"/>
      <c r="F454" s="84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2.75" customHeight="1" x14ac:dyDescent="0.25">
      <c r="A455" s="9"/>
      <c r="B455" s="9"/>
      <c r="C455" s="82"/>
      <c r="D455" s="9"/>
      <c r="E455" s="83"/>
      <c r="F455" s="84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2.75" customHeight="1" x14ac:dyDescent="0.25">
      <c r="A456" s="9"/>
      <c r="B456" s="9"/>
      <c r="C456" s="82"/>
      <c r="D456" s="9"/>
      <c r="E456" s="83"/>
      <c r="F456" s="84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2.75" customHeight="1" x14ac:dyDescent="0.25">
      <c r="A457" s="9"/>
      <c r="B457" s="9"/>
      <c r="C457" s="82"/>
      <c r="D457" s="9"/>
      <c r="E457" s="83"/>
      <c r="F457" s="84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2.75" customHeight="1" x14ac:dyDescent="0.25">
      <c r="A458" s="9"/>
      <c r="B458" s="9"/>
      <c r="C458" s="82"/>
      <c r="D458" s="9"/>
      <c r="E458" s="83"/>
      <c r="F458" s="84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2.75" customHeight="1" x14ac:dyDescent="0.25">
      <c r="A459" s="9"/>
      <c r="B459" s="9"/>
      <c r="C459" s="82"/>
      <c r="D459" s="9"/>
      <c r="E459" s="83"/>
      <c r="F459" s="84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2.75" customHeight="1" x14ac:dyDescent="0.25">
      <c r="A460" s="9"/>
      <c r="B460" s="9"/>
      <c r="C460" s="82"/>
      <c r="D460" s="9"/>
      <c r="E460" s="83"/>
      <c r="F460" s="84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2.75" customHeight="1" x14ac:dyDescent="0.25">
      <c r="A461" s="9"/>
      <c r="B461" s="9"/>
      <c r="C461" s="82"/>
      <c r="D461" s="9"/>
      <c r="E461" s="83"/>
      <c r="F461" s="84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2.75" customHeight="1" x14ac:dyDescent="0.25">
      <c r="A462" s="9"/>
      <c r="B462" s="9"/>
      <c r="C462" s="82"/>
      <c r="D462" s="9"/>
      <c r="E462" s="83"/>
      <c r="F462" s="84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2.75" customHeight="1" x14ac:dyDescent="0.25">
      <c r="A463" s="9"/>
      <c r="B463" s="9"/>
      <c r="C463" s="82"/>
      <c r="D463" s="9"/>
      <c r="E463" s="83"/>
      <c r="F463" s="84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2.75" customHeight="1" x14ac:dyDescent="0.25">
      <c r="A464" s="9"/>
      <c r="B464" s="9"/>
      <c r="C464" s="82"/>
      <c r="D464" s="9"/>
      <c r="E464" s="83"/>
      <c r="F464" s="84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2.75" customHeight="1" x14ac:dyDescent="0.25">
      <c r="A465" s="9"/>
      <c r="B465" s="9"/>
      <c r="C465" s="82"/>
      <c r="D465" s="9"/>
      <c r="E465" s="83"/>
      <c r="F465" s="84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2.75" customHeight="1" x14ac:dyDescent="0.25">
      <c r="A466" s="9"/>
      <c r="B466" s="9"/>
      <c r="C466" s="82"/>
      <c r="D466" s="9"/>
      <c r="E466" s="83"/>
      <c r="F466" s="84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2.75" customHeight="1" x14ac:dyDescent="0.25">
      <c r="A467" s="9"/>
      <c r="B467" s="9"/>
      <c r="C467" s="82"/>
      <c r="D467" s="9"/>
      <c r="E467" s="83"/>
      <c r="F467" s="84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2.75" customHeight="1" x14ac:dyDescent="0.25">
      <c r="A468" s="9"/>
      <c r="B468" s="9"/>
      <c r="C468" s="82"/>
      <c r="D468" s="9"/>
      <c r="E468" s="83"/>
      <c r="F468" s="84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2.75" customHeight="1" x14ac:dyDescent="0.25">
      <c r="A469" s="9"/>
      <c r="B469" s="9"/>
      <c r="C469" s="82"/>
      <c r="D469" s="9"/>
      <c r="E469" s="83"/>
      <c r="F469" s="84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2.75" customHeight="1" x14ac:dyDescent="0.25">
      <c r="A470" s="9"/>
      <c r="B470" s="9"/>
      <c r="C470" s="82"/>
      <c r="D470" s="9"/>
      <c r="E470" s="83"/>
      <c r="F470" s="84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2.75" customHeight="1" x14ac:dyDescent="0.25">
      <c r="A471" s="9"/>
      <c r="B471" s="9"/>
      <c r="C471" s="82"/>
      <c r="D471" s="9"/>
      <c r="E471" s="83"/>
      <c r="F471" s="84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2.75" customHeight="1" x14ac:dyDescent="0.25">
      <c r="A472" s="9"/>
      <c r="B472" s="9"/>
      <c r="C472" s="82"/>
      <c r="D472" s="9"/>
      <c r="E472" s="83"/>
      <c r="F472" s="84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2.75" customHeight="1" x14ac:dyDescent="0.25">
      <c r="A473" s="9"/>
      <c r="B473" s="9"/>
      <c r="C473" s="82"/>
      <c r="D473" s="9"/>
      <c r="E473" s="83"/>
      <c r="F473" s="84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2.75" customHeight="1" x14ac:dyDescent="0.25">
      <c r="A474" s="9"/>
      <c r="B474" s="9"/>
      <c r="C474" s="82"/>
      <c r="D474" s="9"/>
      <c r="E474" s="83"/>
      <c r="F474" s="84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2.75" customHeight="1" x14ac:dyDescent="0.25">
      <c r="A475" s="9"/>
      <c r="B475" s="9"/>
      <c r="C475" s="82"/>
      <c r="D475" s="9"/>
      <c r="E475" s="83"/>
      <c r="F475" s="84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2.75" customHeight="1" x14ac:dyDescent="0.25">
      <c r="A476" s="9"/>
      <c r="B476" s="9"/>
      <c r="C476" s="82"/>
      <c r="D476" s="9"/>
      <c r="E476" s="83"/>
      <c r="F476" s="84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2.75" customHeight="1" x14ac:dyDescent="0.25">
      <c r="A477" s="9"/>
      <c r="B477" s="9"/>
      <c r="C477" s="82"/>
      <c r="D477" s="9"/>
      <c r="E477" s="83"/>
      <c r="F477" s="84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2.75" customHeight="1" x14ac:dyDescent="0.25">
      <c r="A478" s="9"/>
      <c r="B478" s="9"/>
      <c r="C478" s="82"/>
      <c r="D478" s="9"/>
      <c r="E478" s="83"/>
      <c r="F478" s="84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2.75" customHeight="1" x14ac:dyDescent="0.25">
      <c r="A479" s="9"/>
      <c r="B479" s="9"/>
      <c r="C479" s="82"/>
      <c r="D479" s="9"/>
      <c r="E479" s="83"/>
      <c r="F479" s="84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2.75" customHeight="1" x14ac:dyDescent="0.25">
      <c r="A480" s="9"/>
      <c r="B480" s="9"/>
      <c r="C480" s="82"/>
      <c r="D480" s="9"/>
      <c r="E480" s="83"/>
      <c r="F480" s="84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2.75" customHeight="1" x14ac:dyDescent="0.25">
      <c r="A481" s="9"/>
      <c r="B481" s="9"/>
      <c r="C481" s="82"/>
      <c r="D481" s="9"/>
      <c r="E481" s="83"/>
      <c r="F481" s="84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2.75" customHeight="1" x14ac:dyDescent="0.25">
      <c r="A482" s="9"/>
      <c r="B482" s="9"/>
      <c r="C482" s="82"/>
      <c r="D482" s="9"/>
      <c r="E482" s="83"/>
      <c r="F482" s="84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2.75" customHeight="1" x14ac:dyDescent="0.25">
      <c r="A483" s="9"/>
      <c r="B483" s="9"/>
      <c r="C483" s="82"/>
      <c r="D483" s="9"/>
      <c r="E483" s="83"/>
      <c r="F483" s="84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2.75" customHeight="1" x14ac:dyDescent="0.25">
      <c r="A484" s="9"/>
      <c r="B484" s="9"/>
      <c r="C484" s="82"/>
      <c r="D484" s="9"/>
      <c r="E484" s="83"/>
      <c r="F484" s="84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2.75" customHeight="1" x14ac:dyDescent="0.25">
      <c r="A485" s="9"/>
      <c r="B485" s="9"/>
      <c r="C485" s="82"/>
      <c r="D485" s="9"/>
      <c r="E485" s="83"/>
      <c r="F485" s="84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2.75" customHeight="1" x14ac:dyDescent="0.25">
      <c r="A486" s="9"/>
      <c r="B486" s="9"/>
      <c r="C486" s="82"/>
      <c r="D486" s="9"/>
      <c r="E486" s="83"/>
      <c r="F486" s="84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2.75" customHeight="1" x14ac:dyDescent="0.25">
      <c r="A487" s="9"/>
      <c r="B487" s="9"/>
      <c r="C487" s="82"/>
      <c r="D487" s="9"/>
      <c r="E487" s="83"/>
      <c r="F487" s="84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2.75" customHeight="1" x14ac:dyDescent="0.25">
      <c r="A488" s="9"/>
      <c r="B488" s="9"/>
      <c r="C488" s="82"/>
      <c r="D488" s="9"/>
      <c r="E488" s="83"/>
      <c r="F488" s="84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2.75" customHeight="1" x14ac:dyDescent="0.25">
      <c r="A489" s="9"/>
      <c r="B489" s="9"/>
      <c r="C489" s="82"/>
      <c r="D489" s="9"/>
      <c r="E489" s="83"/>
      <c r="F489" s="84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2.75" customHeight="1" x14ac:dyDescent="0.25">
      <c r="A490" s="9"/>
      <c r="B490" s="9"/>
      <c r="C490" s="82"/>
      <c r="D490" s="9"/>
      <c r="E490" s="83"/>
      <c r="F490" s="84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2.75" customHeight="1" x14ac:dyDescent="0.25">
      <c r="A491" s="9"/>
      <c r="B491" s="9"/>
      <c r="C491" s="82"/>
      <c r="D491" s="9"/>
      <c r="E491" s="83"/>
      <c r="F491" s="84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2.75" customHeight="1" x14ac:dyDescent="0.25">
      <c r="A492" s="9"/>
      <c r="B492" s="9"/>
      <c r="C492" s="82"/>
      <c r="D492" s="9"/>
      <c r="E492" s="83"/>
      <c r="F492" s="84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2.75" customHeight="1" x14ac:dyDescent="0.25">
      <c r="A493" s="9"/>
      <c r="B493" s="9"/>
      <c r="C493" s="82"/>
      <c r="D493" s="9"/>
      <c r="E493" s="83"/>
      <c r="F493" s="84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2.75" customHeight="1" x14ac:dyDescent="0.25">
      <c r="A494" s="9"/>
      <c r="B494" s="9"/>
      <c r="C494" s="82"/>
      <c r="D494" s="9"/>
      <c r="E494" s="83"/>
      <c r="F494" s="84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2.75" customHeight="1" x14ac:dyDescent="0.25">
      <c r="A495" s="9"/>
      <c r="B495" s="9"/>
      <c r="C495" s="82"/>
      <c r="D495" s="9"/>
      <c r="E495" s="83"/>
      <c r="F495" s="84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2.75" customHeight="1" x14ac:dyDescent="0.25">
      <c r="A496" s="9"/>
      <c r="B496" s="9"/>
      <c r="C496" s="82"/>
      <c r="D496" s="9"/>
      <c r="E496" s="83"/>
      <c r="F496" s="84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2.75" customHeight="1" x14ac:dyDescent="0.25">
      <c r="A497" s="9"/>
      <c r="B497" s="9"/>
      <c r="C497" s="82"/>
      <c r="D497" s="9"/>
      <c r="E497" s="83"/>
      <c r="F497" s="84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2.75" customHeight="1" x14ac:dyDescent="0.25">
      <c r="A498" s="9"/>
      <c r="B498" s="9"/>
      <c r="C498" s="82"/>
      <c r="D498" s="9"/>
      <c r="E498" s="83"/>
      <c r="F498" s="84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2.75" customHeight="1" x14ac:dyDescent="0.25">
      <c r="A499" s="9"/>
      <c r="B499" s="9"/>
      <c r="C499" s="82"/>
      <c r="D499" s="9"/>
      <c r="E499" s="83"/>
      <c r="F499" s="84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2.75" customHeight="1" x14ac:dyDescent="0.25">
      <c r="A500" s="9"/>
      <c r="B500" s="9"/>
      <c r="C500" s="82"/>
      <c r="D500" s="9"/>
      <c r="E500" s="83"/>
      <c r="F500" s="84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2.75" customHeight="1" x14ac:dyDescent="0.25">
      <c r="A501" s="9"/>
      <c r="B501" s="9"/>
      <c r="C501" s="82"/>
      <c r="D501" s="9"/>
      <c r="E501" s="83"/>
      <c r="F501" s="84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2.75" customHeight="1" x14ac:dyDescent="0.25">
      <c r="A502" s="9"/>
      <c r="B502" s="9"/>
      <c r="C502" s="82"/>
      <c r="D502" s="9"/>
      <c r="E502" s="83"/>
      <c r="F502" s="84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2.75" customHeight="1" x14ac:dyDescent="0.25">
      <c r="A503" s="9"/>
      <c r="B503" s="9"/>
      <c r="C503" s="82"/>
      <c r="D503" s="9"/>
      <c r="E503" s="83"/>
      <c r="F503" s="84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2.75" customHeight="1" x14ac:dyDescent="0.25">
      <c r="A504" s="9"/>
      <c r="B504" s="9"/>
      <c r="C504" s="82"/>
      <c r="D504" s="9"/>
      <c r="E504" s="83"/>
      <c r="F504" s="84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2.75" customHeight="1" x14ac:dyDescent="0.25">
      <c r="A505" s="9"/>
      <c r="B505" s="9"/>
      <c r="C505" s="82"/>
      <c r="D505" s="9"/>
      <c r="E505" s="83"/>
      <c r="F505" s="84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2.75" customHeight="1" x14ac:dyDescent="0.25">
      <c r="A506" s="9"/>
      <c r="B506" s="9"/>
      <c r="C506" s="82"/>
      <c r="D506" s="9"/>
      <c r="E506" s="83"/>
      <c r="F506" s="84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2.75" customHeight="1" x14ac:dyDescent="0.25">
      <c r="A507" s="9"/>
      <c r="B507" s="9"/>
      <c r="C507" s="82"/>
      <c r="D507" s="9"/>
      <c r="E507" s="83"/>
      <c r="F507" s="84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2.75" customHeight="1" x14ac:dyDescent="0.25">
      <c r="A508" s="9"/>
      <c r="B508" s="9"/>
      <c r="C508" s="82"/>
      <c r="D508" s="9"/>
      <c r="E508" s="83"/>
      <c r="F508" s="84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2.75" customHeight="1" x14ac:dyDescent="0.25">
      <c r="A509" s="9"/>
      <c r="B509" s="9"/>
      <c r="C509" s="82"/>
      <c r="D509" s="9"/>
      <c r="E509" s="83"/>
      <c r="F509" s="84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2.75" customHeight="1" x14ac:dyDescent="0.25">
      <c r="A510" s="9"/>
      <c r="B510" s="9"/>
      <c r="C510" s="82"/>
      <c r="D510" s="9"/>
      <c r="E510" s="83"/>
      <c r="F510" s="84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2.75" customHeight="1" x14ac:dyDescent="0.25">
      <c r="A511" s="9"/>
      <c r="B511" s="9"/>
      <c r="C511" s="82"/>
      <c r="D511" s="9"/>
      <c r="E511" s="83"/>
      <c r="F511" s="84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2.75" customHeight="1" x14ac:dyDescent="0.25">
      <c r="A512" s="9"/>
      <c r="B512" s="9"/>
      <c r="C512" s="82"/>
      <c r="D512" s="9"/>
      <c r="E512" s="83"/>
      <c r="F512" s="84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2.75" customHeight="1" x14ac:dyDescent="0.25">
      <c r="A513" s="9"/>
      <c r="B513" s="9"/>
      <c r="C513" s="82"/>
      <c r="D513" s="9"/>
      <c r="E513" s="83"/>
      <c r="F513" s="84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2.75" customHeight="1" x14ac:dyDescent="0.25">
      <c r="A514" s="9"/>
      <c r="B514" s="9"/>
      <c r="C514" s="82"/>
      <c r="D514" s="9"/>
      <c r="E514" s="83"/>
      <c r="F514" s="84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2.75" customHeight="1" x14ac:dyDescent="0.25">
      <c r="A515" s="9"/>
      <c r="B515" s="9"/>
      <c r="C515" s="82"/>
      <c r="D515" s="9"/>
      <c r="E515" s="83"/>
      <c r="F515" s="84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2.75" customHeight="1" x14ac:dyDescent="0.25">
      <c r="A516" s="9"/>
      <c r="B516" s="9"/>
      <c r="C516" s="82"/>
      <c r="D516" s="9"/>
      <c r="E516" s="83"/>
      <c r="F516" s="84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2.75" customHeight="1" x14ac:dyDescent="0.25">
      <c r="A517" s="9"/>
      <c r="B517" s="9"/>
      <c r="C517" s="82"/>
      <c r="D517" s="9"/>
      <c r="E517" s="83"/>
      <c r="F517" s="84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2.75" customHeight="1" x14ac:dyDescent="0.25">
      <c r="A518" s="9"/>
      <c r="B518" s="9"/>
      <c r="C518" s="82"/>
      <c r="D518" s="9"/>
      <c r="E518" s="83"/>
      <c r="F518" s="84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2.75" customHeight="1" x14ac:dyDescent="0.25">
      <c r="A519" s="9"/>
      <c r="B519" s="9"/>
      <c r="C519" s="82"/>
      <c r="D519" s="9"/>
      <c r="E519" s="83"/>
      <c r="F519" s="84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2.75" customHeight="1" x14ac:dyDescent="0.25">
      <c r="A520" s="9"/>
      <c r="B520" s="9"/>
      <c r="C520" s="82"/>
      <c r="D520" s="9"/>
      <c r="E520" s="83"/>
      <c r="F520" s="84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2.75" customHeight="1" x14ac:dyDescent="0.25">
      <c r="A521" s="9"/>
      <c r="B521" s="9"/>
      <c r="C521" s="82"/>
      <c r="D521" s="9"/>
      <c r="E521" s="83"/>
      <c r="F521" s="84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2.75" customHeight="1" x14ac:dyDescent="0.25">
      <c r="A522" s="9"/>
      <c r="B522" s="9"/>
      <c r="C522" s="82"/>
      <c r="D522" s="9"/>
      <c r="E522" s="83"/>
      <c r="F522" s="84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2.75" customHeight="1" x14ac:dyDescent="0.25">
      <c r="A523" s="9"/>
      <c r="B523" s="9"/>
      <c r="C523" s="82"/>
      <c r="D523" s="9"/>
      <c r="E523" s="83"/>
      <c r="F523" s="84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2.75" customHeight="1" x14ac:dyDescent="0.25">
      <c r="A524" s="9"/>
      <c r="B524" s="9"/>
      <c r="C524" s="82"/>
      <c r="D524" s="9"/>
      <c r="E524" s="83"/>
      <c r="F524" s="84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2.75" customHeight="1" x14ac:dyDescent="0.25">
      <c r="A525" s="9"/>
      <c r="B525" s="9"/>
      <c r="C525" s="82"/>
      <c r="D525" s="9"/>
      <c r="E525" s="83"/>
      <c r="F525" s="84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2.75" customHeight="1" x14ac:dyDescent="0.25">
      <c r="A526" s="9"/>
      <c r="B526" s="9"/>
      <c r="C526" s="82"/>
      <c r="D526" s="9"/>
      <c r="E526" s="83"/>
      <c r="F526" s="84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2.75" customHeight="1" x14ac:dyDescent="0.25">
      <c r="A527" s="9"/>
      <c r="B527" s="9"/>
      <c r="C527" s="82"/>
      <c r="D527" s="9"/>
      <c r="E527" s="83"/>
      <c r="F527" s="84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2.75" customHeight="1" x14ac:dyDescent="0.25">
      <c r="A528" s="9"/>
      <c r="B528" s="9"/>
      <c r="C528" s="82"/>
      <c r="D528" s="9"/>
      <c r="E528" s="83"/>
      <c r="F528" s="84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2.75" customHeight="1" x14ac:dyDescent="0.25">
      <c r="A529" s="9"/>
      <c r="B529" s="9"/>
      <c r="C529" s="82"/>
      <c r="D529" s="9"/>
      <c r="E529" s="83"/>
      <c r="F529" s="84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2.75" customHeight="1" x14ac:dyDescent="0.25">
      <c r="A530" s="9"/>
      <c r="B530" s="9"/>
      <c r="C530" s="82"/>
      <c r="D530" s="9"/>
      <c r="E530" s="83"/>
      <c r="F530" s="84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2.75" customHeight="1" x14ac:dyDescent="0.25">
      <c r="A531" s="9"/>
      <c r="B531" s="9"/>
      <c r="C531" s="82"/>
      <c r="D531" s="9"/>
      <c r="E531" s="83"/>
      <c r="F531" s="84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2.75" customHeight="1" x14ac:dyDescent="0.25">
      <c r="A532" s="9"/>
      <c r="B532" s="9"/>
      <c r="C532" s="82"/>
      <c r="D532" s="9"/>
      <c r="E532" s="83"/>
      <c r="F532" s="84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2.75" customHeight="1" x14ac:dyDescent="0.25">
      <c r="A533" s="9"/>
      <c r="B533" s="9"/>
      <c r="C533" s="82"/>
      <c r="D533" s="9"/>
      <c r="E533" s="83"/>
      <c r="F533" s="84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2.75" customHeight="1" x14ac:dyDescent="0.25">
      <c r="A534" s="9"/>
      <c r="B534" s="9"/>
      <c r="C534" s="82"/>
      <c r="D534" s="9"/>
      <c r="E534" s="83"/>
      <c r="F534" s="84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2.75" customHeight="1" x14ac:dyDescent="0.25">
      <c r="A535" s="9"/>
      <c r="B535" s="9"/>
      <c r="C535" s="82"/>
      <c r="D535" s="9"/>
      <c r="E535" s="83"/>
      <c r="F535" s="84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2.75" customHeight="1" x14ac:dyDescent="0.25">
      <c r="A536" s="9"/>
      <c r="B536" s="9"/>
      <c r="C536" s="82"/>
      <c r="D536" s="9"/>
      <c r="E536" s="83"/>
      <c r="F536" s="84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2.75" customHeight="1" x14ac:dyDescent="0.25">
      <c r="A537" s="9"/>
      <c r="B537" s="9"/>
      <c r="C537" s="82"/>
      <c r="D537" s="9"/>
      <c r="E537" s="83"/>
      <c r="F537" s="84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2.75" customHeight="1" x14ac:dyDescent="0.25">
      <c r="A538" s="9"/>
      <c r="B538" s="9"/>
      <c r="C538" s="82"/>
      <c r="D538" s="9"/>
      <c r="E538" s="83"/>
      <c r="F538" s="84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2.75" customHeight="1" x14ac:dyDescent="0.25">
      <c r="A539" s="9"/>
      <c r="B539" s="9"/>
      <c r="C539" s="82"/>
      <c r="D539" s="9"/>
      <c r="E539" s="83"/>
      <c r="F539" s="84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2.75" customHeight="1" x14ac:dyDescent="0.25">
      <c r="A540" s="9"/>
      <c r="B540" s="9"/>
      <c r="C540" s="82"/>
      <c r="D540" s="9"/>
      <c r="E540" s="83"/>
      <c r="F540" s="84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2.75" customHeight="1" x14ac:dyDescent="0.25">
      <c r="A541" s="9"/>
      <c r="B541" s="9"/>
      <c r="C541" s="82"/>
      <c r="D541" s="9"/>
      <c r="E541" s="83"/>
      <c r="F541" s="84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2.75" customHeight="1" x14ac:dyDescent="0.25">
      <c r="A542" s="9"/>
      <c r="B542" s="9"/>
      <c r="C542" s="82"/>
      <c r="D542" s="9"/>
      <c r="E542" s="83"/>
      <c r="F542" s="84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2.75" customHeight="1" x14ac:dyDescent="0.25">
      <c r="A543" s="9"/>
      <c r="B543" s="9"/>
      <c r="C543" s="82"/>
      <c r="D543" s="9"/>
      <c r="E543" s="83"/>
      <c r="F543" s="84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2.75" customHeight="1" x14ac:dyDescent="0.25">
      <c r="A544" s="9"/>
      <c r="B544" s="9"/>
      <c r="C544" s="82"/>
      <c r="D544" s="9"/>
      <c r="E544" s="83"/>
      <c r="F544" s="84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2.75" customHeight="1" x14ac:dyDescent="0.25">
      <c r="A545" s="9"/>
      <c r="B545" s="9"/>
      <c r="C545" s="82"/>
      <c r="D545" s="9"/>
      <c r="E545" s="83"/>
      <c r="F545" s="84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2.75" customHeight="1" x14ac:dyDescent="0.25">
      <c r="A546" s="9"/>
      <c r="B546" s="9"/>
      <c r="C546" s="82"/>
      <c r="D546" s="9"/>
      <c r="E546" s="83"/>
      <c r="F546" s="84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2.75" customHeight="1" x14ac:dyDescent="0.25">
      <c r="A547" s="9"/>
      <c r="B547" s="9"/>
      <c r="C547" s="82"/>
      <c r="D547" s="9"/>
      <c r="E547" s="83"/>
      <c r="F547" s="84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2.75" customHeight="1" x14ac:dyDescent="0.25">
      <c r="A548" s="9"/>
      <c r="B548" s="9"/>
      <c r="C548" s="82"/>
      <c r="D548" s="9"/>
      <c r="E548" s="83"/>
      <c r="F548" s="84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2.75" customHeight="1" x14ac:dyDescent="0.25">
      <c r="A549" s="9"/>
      <c r="B549" s="9"/>
      <c r="C549" s="82"/>
      <c r="D549" s="9"/>
      <c r="E549" s="83"/>
      <c r="F549" s="84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2.75" customHeight="1" x14ac:dyDescent="0.25">
      <c r="A550" s="9"/>
      <c r="B550" s="9"/>
      <c r="C550" s="82"/>
      <c r="D550" s="9"/>
      <c r="E550" s="83"/>
      <c r="F550" s="84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2.75" customHeight="1" x14ac:dyDescent="0.25">
      <c r="A551" s="9"/>
      <c r="B551" s="9"/>
      <c r="C551" s="82"/>
      <c r="D551" s="9"/>
      <c r="E551" s="83"/>
      <c r="F551" s="84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2.75" customHeight="1" x14ac:dyDescent="0.25">
      <c r="A552" s="9"/>
      <c r="B552" s="9"/>
      <c r="C552" s="82"/>
      <c r="D552" s="9"/>
      <c r="E552" s="83"/>
      <c r="F552" s="84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2.75" customHeight="1" x14ac:dyDescent="0.25">
      <c r="A553" s="9"/>
      <c r="B553" s="9"/>
      <c r="C553" s="82"/>
      <c r="D553" s="9"/>
      <c r="E553" s="83"/>
      <c r="F553" s="84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2.75" customHeight="1" x14ac:dyDescent="0.25">
      <c r="A554" s="9"/>
      <c r="B554" s="9"/>
      <c r="C554" s="82"/>
      <c r="D554" s="9"/>
      <c r="E554" s="83"/>
      <c r="F554" s="84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2.75" customHeight="1" x14ac:dyDescent="0.25">
      <c r="A555" s="9"/>
      <c r="B555" s="9"/>
      <c r="C555" s="82"/>
      <c r="D555" s="9"/>
      <c r="E555" s="83"/>
      <c r="F555" s="84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2.75" customHeight="1" x14ac:dyDescent="0.25">
      <c r="A556" s="9"/>
      <c r="B556" s="9"/>
      <c r="C556" s="82"/>
      <c r="D556" s="9"/>
      <c r="E556" s="83"/>
      <c r="F556" s="84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2.75" customHeight="1" x14ac:dyDescent="0.25">
      <c r="A557" s="9"/>
      <c r="B557" s="9"/>
      <c r="C557" s="82"/>
      <c r="D557" s="9"/>
      <c r="E557" s="83"/>
      <c r="F557" s="84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2.75" customHeight="1" x14ac:dyDescent="0.25">
      <c r="A558" s="9"/>
      <c r="B558" s="9"/>
      <c r="C558" s="82"/>
      <c r="D558" s="9"/>
      <c r="E558" s="83"/>
      <c r="F558" s="84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2.75" customHeight="1" x14ac:dyDescent="0.25">
      <c r="A559" s="9"/>
      <c r="B559" s="9"/>
      <c r="C559" s="82"/>
      <c r="D559" s="9"/>
      <c r="E559" s="83"/>
      <c r="F559" s="84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2.75" customHeight="1" x14ac:dyDescent="0.25">
      <c r="A560" s="9"/>
      <c r="B560" s="9"/>
      <c r="C560" s="82"/>
      <c r="D560" s="9"/>
      <c r="E560" s="83"/>
      <c r="F560" s="84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2.75" customHeight="1" x14ac:dyDescent="0.25">
      <c r="A561" s="9"/>
      <c r="B561" s="9"/>
      <c r="C561" s="82"/>
      <c r="D561" s="9"/>
      <c r="E561" s="83"/>
      <c r="F561" s="84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2.75" customHeight="1" x14ac:dyDescent="0.25">
      <c r="A562" s="9"/>
      <c r="B562" s="9"/>
      <c r="C562" s="82"/>
      <c r="D562" s="9"/>
      <c r="E562" s="83"/>
      <c r="F562" s="84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2.75" customHeight="1" x14ac:dyDescent="0.25">
      <c r="A563" s="9"/>
      <c r="B563" s="9"/>
      <c r="C563" s="82"/>
      <c r="D563" s="9"/>
      <c r="E563" s="83"/>
      <c r="F563" s="84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2.75" customHeight="1" x14ac:dyDescent="0.25">
      <c r="A564" s="9"/>
      <c r="B564" s="9"/>
      <c r="C564" s="82"/>
      <c r="D564" s="9"/>
      <c r="E564" s="83"/>
      <c r="F564" s="84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2.75" customHeight="1" x14ac:dyDescent="0.25">
      <c r="A565" s="9"/>
      <c r="B565" s="9"/>
      <c r="C565" s="82"/>
      <c r="D565" s="9"/>
      <c r="E565" s="83"/>
      <c r="F565" s="84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2.75" customHeight="1" x14ac:dyDescent="0.25">
      <c r="A566" s="9"/>
      <c r="B566" s="9"/>
      <c r="C566" s="82"/>
      <c r="D566" s="9"/>
      <c r="E566" s="83"/>
      <c r="F566" s="84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2.75" customHeight="1" x14ac:dyDescent="0.25">
      <c r="A567" s="9"/>
      <c r="B567" s="9"/>
      <c r="C567" s="82"/>
      <c r="D567" s="9"/>
      <c r="E567" s="83"/>
      <c r="F567" s="84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2.75" customHeight="1" x14ac:dyDescent="0.25">
      <c r="A568" s="9"/>
      <c r="B568" s="9"/>
      <c r="C568" s="82"/>
      <c r="D568" s="9"/>
      <c r="E568" s="83"/>
      <c r="F568" s="84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2.75" customHeight="1" x14ac:dyDescent="0.25">
      <c r="A569" s="9"/>
      <c r="B569" s="9"/>
      <c r="C569" s="82"/>
      <c r="D569" s="9"/>
      <c r="E569" s="83"/>
      <c r="F569" s="84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2.75" customHeight="1" x14ac:dyDescent="0.25">
      <c r="A570" s="9"/>
      <c r="B570" s="9"/>
      <c r="C570" s="82"/>
      <c r="D570" s="9"/>
      <c r="E570" s="83"/>
      <c r="F570" s="84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2.75" customHeight="1" x14ac:dyDescent="0.25">
      <c r="A571" s="9"/>
      <c r="B571" s="9"/>
      <c r="C571" s="82"/>
      <c r="D571" s="9"/>
      <c r="E571" s="83"/>
      <c r="F571" s="84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2.75" customHeight="1" x14ac:dyDescent="0.25">
      <c r="A572" s="9"/>
      <c r="B572" s="9"/>
      <c r="C572" s="82"/>
      <c r="D572" s="9"/>
      <c r="E572" s="83"/>
      <c r="F572" s="84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2.75" customHeight="1" x14ac:dyDescent="0.25">
      <c r="A573" s="9"/>
      <c r="B573" s="9"/>
      <c r="C573" s="82"/>
      <c r="D573" s="9"/>
      <c r="E573" s="83"/>
      <c r="F573" s="84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2.75" customHeight="1" x14ac:dyDescent="0.25">
      <c r="A574" s="9"/>
      <c r="B574" s="9"/>
      <c r="C574" s="82"/>
      <c r="D574" s="9"/>
      <c r="E574" s="83"/>
      <c r="F574" s="84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2.75" customHeight="1" x14ac:dyDescent="0.25">
      <c r="A575" s="9"/>
      <c r="B575" s="9"/>
      <c r="C575" s="82"/>
      <c r="D575" s="9"/>
      <c r="E575" s="83"/>
      <c r="F575" s="84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2.75" customHeight="1" x14ac:dyDescent="0.25">
      <c r="A576" s="9"/>
      <c r="B576" s="9"/>
      <c r="C576" s="82"/>
      <c r="D576" s="9"/>
      <c r="E576" s="83"/>
      <c r="F576" s="84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2.75" customHeight="1" x14ac:dyDescent="0.25">
      <c r="A577" s="9"/>
      <c r="B577" s="9"/>
      <c r="C577" s="82"/>
      <c r="D577" s="9"/>
      <c r="E577" s="83"/>
      <c r="F577" s="84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2.75" customHeight="1" x14ac:dyDescent="0.25">
      <c r="A578" s="9"/>
      <c r="B578" s="9"/>
      <c r="C578" s="82"/>
      <c r="D578" s="9"/>
      <c r="E578" s="83"/>
      <c r="F578" s="84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2.75" customHeight="1" x14ac:dyDescent="0.25">
      <c r="A579" s="9"/>
      <c r="B579" s="9"/>
      <c r="C579" s="82"/>
      <c r="D579" s="9"/>
      <c r="E579" s="83"/>
      <c r="F579" s="84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2.75" customHeight="1" x14ac:dyDescent="0.25">
      <c r="A580" s="9"/>
      <c r="B580" s="9"/>
      <c r="C580" s="82"/>
      <c r="D580" s="9"/>
      <c r="E580" s="83"/>
      <c r="F580" s="84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2.75" customHeight="1" x14ac:dyDescent="0.25">
      <c r="A581" s="9"/>
      <c r="B581" s="9"/>
      <c r="C581" s="82"/>
      <c r="D581" s="9"/>
      <c r="E581" s="83"/>
      <c r="F581" s="84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2.75" customHeight="1" x14ac:dyDescent="0.25">
      <c r="A582" s="9"/>
      <c r="B582" s="9"/>
      <c r="C582" s="82"/>
      <c r="D582" s="9"/>
      <c r="E582" s="83"/>
      <c r="F582" s="84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2.75" customHeight="1" x14ac:dyDescent="0.25">
      <c r="A583" s="9"/>
      <c r="B583" s="9"/>
      <c r="C583" s="82"/>
      <c r="D583" s="9"/>
      <c r="E583" s="83"/>
      <c r="F583" s="84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2.75" customHeight="1" x14ac:dyDescent="0.25">
      <c r="A584" s="9"/>
      <c r="B584" s="9"/>
      <c r="C584" s="82"/>
      <c r="D584" s="9"/>
      <c r="E584" s="83"/>
      <c r="F584" s="84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2.75" customHeight="1" x14ac:dyDescent="0.25">
      <c r="A585" s="9"/>
      <c r="B585" s="9"/>
      <c r="C585" s="82"/>
      <c r="D585" s="9"/>
      <c r="E585" s="83"/>
      <c r="F585" s="84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2.75" customHeight="1" x14ac:dyDescent="0.25">
      <c r="A586" s="9"/>
      <c r="B586" s="9"/>
      <c r="C586" s="82"/>
      <c r="D586" s="9"/>
      <c r="E586" s="83"/>
      <c r="F586" s="84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2.75" customHeight="1" x14ac:dyDescent="0.25">
      <c r="A587" s="9"/>
      <c r="B587" s="9"/>
      <c r="C587" s="82"/>
      <c r="D587" s="9"/>
      <c r="E587" s="83"/>
      <c r="F587" s="84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2.75" customHeight="1" x14ac:dyDescent="0.25">
      <c r="A588" s="9"/>
      <c r="B588" s="9"/>
      <c r="C588" s="82"/>
      <c r="D588" s="9"/>
      <c r="E588" s="83"/>
      <c r="F588" s="84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2.75" customHeight="1" x14ac:dyDescent="0.25">
      <c r="A589" s="9"/>
      <c r="B589" s="9"/>
      <c r="C589" s="82"/>
      <c r="D589" s="9"/>
      <c r="E589" s="83"/>
      <c r="F589" s="84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2.75" customHeight="1" x14ac:dyDescent="0.25">
      <c r="A590" s="9"/>
      <c r="B590" s="9"/>
      <c r="C590" s="82"/>
      <c r="D590" s="9"/>
      <c r="E590" s="83"/>
      <c r="F590" s="84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2.75" customHeight="1" x14ac:dyDescent="0.25">
      <c r="A591" s="9"/>
      <c r="B591" s="9"/>
      <c r="C591" s="82"/>
      <c r="D591" s="9"/>
      <c r="E591" s="83"/>
      <c r="F591" s="84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2.75" customHeight="1" x14ac:dyDescent="0.25">
      <c r="A592" s="9"/>
      <c r="B592" s="9"/>
      <c r="C592" s="82"/>
      <c r="D592" s="9"/>
      <c r="E592" s="83"/>
      <c r="F592" s="84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2.75" customHeight="1" x14ac:dyDescent="0.25">
      <c r="A593" s="9"/>
      <c r="B593" s="9"/>
      <c r="C593" s="82"/>
      <c r="D593" s="9"/>
      <c r="E593" s="83"/>
      <c r="F593" s="84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2.75" customHeight="1" x14ac:dyDescent="0.25">
      <c r="A594" s="9"/>
      <c r="B594" s="9"/>
      <c r="C594" s="82"/>
      <c r="D594" s="9"/>
      <c r="E594" s="83"/>
      <c r="F594" s="84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2.75" customHeight="1" x14ac:dyDescent="0.25">
      <c r="A595" s="9"/>
      <c r="B595" s="9"/>
      <c r="C595" s="82"/>
      <c r="D595" s="9"/>
      <c r="E595" s="83"/>
      <c r="F595" s="84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2.75" customHeight="1" x14ac:dyDescent="0.25">
      <c r="A596" s="9"/>
      <c r="B596" s="9"/>
      <c r="C596" s="82"/>
      <c r="D596" s="9"/>
      <c r="E596" s="83"/>
      <c r="F596" s="84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2.75" customHeight="1" x14ac:dyDescent="0.25">
      <c r="A597" s="9"/>
      <c r="B597" s="9"/>
      <c r="C597" s="82"/>
      <c r="D597" s="9"/>
      <c r="E597" s="83"/>
      <c r="F597" s="84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2.75" customHeight="1" x14ac:dyDescent="0.25">
      <c r="A598" s="9"/>
      <c r="B598" s="9"/>
      <c r="C598" s="82"/>
      <c r="D598" s="9"/>
      <c r="E598" s="83"/>
      <c r="F598" s="84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2.75" customHeight="1" x14ac:dyDescent="0.25">
      <c r="A599" s="9"/>
      <c r="B599" s="9"/>
      <c r="C599" s="82"/>
      <c r="D599" s="9"/>
      <c r="E599" s="83"/>
      <c r="F599" s="84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2.75" customHeight="1" x14ac:dyDescent="0.25">
      <c r="A600" s="9"/>
      <c r="B600" s="9"/>
      <c r="C600" s="82"/>
      <c r="D600" s="9"/>
      <c r="E600" s="83"/>
      <c r="F600" s="84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2.75" customHeight="1" x14ac:dyDescent="0.25">
      <c r="A601" s="9"/>
      <c r="B601" s="9"/>
      <c r="C601" s="82"/>
      <c r="D601" s="9"/>
      <c r="E601" s="83"/>
      <c r="F601" s="84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2.75" customHeight="1" x14ac:dyDescent="0.25">
      <c r="A602" s="9"/>
      <c r="B602" s="9"/>
      <c r="C602" s="82"/>
      <c r="D602" s="9"/>
      <c r="E602" s="83"/>
      <c r="F602" s="84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2.75" customHeight="1" x14ac:dyDescent="0.25">
      <c r="A603" s="9"/>
      <c r="B603" s="9"/>
      <c r="C603" s="82"/>
      <c r="D603" s="9"/>
      <c r="E603" s="83"/>
      <c r="F603" s="84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2.75" customHeight="1" x14ac:dyDescent="0.25">
      <c r="A604" s="9"/>
      <c r="B604" s="9"/>
      <c r="C604" s="82"/>
      <c r="D604" s="9"/>
      <c r="E604" s="83"/>
      <c r="F604" s="84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2.75" customHeight="1" x14ac:dyDescent="0.25">
      <c r="A605" s="9"/>
      <c r="B605" s="9"/>
      <c r="C605" s="82"/>
      <c r="D605" s="9"/>
      <c r="E605" s="83"/>
      <c r="F605" s="84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2.75" customHeight="1" x14ac:dyDescent="0.25">
      <c r="A606" s="9"/>
      <c r="B606" s="9"/>
      <c r="C606" s="82"/>
      <c r="D606" s="9"/>
      <c r="E606" s="83"/>
      <c r="F606" s="84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2.75" customHeight="1" x14ac:dyDescent="0.25">
      <c r="A607" s="9"/>
      <c r="B607" s="9"/>
      <c r="C607" s="82"/>
      <c r="D607" s="9"/>
      <c r="E607" s="83"/>
      <c r="F607" s="84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2.75" customHeight="1" x14ac:dyDescent="0.25">
      <c r="A608" s="9"/>
      <c r="B608" s="9"/>
      <c r="C608" s="82"/>
      <c r="D608" s="9"/>
      <c r="E608" s="83"/>
      <c r="F608" s="84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2.75" customHeight="1" x14ac:dyDescent="0.25">
      <c r="A609" s="9"/>
      <c r="B609" s="9"/>
      <c r="C609" s="82"/>
      <c r="D609" s="9"/>
      <c r="E609" s="83"/>
      <c r="F609" s="84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2.75" customHeight="1" x14ac:dyDescent="0.25">
      <c r="A610" s="9"/>
      <c r="B610" s="9"/>
      <c r="C610" s="82"/>
      <c r="D610" s="9"/>
      <c r="E610" s="83"/>
      <c r="F610" s="84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2.75" customHeight="1" x14ac:dyDescent="0.25">
      <c r="A611" s="9"/>
      <c r="B611" s="9"/>
      <c r="C611" s="82"/>
      <c r="D611" s="9"/>
      <c r="E611" s="83"/>
      <c r="F611" s="84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2.75" customHeight="1" x14ac:dyDescent="0.25">
      <c r="A612" s="9"/>
      <c r="B612" s="9"/>
      <c r="C612" s="82"/>
      <c r="D612" s="9"/>
      <c r="E612" s="83"/>
      <c r="F612" s="84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2.75" customHeight="1" x14ac:dyDescent="0.25">
      <c r="A613" s="9"/>
      <c r="B613" s="9"/>
      <c r="C613" s="82"/>
      <c r="D613" s="9"/>
      <c r="E613" s="83"/>
      <c r="F613" s="84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2.75" customHeight="1" x14ac:dyDescent="0.25">
      <c r="A614" s="9"/>
      <c r="B614" s="9"/>
      <c r="C614" s="82"/>
      <c r="D614" s="9"/>
      <c r="E614" s="83"/>
      <c r="F614" s="84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2.75" customHeight="1" x14ac:dyDescent="0.25">
      <c r="A615" s="9"/>
      <c r="B615" s="9"/>
      <c r="C615" s="82"/>
      <c r="D615" s="9"/>
      <c r="E615" s="83"/>
      <c r="F615" s="84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2.75" customHeight="1" x14ac:dyDescent="0.25">
      <c r="A616" s="9"/>
      <c r="B616" s="9"/>
      <c r="C616" s="82"/>
      <c r="D616" s="9"/>
      <c r="E616" s="83"/>
      <c r="F616" s="84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2.75" customHeight="1" x14ac:dyDescent="0.25">
      <c r="A617" s="9"/>
      <c r="B617" s="9"/>
      <c r="C617" s="82"/>
      <c r="D617" s="9"/>
      <c r="E617" s="83"/>
      <c r="F617" s="84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2.75" customHeight="1" x14ac:dyDescent="0.25">
      <c r="A618" s="9"/>
      <c r="B618" s="9"/>
      <c r="C618" s="82"/>
      <c r="D618" s="9"/>
      <c r="E618" s="83"/>
      <c r="F618" s="84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2.75" customHeight="1" x14ac:dyDescent="0.25">
      <c r="A619" s="9"/>
      <c r="B619" s="9"/>
      <c r="C619" s="82"/>
      <c r="D619" s="9"/>
      <c r="E619" s="83"/>
      <c r="F619" s="84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2.75" customHeight="1" x14ac:dyDescent="0.25">
      <c r="A620" s="9"/>
      <c r="B620" s="9"/>
      <c r="C620" s="82"/>
      <c r="D620" s="9"/>
      <c r="E620" s="83"/>
      <c r="F620" s="84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2.75" customHeight="1" x14ac:dyDescent="0.25">
      <c r="A621" s="9"/>
      <c r="B621" s="9"/>
      <c r="C621" s="82"/>
      <c r="D621" s="9"/>
      <c r="E621" s="83"/>
      <c r="F621" s="84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2.75" customHeight="1" x14ac:dyDescent="0.25">
      <c r="A622" s="9"/>
      <c r="B622" s="9"/>
      <c r="C622" s="82"/>
      <c r="D622" s="9"/>
      <c r="E622" s="83"/>
      <c r="F622" s="84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2.75" customHeight="1" x14ac:dyDescent="0.25">
      <c r="A623" s="9"/>
      <c r="B623" s="9"/>
      <c r="C623" s="82"/>
      <c r="D623" s="9"/>
      <c r="E623" s="83"/>
      <c r="F623" s="84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2.75" customHeight="1" x14ac:dyDescent="0.25">
      <c r="A624" s="9"/>
      <c r="B624" s="9"/>
      <c r="C624" s="82"/>
      <c r="D624" s="9"/>
      <c r="E624" s="83"/>
      <c r="F624" s="84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2.75" customHeight="1" x14ac:dyDescent="0.25">
      <c r="A625" s="9"/>
      <c r="B625" s="9"/>
      <c r="C625" s="82"/>
      <c r="D625" s="9"/>
      <c r="E625" s="83"/>
      <c r="F625" s="84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2.75" customHeight="1" x14ac:dyDescent="0.25">
      <c r="A626" s="9"/>
      <c r="B626" s="9"/>
      <c r="C626" s="82"/>
      <c r="D626" s="9"/>
      <c r="E626" s="83"/>
      <c r="F626" s="84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2.75" customHeight="1" x14ac:dyDescent="0.25">
      <c r="A627" s="9"/>
      <c r="B627" s="9"/>
      <c r="C627" s="82"/>
      <c r="D627" s="9"/>
      <c r="E627" s="83"/>
      <c r="F627" s="84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2.75" customHeight="1" x14ac:dyDescent="0.25">
      <c r="A628" s="9"/>
      <c r="B628" s="9"/>
      <c r="C628" s="82"/>
      <c r="D628" s="9"/>
      <c r="E628" s="83"/>
      <c r="F628" s="84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2.75" customHeight="1" x14ac:dyDescent="0.25">
      <c r="A629" s="9"/>
      <c r="B629" s="9"/>
      <c r="C629" s="82"/>
      <c r="D629" s="9"/>
      <c r="E629" s="83"/>
      <c r="F629" s="84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2.75" customHeight="1" x14ac:dyDescent="0.25">
      <c r="A630" s="9"/>
      <c r="B630" s="9"/>
      <c r="C630" s="82"/>
      <c r="D630" s="9"/>
      <c r="E630" s="83"/>
      <c r="F630" s="84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2.75" customHeight="1" x14ac:dyDescent="0.25">
      <c r="A631" s="9"/>
      <c r="B631" s="9"/>
      <c r="C631" s="82"/>
      <c r="D631" s="9"/>
      <c r="E631" s="83"/>
      <c r="F631" s="84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2.75" customHeight="1" x14ac:dyDescent="0.25">
      <c r="A632" s="9"/>
      <c r="B632" s="9"/>
      <c r="C632" s="82"/>
      <c r="D632" s="9"/>
      <c r="E632" s="83"/>
      <c r="F632" s="84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2.75" customHeight="1" x14ac:dyDescent="0.25">
      <c r="A633" s="9"/>
      <c r="B633" s="9"/>
      <c r="C633" s="82"/>
      <c r="D633" s="9"/>
      <c r="E633" s="83"/>
      <c r="F633" s="84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2.75" customHeight="1" x14ac:dyDescent="0.25">
      <c r="A634" s="9"/>
      <c r="B634" s="9"/>
      <c r="C634" s="82"/>
      <c r="D634" s="9"/>
      <c r="E634" s="83"/>
      <c r="F634" s="84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2.75" customHeight="1" x14ac:dyDescent="0.25">
      <c r="A635" s="9"/>
      <c r="B635" s="9"/>
      <c r="C635" s="82"/>
      <c r="D635" s="9"/>
      <c r="E635" s="83"/>
      <c r="F635" s="84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2.75" customHeight="1" x14ac:dyDescent="0.25">
      <c r="A636" s="9"/>
      <c r="B636" s="9"/>
      <c r="C636" s="82"/>
      <c r="D636" s="9"/>
      <c r="E636" s="83"/>
      <c r="F636" s="84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2.75" customHeight="1" x14ac:dyDescent="0.25">
      <c r="A637" s="9"/>
      <c r="B637" s="9"/>
      <c r="C637" s="82"/>
      <c r="D637" s="9"/>
      <c r="E637" s="83"/>
      <c r="F637" s="84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2.75" customHeight="1" x14ac:dyDescent="0.25">
      <c r="A638" s="9"/>
      <c r="B638" s="9"/>
      <c r="C638" s="82"/>
      <c r="D638" s="9"/>
      <c r="E638" s="83"/>
      <c r="F638" s="84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2.75" customHeight="1" x14ac:dyDescent="0.25">
      <c r="A639" s="9"/>
      <c r="B639" s="9"/>
      <c r="C639" s="82"/>
      <c r="D639" s="9"/>
      <c r="E639" s="83"/>
      <c r="F639" s="84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2.75" customHeight="1" x14ac:dyDescent="0.25">
      <c r="A640" s="9"/>
      <c r="B640" s="9"/>
      <c r="C640" s="82"/>
      <c r="D640" s="9"/>
      <c r="E640" s="83"/>
      <c r="F640" s="84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2.75" customHeight="1" x14ac:dyDescent="0.25">
      <c r="A641" s="9"/>
      <c r="B641" s="9"/>
      <c r="C641" s="82"/>
      <c r="D641" s="9"/>
      <c r="E641" s="83"/>
      <c r="F641" s="84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2.75" customHeight="1" x14ac:dyDescent="0.25">
      <c r="A642" s="9"/>
      <c r="B642" s="9"/>
      <c r="C642" s="82"/>
      <c r="D642" s="9"/>
      <c r="E642" s="83"/>
      <c r="F642" s="84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2.75" customHeight="1" x14ac:dyDescent="0.25">
      <c r="A643" s="9"/>
      <c r="B643" s="9"/>
      <c r="C643" s="82"/>
      <c r="D643" s="9"/>
      <c r="E643" s="83"/>
      <c r="F643" s="84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2.75" customHeight="1" x14ac:dyDescent="0.25">
      <c r="A644" s="9"/>
      <c r="B644" s="9"/>
      <c r="C644" s="82"/>
      <c r="D644" s="9"/>
      <c r="E644" s="83"/>
      <c r="F644" s="84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2.75" customHeight="1" x14ac:dyDescent="0.25">
      <c r="A645" s="9"/>
      <c r="B645" s="9"/>
      <c r="C645" s="82"/>
      <c r="D645" s="9"/>
      <c r="E645" s="83"/>
      <c r="F645" s="84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2.75" customHeight="1" x14ac:dyDescent="0.25">
      <c r="A646" s="9"/>
      <c r="B646" s="9"/>
      <c r="C646" s="82"/>
      <c r="D646" s="9"/>
      <c r="E646" s="83"/>
      <c r="F646" s="84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2.75" customHeight="1" x14ac:dyDescent="0.25">
      <c r="A647" s="9"/>
      <c r="B647" s="9"/>
      <c r="C647" s="82"/>
      <c r="D647" s="9"/>
      <c r="E647" s="83"/>
      <c r="F647" s="84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2.75" customHeight="1" x14ac:dyDescent="0.25">
      <c r="A648" s="9"/>
      <c r="B648" s="9"/>
      <c r="C648" s="82"/>
      <c r="D648" s="9"/>
      <c r="E648" s="83"/>
      <c r="F648" s="84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2.75" customHeight="1" x14ac:dyDescent="0.25">
      <c r="A649" s="9"/>
      <c r="B649" s="9"/>
      <c r="C649" s="82"/>
      <c r="D649" s="9"/>
      <c r="E649" s="83"/>
      <c r="F649" s="84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2.75" customHeight="1" x14ac:dyDescent="0.25">
      <c r="A650" s="9"/>
      <c r="B650" s="9"/>
      <c r="C650" s="82"/>
      <c r="D650" s="9"/>
      <c r="E650" s="83"/>
      <c r="F650" s="84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2.75" customHeight="1" x14ac:dyDescent="0.25">
      <c r="A651" s="9"/>
      <c r="B651" s="9"/>
      <c r="C651" s="82"/>
      <c r="D651" s="9"/>
      <c r="E651" s="83"/>
      <c r="F651" s="84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2.75" customHeight="1" x14ac:dyDescent="0.25">
      <c r="A652" s="9"/>
      <c r="B652" s="9"/>
      <c r="C652" s="82"/>
      <c r="D652" s="9"/>
      <c r="E652" s="83"/>
      <c r="F652" s="84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2.75" customHeight="1" x14ac:dyDescent="0.25">
      <c r="A653" s="9"/>
      <c r="B653" s="9"/>
      <c r="C653" s="82"/>
      <c r="D653" s="9"/>
      <c r="E653" s="83"/>
      <c r="F653" s="84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2.75" customHeight="1" x14ac:dyDescent="0.25">
      <c r="A654" s="9"/>
      <c r="B654" s="9"/>
      <c r="C654" s="82"/>
      <c r="D654" s="9"/>
      <c r="E654" s="83"/>
      <c r="F654" s="84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2.75" customHeight="1" x14ac:dyDescent="0.25">
      <c r="A655" s="9"/>
      <c r="B655" s="9"/>
      <c r="C655" s="82"/>
      <c r="D655" s="9"/>
      <c r="E655" s="83"/>
      <c r="F655" s="84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2.75" customHeight="1" x14ac:dyDescent="0.25">
      <c r="A656" s="9"/>
      <c r="B656" s="9"/>
      <c r="C656" s="82"/>
      <c r="D656" s="9"/>
      <c r="E656" s="83"/>
      <c r="F656" s="84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2.75" customHeight="1" x14ac:dyDescent="0.25">
      <c r="A657" s="9"/>
      <c r="B657" s="9"/>
      <c r="C657" s="82"/>
      <c r="D657" s="9"/>
      <c r="E657" s="83"/>
      <c r="F657" s="84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2.75" customHeight="1" x14ac:dyDescent="0.25">
      <c r="A658" s="9"/>
      <c r="B658" s="9"/>
      <c r="C658" s="82"/>
      <c r="D658" s="9"/>
      <c r="E658" s="83"/>
      <c r="F658" s="84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2.75" customHeight="1" x14ac:dyDescent="0.25">
      <c r="A659" s="9"/>
      <c r="B659" s="9"/>
      <c r="C659" s="82"/>
      <c r="D659" s="9"/>
      <c r="E659" s="83"/>
      <c r="F659" s="84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2.75" customHeight="1" x14ac:dyDescent="0.25">
      <c r="A660" s="9"/>
      <c r="B660" s="9"/>
      <c r="C660" s="82"/>
      <c r="D660" s="9"/>
      <c r="E660" s="83"/>
      <c r="F660" s="84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2.75" customHeight="1" x14ac:dyDescent="0.25">
      <c r="A661" s="9"/>
      <c r="B661" s="9"/>
      <c r="C661" s="82"/>
      <c r="D661" s="9"/>
      <c r="E661" s="83"/>
      <c r="F661" s="84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2.75" customHeight="1" x14ac:dyDescent="0.25">
      <c r="A662" s="9"/>
      <c r="B662" s="9"/>
      <c r="C662" s="82"/>
      <c r="D662" s="9"/>
      <c r="E662" s="83"/>
      <c r="F662" s="84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2.75" customHeight="1" x14ac:dyDescent="0.25">
      <c r="A663" s="9"/>
      <c r="B663" s="9"/>
      <c r="C663" s="82"/>
      <c r="D663" s="9"/>
      <c r="E663" s="83"/>
      <c r="F663" s="84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2.75" customHeight="1" x14ac:dyDescent="0.25">
      <c r="A664" s="9"/>
      <c r="B664" s="9"/>
      <c r="C664" s="82"/>
      <c r="D664" s="9"/>
      <c r="E664" s="83"/>
      <c r="F664" s="84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2.75" customHeight="1" x14ac:dyDescent="0.25">
      <c r="A665" s="9"/>
      <c r="B665" s="9"/>
      <c r="C665" s="82"/>
      <c r="D665" s="9"/>
      <c r="E665" s="83"/>
      <c r="F665" s="84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2.75" customHeight="1" x14ac:dyDescent="0.25">
      <c r="A666" s="9"/>
      <c r="B666" s="9"/>
      <c r="C666" s="82"/>
      <c r="D666" s="9"/>
      <c r="E666" s="83"/>
      <c r="F666" s="84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2.75" customHeight="1" x14ac:dyDescent="0.25">
      <c r="A667" s="9"/>
      <c r="B667" s="9"/>
      <c r="C667" s="82"/>
      <c r="D667" s="9"/>
      <c r="E667" s="83"/>
      <c r="F667" s="84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2.75" customHeight="1" x14ac:dyDescent="0.25">
      <c r="A668" s="9"/>
      <c r="B668" s="9"/>
      <c r="C668" s="82"/>
      <c r="D668" s="9"/>
      <c r="E668" s="83"/>
      <c r="F668" s="84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2.75" customHeight="1" x14ac:dyDescent="0.25">
      <c r="A669" s="9"/>
      <c r="B669" s="9"/>
      <c r="C669" s="82"/>
      <c r="D669" s="9"/>
      <c r="E669" s="83"/>
      <c r="F669" s="84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2.75" customHeight="1" x14ac:dyDescent="0.25">
      <c r="A670" s="9"/>
      <c r="B670" s="9"/>
      <c r="C670" s="82"/>
      <c r="D670" s="9"/>
      <c r="E670" s="83"/>
      <c r="F670" s="84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2.75" customHeight="1" x14ac:dyDescent="0.25">
      <c r="A671" s="9"/>
      <c r="B671" s="9"/>
      <c r="C671" s="82"/>
      <c r="D671" s="9"/>
      <c r="E671" s="83"/>
      <c r="F671" s="84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2.75" customHeight="1" x14ac:dyDescent="0.25">
      <c r="A672" s="9"/>
      <c r="B672" s="9"/>
      <c r="C672" s="82"/>
      <c r="D672" s="9"/>
      <c r="E672" s="83"/>
      <c r="F672" s="84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2.75" customHeight="1" x14ac:dyDescent="0.25">
      <c r="A673" s="9"/>
      <c r="B673" s="9"/>
      <c r="C673" s="82"/>
      <c r="D673" s="9"/>
      <c r="E673" s="83"/>
      <c r="F673" s="84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2.75" customHeight="1" x14ac:dyDescent="0.25">
      <c r="A674" s="9"/>
      <c r="B674" s="9"/>
      <c r="C674" s="82"/>
      <c r="D674" s="9"/>
      <c r="E674" s="83"/>
      <c r="F674" s="84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2.75" customHeight="1" x14ac:dyDescent="0.25">
      <c r="A675" s="9"/>
      <c r="B675" s="9"/>
      <c r="C675" s="82"/>
      <c r="D675" s="9"/>
      <c r="E675" s="83"/>
      <c r="F675" s="84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2.75" customHeight="1" x14ac:dyDescent="0.25">
      <c r="A676" s="9"/>
      <c r="B676" s="9"/>
      <c r="C676" s="82"/>
      <c r="D676" s="9"/>
      <c r="E676" s="83"/>
      <c r="F676" s="84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2.75" customHeight="1" x14ac:dyDescent="0.25">
      <c r="A677" s="9"/>
      <c r="B677" s="9"/>
      <c r="C677" s="82"/>
      <c r="D677" s="9"/>
      <c r="E677" s="83"/>
      <c r="F677" s="84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2.75" customHeight="1" x14ac:dyDescent="0.25">
      <c r="A678" s="9"/>
      <c r="B678" s="9"/>
      <c r="C678" s="82"/>
      <c r="D678" s="9"/>
      <c r="E678" s="83"/>
      <c r="F678" s="84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2.75" customHeight="1" x14ac:dyDescent="0.25">
      <c r="A679" s="9"/>
      <c r="B679" s="9"/>
      <c r="C679" s="82"/>
      <c r="D679" s="9"/>
      <c r="E679" s="83"/>
      <c r="F679" s="84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2.75" customHeight="1" x14ac:dyDescent="0.25">
      <c r="A680" s="9"/>
      <c r="B680" s="9"/>
      <c r="C680" s="82"/>
      <c r="D680" s="9"/>
      <c r="E680" s="83"/>
      <c r="F680" s="84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2.75" customHeight="1" x14ac:dyDescent="0.25">
      <c r="A681" s="9"/>
      <c r="B681" s="9"/>
      <c r="C681" s="82"/>
      <c r="D681" s="9"/>
      <c r="E681" s="83"/>
      <c r="F681" s="84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2.75" customHeight="1" x14ac:dyDescent="0.25">
      <c r="A682" s="9"/>
      <c r="B682" s="9"/>
      <c r="C682" s="82"/>
      <c r="D682" s="9"/>
      <c r="E682" s="83"/>
      <c r="F682" s="84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2.75" customHeight="1" x14ac:dyDescent="0.25">
      <c r="A683" s="9"/>
      <c r="B683" s="9"/>
      <c r="C683" s="82"/>
      <c r="D683" s="9"/>
      <c r="E683" s="83"/>
      <c r="F683" s="84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2.75" customHeight="1" x14ac:dyDescent="0.25">
      <c r="A684" s="9"/>
      <c r="B684" s="9"/>
      <c r="C684" s="82"/>
      <c r="D684" s="9"/>
      <c r="E684" s="83"/>
      <c r="F684" s="84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2.75" customHeight="1" x14ac:dyDescent="0.25">
      <c r="A685" s="9"/>
      <c r="B685" s="9"/>
      <c r="C685" s="82"/>
      <c r="D685" s="9"/>
      <c r="E685" s="83"/>
      <c r="F685" s="84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2.75" customHeight="1" x14ac:dyDescent="0.25">
      <c r="A686" s="9"/>
      <c r="B686" s="9"/>
      <c r="C686" s="82"/>
      <c r="D686" s="9"/>
      <c r="E686" s="83"/>
      <c r="F686" s="84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2.75" customHeight="1" x14ac:dyDescent="0.25">
      <c r="A687" s="9"/>
      <c r="B687" s="9"/>
      <c r="C687" s="82"/>
      <c r="D687" s="9"/>
      <c r="E687" s="83"/>
      <c r="F687" s="84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2.75" customHeight="1" x14ac:dyDescent="0.25">
      <c r="A688" s="9"/>
      <c r="B688" s="9"/>
      <c r="C688" s="82"/>
      <c r="D688" s="9"/>
      <c r="E688" s="83"/>
      <c r="F688" s="84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2.75" customHeight="1" x14ac:dyDescent="0.25">
      <c r="A689" s="9"/>
      <c r="B689" s="9"/>
      <c r="C689" s="82"/>
      <c r="D689" s="9"/>
      <c r="E689" s="83"/>
      <c r="F689" s="84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2.75" customHeight="1" x14ac:dyDescent="0.25">
      <c r="A690" s="9"/>
      <c r="B690" s="9"/>
      <c r="C690" s="82"/>
      <c r="D690" s="9"/>
      <c r="E690" s="83"/>
      <c r="F690" s="84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2.75" customHeight="1" x14ac:dyDescent="0.25">
      <c r="A691" s="9"/>
      <c r="B691" s="9"/>
      <c r="C691" s="82"/>
      <c r="D691" s="9"/>
      <c r="E691" s="83"/>
      <c r="F691" s="84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2.75" customHeight="1" x14ac:dyDescent="0.25">
      <c r="A692" s="9"/>
      <c r="B692" s="9"/>
      <c r="C692" s="82"/>
      <c r="D692" s="9"/>
      <c r="E692" s="83"/>
      <c r="F692" s="84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2.75" customHeight="1" x14ac:dyDescent="0.25">
      <c r="A693" s="9"/>
      <c r="B693" s="9"/>
      <c r="C693" s="82"/>
      <c r="D693" s="9"/>
      <c r="E693" s="83"/>
      <c r="F693" s="84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2.75" customHeight="1" x14ac:dyDescent="0.25">
      <c r="A694" s="9"/>
      <c r="B694" s="9"/>
      <c r="C694" s="82"/>
      <c r="D694" s="9"/>
      <c r="E694" s="83"/>
      <c r="F694" s="84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2.75" customHeight="1" x14ac:dyDescent="0.25">
      <c r="A695" s="9"/>
      <c r="B695" s="9"/>
      <c r="C695" s="82"/>
      <c r="D695" s="9"/>
      <c r="E695" s="83"/>
      <c r="F695" s="84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2.75" customHeight="1" x14ac:dyDescent="0.25">
      <c r="A696" s="9"/>
      <c r="B696" s="9"/>
      <c r="C696" s="82"/>
      <c r="D696" s="9"/>
      <c r="E696" s="83"/>
      <c r="F696" s="84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2.75" customHeight="1" x14ac:dyDescent="0.25">
      <c r="A697" s="9"/>
      <c r="B697" s="9"/>
      <c r="C697" s="82"/>
      <c r="D697" s="9"/>
      <c r="E697" s="83"/>
      <c r="F697" s="84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2.75" customHeight="1" x14ac:dyDescent="0.25">
      <c r="A698" s="9"/>
      <c r="B698" s="9"/>
      <c r="C698" s="82"/>
      <c r="D698" s="9"/>
      <c r="E698" s="83"/>
      <c r="F698" s="84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2.75" customHeight="1" x14ac:dyDescent="0.25">
      <c r="A699" s="9"/>
      <c r="B699" s="9"/>
      <c r="C699" s="82"/>
      <c r="D699" s="9"/>
      <c r="E699" s="83"/>
      <c r="F699" s="84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2.75" customHeight="1" x14ac:dyDescent="0.25">
      <c r="A700" s="9"/>
      <c r="B700" s="9"/>
      <c r="C700" s="82"/>
      <c r="D700" s="9"/>
      <c r="E700" s="83"/>
      <c r="F700" s="84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2.75" customHeight="1" x14ac:dyDescent="0.25">
      <c r="A701" s="9"/>
      <c r="B701" s="9"/>
      <c r="C701" s="82"/>
      <c r="D701" s="9"/>
      <c r="E701" s="83"/>
      <c r="F701" s="84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2.75" customHeight="1" x14ac:dyDescent="0.25">
      <c r="A702" s="9"/>
      <c r="B702" s="9"/>
      <c r="C702" s="82"/>
      <c r="D702" s="9"/>
      <c r="E702" s="83"/>
      <c r="F702" s="84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2.75" customHeight="1" x14ac:dyDescent="0.25">
      <c r="A703" s="9"/>
      <c r="B703" s="9"/>
      <c r="C703" s="82"/>
      <c r="D703" s="9"/>
      <c r="E703" s="83"/>
      <c r="F703" s="84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2.75" customHeight="1" x14ac:dyDescent="0.25">
      <c r="A704" s="9"/>
      <c r="B704" s="9"/>
      <c r="C704" s="82"/>
      <c r="D704" s="9"/>
      <c r="E704" s="83"/>
      <c r="F704" s="84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2.75" customHeight="1" x14ac:dyDescent="0.25">
      <c r="A705" s="9"/>
      <c r="B705" s="9"/>
      <c r="C705" s="82"/>
      <c r="D705" s="9"/>
      <c r="E705" s="83"/>
      <c r="F705" s="84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2.75" customHeight="1" x14ac:dyDescent="0.25">
      <c r="A706" s="9"/>
      <c r="B706" s="9"/>
      <c r="C706" s="82"/>
      <c r="D706" s="9"/>
      <c r="E706" s="83"/>
      <c r="F706" s="84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2.75" customHeight="1" x14ac:dyDescent="0.25">
      <c r="A707" s="9"/>
      <c r="B707" s="9"/>
      <c r="C707" s="82"/>
      <c r="D707" s="9"/>
      <c r="E707" s="83"/>
      <c r="F707" s="84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2.75" customHeight="1" x14ac:dyDescent="0.25">
      <c r="A708" s="9"/>
      <c r="B708" s="9"/>
      <c r="C708" s="82"/>
      <c r="D708" s="9"/>
      <c r="E708" s="83"/>
      <c r="F708" s="84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2.75" customHeight="1" x14ac:dyDescent="0.25">
      <c r="A709" s="9"/>
      <c r="B709" s="9"/>
      <c r="C709" s="82"/>
      <c r="D709" s="9"/>
      <c r="E709" s="83"/>
      <c r="F709" s="84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2.75" customHeight="1" x14ac:dyDescent="0.25">
      <c r="A710" s="9"/>
      <c r="B710" s="9"/>
      <c r="C710" s="82"/>
      <c r="D710" s="9"/>
      <c r="E710" s="83"/>
      <c r="F710" s="84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2.75" customHeight="1" x14ac:dyDescent="0.25">
      <c r="A711" s="9"/>
      <c r="B711" s="9"/>
      <c r="C711" s="82"/>
      <c r="D711" s="9"/>
      <c r="E711" s="83"/>
      <c r="F711" s="84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2.75" customHeight="1" x14ac:dyDescent="0.25">
      <c r="A712" s="9"/>
      <c r="B712" s="9"/>
      <c r="C712" s="82"/>
      <c r="D712" s="9"/>
      <c r="E712" s="83"/>
      <c r="F712" s="84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2.75" customHeight="1" x14ac:dyDescent="0.25">
      <c r="A713" s="9"/>
      <c r="B713" s="9"/>
      <c r="C713" s="82"/>
      <c r="D713" s="9"/>
      <c r="E713" s="83"/>
      <c r="F713" s="84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2.75" customHeight="1" x14ac:dyDescent="0.25">
      <c r="A714" s="9"/>
      <c r="B714" s="9"/>
      <c r="C714" s="82"/>
      <c r="D714" s="9"/>
      <c r="E714" s="83"/>
      <c r="F714" s="84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2.75" customHeight="1" x14ac:dyDescent="0.25">
      <c r="A715" s="9"/>
      <c r="B715" s="9"/>
      <c r="C715" s="82"/>
      <c r="D715" s="9"/>
      <c r="E715" s="83"/>
      <c r="F715" s="84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2.75" customHeight="1" x14ac:dyDescent="0.25">
      <c r="A716" s="9"/>
      <c r="B716" s="9"/>
      <c r="C716" s="82"/>
      <c r="D716" s="9"/>
      <c r="E716" s="83"/>
      <c r="F716" s="84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2.75" customHeight="1" x14ac:dyDescent="0.25">
      <c r="A717" s="9"/>
      <c r="B717" s="9"/>
      <c r="C717" s="82"/>
      <c r="D717" s="9"/>
      <c r="E717" s="83"/>
      <c r="F717" s="84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2.75" customHeight="1" x14ac:dyDescent="0.25">
      <c r="A718" s="9"/>
      <c r="B718" s="9"/>
      <c r="C718" s="82"/>
      <c r="D718" s="9"/>
      <c r="E718" s="83"/>
      <c r="F718" s="84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2.75" customHeight="1" x14ac:dyDescent="0.25">
      <c r="A719" s="9"/>
      <c r="B719" s="9"/>
      <c r="C719" s="82"/>
      <c r="D719" s="9"/>
      <c r="E719" s="83"/>
      <c r="F719" s="84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2.75" customHeight="1" x14ac:dyDescent="0.25">
      <c r="A720" s="9"/>
      <c r="B720" s="9"/>
      <c r="C720" s="82"/>
      <c r="D720" s="9"/>
      <c r="E720" s="83"/>
      <c r="F720" s="84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2.75" customHeight="1" x14ac:dyDescent="0.25">
      <c r="A721" s="9"/>
      <c r="B721" s="9"/>
      <c r="C721" s="82"/>
      <c r="D721" s="9"/>
      <c r="E721" s="83"/>
      <c r="F721" s="84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2.75" customHeight="1" x14ac:dyDescent="0.25">
      <c r="A722" s="9"/>
      <c r="B722" s="9"/>
      <c r="C722" s="82"/>
      <c r="D722" s="9"/>
      <c r="E722" s="83"/>
      <c r="F722" s="84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2.75" customHeight="1" x14ac:dyDescent="0.25">
      <c r="A723" s="9"/>
      <c r="B723" s="9"/>
      <c r="C723" s="82"/>
      <c r="D723" s="9"/>
      <c r="E723" s="83"/>
      <c r="F723" s="84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2.75" customHeight="1" x14ac:dyDescent="0.25">
      <c r="A724" s="9"/>
      <c r="B724" s="9"/>
      <c r="C724" s="82"/>
      <c r="D724" s="9"/>
      <c r="E724" s="83"/>
      <c r="F724" s="84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2.75" customHeight="1" x14ac:dyDescent="0.25">
      <c r="A725" s="9"/>
      <c r="B725" s="9"/>
      <c r="C725" s="82"/>
      <c r="D725" s="9"/>
      <c r="E725" s="83"/>
      <c r="F725" s="84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2.75" customHeight="1" x14ac:dyDescent="0.25">
      <c r="A726" s="9"/>
      <c r="B726" s="9"/>
      <c r="C726" s="82"/>
      <c r="D726" s="9"/>
      <c r="E726" s="83"/>
      <c r="F726" s="84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2.75" customHeight="1" x14ac:dyDescent="0.25">
      <c r="A727" s="9"/>
      <c r="B727" s="9"/>
      <c r="C727" s="82"/>
      <c r="D727" s="9"/>
      <c r="E727" s="83"/>
      <c r="F727" s="84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2.75" customHeight="1" x14ac:dyDescent="0.25">
      <c r="A728" s="9"/>
      <c r="B728" s="9"/>
      <c r="C728" s="82"/>
      <c r="D728" s="9"/>
      <c r="E728" s="83"/>
      <c r="F728" s="84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2.75" customHeight="1" x14ac:dyDescent="0.25">
      <c r="A729" s="9"/>
      <c r="B729" s="9"/>
      <c r="C729" s="82"/>
      <c r="D729" s="9"/>
      <c r="E729" s="83"/>
      <c r="F729" s="84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2.75" customHeight="1" x14ac:dyDescent="0.25">
      <c r="A730" s="9"/>
      <c r="B730" s="9"/>
      <c r="C730" s="82"/>
      <c r="D730" s="9"/>
      <c r="E730" s="83"/>
      <c r="F730" s="84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2.75" customHeight="1" x14ac:dyDescent="0.25">
      <c r="A731" s="9"/>
      <c r="B731" s="9"/>
      <c r="C731" s="82"/>
      <c r="D731" s="9"/>
      <c r="E731" s="83"/>
      <c r="F731" s="84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2.75" customHeight="1" x14ac:dyDescent="0.25">
      <c r="A732" s="9"/>
      <c r="B732" s="9"/>
      <c r="C732" s="82"/>
      <c r="D732" s="9"/>
      <c r="E732" s="83"/>
      <c r="F732" s="84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2.75" customHeight="1" x14ac:dyDescent="0.25">
      <c r="A733" s="9"/>
      <c r="B733" s="9"/>
      <c r="C733" s="82"/>
      <c r="D733" s="9"/>
      <c r="E733" s="83"/>
      <c r="F733" s="84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2.75" customHeight="1" x14ac:dyDescent="0.25">
      <c r="A734" s="9"/>
      <c r="B734" s="9"/>
      <c r="C734" s="82"/>
      <c r="D734" s="9"/>
      <c r="E734" s="83"/>
      <c r="F734" s="84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2.75" customHeight="1" x14ac:dyDescent="0.25">
      <c r="A735" s="9"/>
      <c r="B735" s="9"/>
      <c r="C735" s="82"/>
      <c r="D735" s="9"/>
      <c r="E735" s="83"/>
      <c r="F735" s="84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2.75" customHeight="1" x14ac:dyDescent="0.25">
      <c r="A736" s="9"/>
      <c r="B736" s="9"/>
      <c r="C736" s="82"/>
      <c r="D736" s="9"/>
      <c r="E736" s="83"/>
      <c r="F736" s="84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2.75" customHeight="1" x14ac:dyDescent="0.25">
      <c r="A737" s="9"/>
      <c r="B737" s="9"/>
      <c r="C737" s="82"/>
      <c r="D737" s="9"/>
      <c r="E737" s="83"/>
      <c r="F737" s="84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2.75" customHeight="1" x14ac:dyDescent="0.25">
      <c r="A738" s="9"/>
      <c r="B738" s="9"/>
      <c r="C738" s="82"/>
      <c r="D738" s="9"/>
      <c r="E738" s="83"/>
      <c r="F738" s="84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2.75" customHeight="1" x14ac:dyDescent="0.25">
      <c r="A739" s="9"/>
      <c r="B739" s="9"/>
      <c r="C739" s="82"/>
      <c r="D739" s="9"/>
      <c r="E739" s="83"/>
      <c r="F739" s="84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2.75" customHeight="1" x14ac:dyDescent="0.25">
      <c r="A740" s="9"/>
      <c r="B740" s="9"/>
      <c r="C740" s="82"/>
      <c r="D740" s="9"/>
      <c r="E740" s="83"/>
      <c r="F740" s="84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2.75" customHeight="1" x14ac:dyDescent="0.25">
      <c r="A741" s="9"/>
      <c r="B741" s="9"/>
      <c r="C741" s="82"/>
      <c r="D741" s="9"/>
      <c r="E741" s="83"/>
      <c r="F741" s="84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2.75" customHeight="1" x14ac:dyDescent="0.25">
      <c r="A742" s="9"/>
      <c r="B742" s="9"/>
      <c r="C742" s="82"/>
      <c r="D742" s="9"/>
      <c r="E742" s="83"/>
      <c r="F742" s="84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2.75" customHeight="1" x14ac:dyDescent="0.25">
      <c r="A743" s="9"/>
      <c r="B743" s="9"/>
      <c r="C743" s="82"/>
      <c r="D743" s="9"/>
      <c r="E743" s="83"/>
      <c r="F743" s="84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2.75" customHeight="1" x14ac:dyDescent="0.25">
      <c r="A744" s="9"/>
      <c r="B744" s="9"/>
      <c r="C744" s="82"/>
      <c r="D744" s="9"/>
      <c r="E744" s="83"/>
      <c r="F744" s="84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2.75" customHeight="1" x14ac:dyDescent="0.25">
      <c r="A745" s="9"/>
      <c r="B745" s="9"/>
      <c r="C745" s="82"/>
      <c r="D745" s="9"/>
      <c r="E745" s="83"/>
      <c r="F745" s="84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2.75" customHeight="1" x14ac:dyDescent="0.25">
      <c r="A746" s="9"/>
      <c r="B746" s="9"/>
      <c r="C746" s="82"/>
      <c r="D746" s="9"/>
      <c r="E746" s="83"/>
      <c r="F746" s="84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2.75" customHeight="1" x14ac:dyDescent="0.25">
      <c r="A747" s="9"/>
      <c r="B747" s="9"/>
      <c r="C747" s="82"/>
      <c r="D747" s="9"/>
      <c r="E747" s="83"/>
      <c r="F747" s="84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2.75" customHeight="1" x14ac:dyDescent="0.25">
      <c r="A748" s="9"/>
      <c r="B748" s="9"/>
      <c r="C748" s="82"/>
      <c r="D748" s="9"/>
      <c r="E748" s="83"/>
      <c r="F748" s="84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2.75" customHeight="1" x14ac:dyDescent="0.25">
      <c r="A749" s="9"/>
      <c r="B749" s="9"/>
      <c r="C749" s="82"/>
      <c r="D749" s="9"/>
      <c r="E749" s="83"/>
      <c r="F749" s="84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2.75" customHeight="1" x14ac:dyDescent="0.25">
      <c r="A750" s="9"/>
      <c r="B750" s="9"/>
      <c r="C750" s="82"/>
      <c r="D750" s="9"/>
      <c r="E750" s="83"/>
      <c r="F750" s="84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2.75" customHeight="1" x14ac:dyDescent="0.25">
      <c r="A751" s="9"/>
      <c r="B751" s="9"/>
      <c r="C751" s="82"/>
      <c r="D751" s="9"/>
      <c r="E751" s="83"/>
      <c r="F751" s="84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2.75" customHeight="1" x14ac:dyDescent="0.25">
      <c r="A752" s="9"/>
      <c r="B752" s="9"/>
      <c r="C752" s="82"/>
      <c r="D752" s="9"/>
      <c r="E752" s="83"/>
      <c r="F752" s="84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2.75" customHeight="1" x14ac:dyDescent="0.25">
      <c r="A753" s="9"/>
      <c r="B753" s="9"/>
      <c r="C753" s="82"/>
      <c r="D753" s="9"/>
      <c r="E753" s="83"/>
      <c r="F753" s="84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2.75" customHeight="1" x14ac:dyDescent="0.25">
      <c r="A754" s="9"/>
      <c r="B754" s="9"/>
      <c r="C754" s="82"/>
      <c r="D754" s="9"/>
      <c r="E754" s="83"/>
      <c r="F754" s="84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2.75" customHeight="1" x14ac:dyDescent="0.25">
      <c r="A755" s="9"/>
      <c r="B755" s="9"/>
      <c r="C755" s="82"/>
      <c r="D755" s="9"/>
      <c r="E755" s="83"/>
      <c r="F755" s="84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2.75" customHeight="1" x14ac:dyDescent="0.25">
      <c r="A756" s="9"/>
      <c r="B756" s="9"/>
      <c r="C756" s="82"/>
      <c r="D756" s="9"/>
      <c r="E756" s="83"/>
      <c r="F756" s="84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2.75" customHeight="1" x14ac:dyDescent="0.25">
      <c r="A757" s="9"/>
      <c r="B757" s="9"/>
      <c r="C757" s="82"/>
      <c r="D757" s="9"/>
      <c r="E757" s="83"/>
      <c r="F757" s="84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2.75" customHeight="1" x14ac:dyDescent="0.25">
      <c r="A758" s="9"/>
      <c r="B758" s="9"/>
      <c r="C758" s="82"/>
      <c r="D758" s="9"/>
      <c r="E758" s="83"/>
      <c r="F758" s="84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2.75" customHeight="1" x14ac:dyDescent="0.25">
      <c r="A759" s="9"/>
      <c r="B759" s="9"/>
      <c r="C759" s="82"/>
      <c r="D759" s="9"/>
      <c r="E759" s="83"/>
      <c r="F759" s="84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2.75" customHeight="1" x14ac:dyDescent="0.25">
      <c r="A760" s="9"/>
      <c r="B760" s="9"/>
      <c r="C760" s="82"/>
      <c r="D760" s="9"/>
      <c r="E760" s="83"/>
      <c r="F760" s="84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2.75" customHeight="1" x14ac:dyDescent="0.25">
      <c r="A761" s="9"/>
      <c r="B761" s="9"/>
      <c r="C761" s="82"/>
      <c r="D761" s="9"/>
      <c r="E761" s="83"/>
      <c r="F761" s="84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2.75" customHeight="1" x14ac:dyDescent="0.25">
      <c r="A762" s="9"/>
      <c r="B762" s="9"/>
      <c r="C762" s="82"/>
      <c r="D762" s="9"/>
      <c r="E762" s="83"/>
      <c r="F762" s="84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2.75" customHeight="1" x14ac:dyDescent="0.25">
      <c r="A763" s="9"/>
      <c r="B763" s="9"/>
      <c r="C763" s="82"/>
      <c r="D763" s="9"/>
      <c r="E763" s="83"/>
      <c r="F763" s="84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2.75" customHeight="1" x14ac:dyDescent="0.25">
      <c r="A764" s="9"/>
      <c r="B764" s="9"/>
      <c r="C764" s="82"/>
      <c r="D764" s="9"/>
      <c r="E764" s="83"/>
      <c r="F764" s="84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2.75" customHeight="1" x14ac:dyDescent="0.25">
      <c r="A765" s="9"/>
      <c r="B765" s="9"/>
      <c r="C765" s="82"/>
      <c r="D765" s="9"/>
      <c r="E765" s="83"/>
      <c r="F765" s="84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2.75" customHeight="1" x14ac:dyDescent="0.25">
      <c r="A766" s="9"/>
      <c r="B766" s="9"/>
      <c r="C766" s="82"/>
      <c r="D766" s="9"/>
      <c r="E766" s="83"/>
      <c r="F766" s="84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2.75" customHeight="1" x14ac:dyDescent="0.25">
      <c r="A767" s="9"/>
      <c r="B767" s="9"/>
      <c r="C767" s="82"/>
      <c r="D767" s="9"/>
      <c r="E767" s="83"/>
      <c r="F767" s="84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2.75" customHeight="1" x14ac:dyDescent="0.25">
      <c r="A768" s="9"/>
      <c r="B768" s="9"/>
      <c r="C768" s="82"/>
      <c r="D768" s="9"/>
      <c r="E768" s="83"/>
      <c r="F768" s="84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2.75" customHeight="1" x14ac:dyDescent="0.25">
      <c r="A769" s="9"/>
      <c r="B769" s="9"/>
      <c r="C769" s="82"/>
      <c r="D769" s="9"/>
      <c r="E769" s="83"/>
      <c r="F769" s="84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2.75" customHeight="1" x14ac:dyDescent="0.25">
      <c r="A770" s="9"/>
      <c r="B770" s="9"/>
      <c r="C770" s="82"/>
      <c r="D770" s="9"/>
      <c r="E770" s="83"/>
      <c r="F770" s="84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2.75" customHeight="1" x14ac:dyDescent="0.25">
      <c r="A771" s="9"/>
      <c r="B771" s="9"/>
      <c r="C771" s="82"/>
      <c r="D771" s="9"/>
      <c r="E771" s="83"/>
      <c r="F771" s="84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2.75" customHeight="1" x14ac:dyDescent="0.25">
      <c r="A772" s="9"/>
      <c r="B772" s="9"/>
      <c r="C772" s="82"/>
      <c r="D772" s="9"/>
      <c r="E772" s="83"/>
      <c r="F772" s="84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2.75" customHeight="1" x14ac:dyDescent="0.25">
      <c r="A773" s="9"/>
      <c r="B773" s="9"/>
      <c r="C773" s="82"/>
      <c r="D773" s="9"/>
      <c r="E773" s="83"/>
      <c r="F773" s="84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2.75" customHeight="1" x14ac:dyDescent="0.25">
      <c r="A774" s="9"/>
      <c r="B774" s="9"/>
      <c r="C774" s="82"/>
      <c r="D774" s="9"/>
      <c r="E774" s="83"/>
      <c r="F774" s="84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2.75" customHeight="1" x14ac:dyDescent="0.25">
      <c r="A775" s="9"/>
      <c r="B775" s="9"/>
      <c r="C775" s="82"/>
      <c r="D775" s="9"/>
      <c r="E775" s="83"/>
      <c r="F775" s="84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2.75" customHeight="1" x14ac:dyDescent="0.25">
      <c r="A776" s="9"/>
      <c r="B776" s="9"/>
      <c r="C776" s="82"/>
      <c r="D776" s="9"/>
      <c r="E776" s="83"/>
      <c r="F776" s="84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2.75" customHeight="1" x14ac:dyDescent="0.25">
      <c r="A777" s="9"/>
      <c r="B777" s="9"/>
      <c r="C777" s="82"/>
      <c r="D777" s="9"/>
      <c r="E777" s="83"/>
      <c r="F777" s="84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2.75" customHeight="1" x14ac:dyDescent="0.25">
      <c r="A778" s="9"/>
      <c r="B778" s="9"/>
      <c r="C778" s="82"/>
      <c r="D778" s="9"/>
      <c r="E778" s="83"/>
      <c r="F778" s="84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2.75" customHeight="1" x14ac:dyDescent="0.25">
      <c r="A779" s="9"/>
      <c r="B779" s="9"/>
      <c r="C779" s="82"/>
      <c r="D779" s="9"/>
      <c r="E779" s="83"/>
      <c r="F779" s="84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2.75" customHeight="1" x14ac:dyDescent="0.25">
      <c r="A780" s="9"/>
      <c r="B780" s="9"/>
      <c r="C780" s="82"/>
      <c r="D780" s="9"/>
      <c r="E780" s="83"/>
      <c r="F780" s="84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2.75" customHeight="1" x14ac:dyDescent="0.25">
      <c r="A781" s="9"/>
      <c r="B781" s="9"/>
      <c r="C781" s="82"/>
      <c r="D781" s="9"/>
      <c r="E781" s="83"/>
      <c r="F781" s="84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2.75" customHeight="1" x14ac:dyDescent="0.25">
      <c r="A782" s="9"/>
      <c r="B782" s="9"/>
      <c r="C782" s="82"/>
      <c r="D782" s="9"/>
      <c r="E782" s="83"/>
      <c r="F782" s="84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2.75" customHeight="1" x14ac:dyDescent="0.25">
      <c r="A783" s="9"/>
      <c r="B783" s="9"/>
      <c r="C783" s="82"/>
      <c r="D783" s="9"/>
      <c r="E783" s="83"/>
      <c r="F783" s="84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2.75" customHeight="1" x14ac:dyDescent="0.25">
      <c r="A784" s="9"/>
      <c r="B784" s="9"/>
      <c r="C784" s="82"/>
      <c r="D784" s="9"/>
      <c r="E784" s="83"/>
      <c r="F784" s="84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2.75" customHeight="1" x14ac:dyDescent="0.25">
      <c r="A785" s="9"/>
      <c r="B785" s="9"/>
      <c r="C785" s="82"/>
      <c r="D785" s="9"/>
      <c r="E785" s="83"/>
      <c r="F785" s="84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2.75" customHeight="1" x14ac:dyDescent="0.25">
      <c r="A786" s="9"/>
      <c r="B786" s="9"/>
      <c r="C786" s="82"/>
      <c r="D786" s="9"/>
      <c r="E786" s="83"/>
      <c r="F786" s="84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2.75" customHeight="1" x14ac:dyDescent="0.25">
      <c r="A787" s="9"/>
      <c r="B787" s="9"/>
      <c r="C787" s="82"/>
      <c r="D787" s="9"/>
      <c r="E787" s="83"/>
      <c r="F787" s="84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2.75" customHeight="1" x14ac:dyDescent="0.25">
      <c r="A788" s="9"/>
      <c r="B788" s="9"/>
      <c r="C788" s="82"/>
      <c r="D788" s="9"/>
      <c r="E788" s="83"/>
      <c r="F788" s="84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2.75" customHeight="1" x14ac:dyDescent="0.25">
      <c r="A789" s="9"/>
      <c r="B789" s="9"/>
      <c r="C789" s="82"/>
      <c r="D789" s="9"/>
      <c r="E789" s="83"/>
      <c r="F789" s="84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2.75" customHeight="1" x14ac:dyDescent="0.25">
      <c r="A790" s="9"/>
      <c r="B790" s="9"/>
      <c r="C790" s="82"/>
      <c r="D790" s="9"/>
      <c r="E790" s="83"/>
      <c r="F790" s="84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2.75" customHeight="1" x14ac:dyDescent="0.25">
      <c r="A791" s="9"/>
      <c r="B791" s="9"/>
      <c r="C791" s="82"/>
      <c r="D791" s="9"/>
      <c r="E791" s="83"/>
      <c r="F791" s="84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2.75" customHeight="1" x14ac:dyDescent="0.25">
      <c r="A792" s="9"/>
      <c r="B792" s="9"/>
      <c r="C792" s="82"/>
      <c r="D792" s="9"/>
      <c r="E792" s="83"/>
      <c r="F792" s="84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2.75" customHeight="1" x14ac:dyDescent="0.25">
      <c r="A793" s="9"/>
      <c r="B793" s="9"/>
      <c r="C793" s="82"/>
      <c r="D793" s="9"/>
      <c r="E793" s="83"/>
      <c r="F793" s="84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2.75" customHeight="1" x14ac:dyDescent="0.25">
      <c r="A794" s="9"/>
      <c r="B794" s="9"/>
      <c r="C794" s="82"/>
      <c r="D794" s="9"/>
      <c r="E794" s="83"/>
      <c r="F794" s="84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2.75" customHeight="1" x14ac:dyDescent="0.25">
      <c r="A795" s="9"/>
      <c r="B795" s="9"/>
      <c r="C795" s="82"/>
      <c r="D795" s="9"/>
      <c r="E795" s="83"/>
      <c r="F795" s="84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2.75" customHeight="1" x14ac:dyDescent="0.25">
      <c r="A796" s="9"/>
      <c r="B796" s="9"/>
      <c r="C796" s="82"/>
      <c r="D796" s="9"/>
      <c r="E796" s="83"/>
      <c r="F796" s="84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2.75" customHeight="1" x14ac:dyDescent="0.25">
      <c r="A797" s="9"/>
      <c r="B797" s="9"/>
      <c r="C797" s="82"/>
      <c r="D797" s="9"/>
      <c r="E797" s="83"/>
      <c r="F797" s="84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2.75" customHeight="1" x14ac:dyDescent="0.25">
      <c r="A798" s="9"/>
      <c r="B798" s="9"/>
      <c r="C798" s="82"/>
      <c r="D798" s="9"/>
      <c r="E798" s="83"/>
      <c r="F798" s="84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2.75" customHeight="1" x14ac:dyDescent="0.25">
      <c r="A799" s="9"/>
      <c r="B799" s="9"/>
      <c r="C799" s="82"/>
      <c r="D799" s="9"/>
      <c r="E799" s="83"/>
      <c r="F799" s="84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2.75" customHeight="1" x14ac:dyDescent="0.25">
      <c r="A800" s="9"/>
      <c r="B800" s="9"/>
      <c r="C800" s="82"/>
      <c r="D800" s="9"/>
      <c r="E800" s="83"/>
      <c r="F800" s="84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2.75" customHeight="1" x14ac:dyDescent="0.25">
      <c r="A801" s="9"/>
      <c r="B801" s="9"/>
      <c r="C801" s="82"/>
      <c r="D801" s="9"/>
      <c r="E801" s="83"/>
      <c r="F801" s="84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2.75" customHeight="1" x14ac:dyDescent="0.25">
      <c r="A802" s="9"/>
      <c r="B802" s="9"/>
      <c r="C802" s="82"/>
      <c r="D802" s="9"/>
      <c r="E802" s="83"/>
      <c r="F802" s="84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2.75" customHeight="1" x14ac:dyDescent="0.25">
      <c r="A803" s="9"/>
      <c r="B803" s="9"/>
      <c r="C803" s="82"/>
      <c r="D803" s="9"/>
      <c r="E803" s="83"/>
      <c r="F803" s="84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2.75" customHeight="1" x14ac:dyDescent="0.25">
      <c r="A804" s="9"/>
      <c r="B804" s="9"/>
      <c r="C804" s="82"/>
      <c r="D804" s="9"/>
      <c r="E804" s="83"/>
      <c r="F804" s="84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2.75" customHeight="1" x14ac:dyDescent="0.25">
      <c r="A805" s="9"/>
      <c r="B805" s="9"/>
      <c r="C805" s="82"/>
      <c r="D805" s="9"/>
      <c r="E805" s="83"/>
      <c r="F805" s="84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2.75" customHeight="1" x14ac:dyDescent="0.25">
      <c r="A806" s="9"/>
      <c r="B806" s="9"/>
      <c r="C806" s="82"/>
      <c r="D806" s="9"/>
      <c r="E806" s="83"/>
      <c r="F806" s="84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2.75" customHeight="1" x14ac:dyDescent="0.25">
      <c r="A807" s="9"/>
      <c r="B807" s="9"/>
      <c r="C807" s="82"/>
      <c r="D807" s="9"/>
      <c r="E807" s="83"/>
      <c r="F807" s="84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2.75" customHeight="1" x14ac:dyDescent="0.25">
      <c r="A808" s="9"/>
      <c r="B808" s="9"/>
      <c r="C808" s="82"/>
      <c r="D808" s="9"/>
      <c r="E808" s="83"/>
      <c r="F808" s="84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2.75" customHeight="1" x14ac:dyDescent="0.25">
      <c r="A809" s="9"/>
      <c r="B809" s="9"/>
      <c r="C809" s="82"/>
      <c r="D809" s="9"/>
      <c r="E809" s="83"/>
      <c r="F809" s="84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2.75" customHeight="1" x14ac:dyDescent="0.25">
      <c r="A810" s="9"/>
      <c r="B810" s="9"/>
      <c r="C810" s="82"/>
      <c r="D810" s="9"/>
      <c r="E810" s="83"/>
      <c r="F810" s="84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2.75" customHeight="1" x14ac:dyDescent="0.25">
      <c r="A811" s="9"/>
      <c r="B811" s="9"/>
      <c r="C811" s="82"/>
      <c r="D811" s="9"/>
      <c r="E811" s="83"/>
      <c r="F811" s="84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2.75" customHeight="1" x14ac:dyDescent="0.25">
      <c r="A812" s="9"/>
      <c r="B812" s="9"/>
      <c r="C812" s="82"/>
      <c r="D812" s="9"/>
      <c r="E812" s="83"/>
      <c r="F812" s="84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2.75" customHeight="1" x14ac:dyDescent="0.25">
      <c r="A813" s="9"/>
      <c r="B813" s="9"/>
      <c r="C813" s="82"/>
      <c r="D813" s="9"/>
      <c r="E813" s="83"/>
      <c r="F813" s="84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2.75" customHeight="1" x14ac:dyDescent="0.25">
      <c r="A814" s="9"/>
      <c r="B814" s="9"/>
      <c r="C814" s="82"/>
      <c r="D814" s="9"/>
      <c r="E814" s="83"/>
      <c r="F814" s="84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2.75" customHeight="1" x14ac:dyDescent="0.25">
      <c r="A815" s="9"/>
      <c r="B815" s="9"/>
      <c r="C815" s="82"/>
      <c r="D815" s="9"/>
      <c r="E815" s="83"/>
      <c r="F815" s="84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2.75" customHeight="1" x14ac:dyDescent="0.25">
      <c r="A816" s="9"/>
      <c r="B816" s="9"/>
      <c r="C816" s="82"/>
      <c r="D816" s="9"/>
      <c r="E816" s="83"/>
      <c r="F816" s="84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2.75" customHeight="1" x14ac:dyDescent="0.25">
      <c r="A817" s="9"/>
      <c r="B817" s="9"/>
      <c r="C817" s="82"/>
      <c r="D817" s="9"/>
      <c r="E817" s="83"/>
      <c r="F817" s="84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2.75" customHeight="1" x14ac:dyDescent="0.25">
      <c r="A818" s="9"/>
      <c r="B818" s="9"/>
      <c r="C818" s="82"/>
      <c r="D818" s="9"/>
      <c r="E818" s="83"/>
      <c r="F818" s="84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2.75" customHeight="1" x14ac:dyDescent="0.25">
      <c r="A819" s="9"/>
      <c r="B819" s="9"/>
      <c r="C819" s="82"/>
      <c r="D819" s="9"/>
      <c r="E819" s="83"/>
      <c r="F819" s="84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2.75" customHeight="1" x14ac:dyDescent="0.25">
      <c r="A820" s="9"/>
      <c r="B820" s="9"/>
      <c r="C820" s="82"/>
      <c r="D820" s="9"/>
      <c r="E820" s="83"/>
      <c r="F820" s="84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2.75" customHeight="1" x14ac:dyDescent="0.25">
      <c r="A821" s="9"/>
      <c r="B821" s="9"/>
      <c r="C821" s="82"/>
      <c r="D821" s="9"/>
      <c r="E821" s="83"/>
      <c r="F821" s="84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2.75" customHeight="1" x14ac:dyDescent="0.25">
      <c r="A822" s="9"/>
      <c r="B822" s="9"/>
      <c r="C822" s="82"/>
      <c r="D822" s="9"/>
      <c r="E822" s="83"/>
      <c r="F822" s="84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2.75" customHeight="1" x14ac:dyDescent="0.25">
      <c r="A823" s="9"/>
      <c r="B823" s="9"/>
      <c r="C823" s="82"/>
      <c r="D823" s="9"/>
      <c r="E823" s="83"/>
      <c r="F823" s="84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2.75" customHeight="1" x14ac:dyDescent="0.25">
      <c r="A824" s="9"/>
      <c r="B824" s="9"/>
      <c r="C824" s="82"/>
      <c r="D824" s="9"/>
      <c r="E824" s="83"/>
      <c r="F824" s="84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2.75" customHeight="1" x14ac:dyDescent="0.25">
      <c r="A825" s="9"/>
      <c r="B825" s="9"/>
      <c r="C825" s="82"/>
      <c r="D825" s="9"/>
      <c r="E825" s="83"/>
      <c r="F825" s="84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2.75" customHeight="1" x14ac:dyDescent="0.25">
      <c r="A826" s="9"/>
      <c r="B826" s="9"/>
      <c r="C826" s="82"/>
      <c r="D826" s="9"/>
      <c r="E826" s="83"/>
      <c r="F826" s="84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2.75" customHeight="1" x14ac:dyDescent="0.25">
      <c r="A827" s="9"/>
      <c r="B827" s="9"/>
      <c r="C827" s="82"/>
      <c r="D827" s="9"/>
      <c r="E827" s="83"/>
      <c r="F827" s="84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2.75" customHeight="1" x14ac:dyDescent="0.25">
      <c r="A828" s="9"/>
      <c r="B828" s="9"/>
      <c r="C828" s="82"/>
      <c r="D828" s="9"/>
      <c r="E828" s="83"/>
      <c r="F828" s="84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2.75" customHeight="1" x14ac:dyDescent="0.25">
      <c r="A829" s="9"/>
      <c r="B829" s="9"/>
      <c r="C829" s="82"/>
      <c r="D829" s="9"/>
      <c r="E829" s="83"/>
      <c r="F829" s="84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2.75" customHeight="1" x14ac:dyDescent="0.25">
      <c r="A830" s="9"/>
      <c r="B830" s="9"/>
      <c r="C830" s="82"/>
      <c r="D830" s="9"/>
      <c r="E830" s="83"/>
      <c r="F830" s="84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2.75" customHeight="1" x14ac:dyDescent="0.25">
      <c r="A831" s="9"/>
      <c r="B831" s="9"/>
      <c r="C831" s="82"/>
      <c r="D831" s="9"/>
      <c r="E831" s="83"/>
      <c r="F831" s="84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2.75" customHeight="1" x14ac:dyDescent="0.25">
      <c r="A832" s="9"/>
      <c r="B832" s="9"/>
      <c r="C832" s="82"/>
      <c r="D832" s="9"/>
      <c r="E832" s="83"/>
      <c r="F832" s="84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2.75" customHeight="1" x14ac:dyDescent="0.25">
      <c r="A833" s="9"/>
      <c r="B833" s="9"/>
      <c r="C833" s="82"/>
      <c r="D833" s="9"/>
      <c r="E833" s="83"/>
      <c r="F833" s="84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2.75" customHeight="1" x14ac:dyDescent="0.25">
      <c r="A834" s="9"/>
      <c r="B834" s="9"/>
      <c r="C834" s="82"/>
      <c r="D834" s="9"/>
      <c r="E834" s="83"/>
      <c r="F834" s="84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2.75" customHeight="1" x14ac:dyDescent="0.25">
      <c r="A835" s="9"/>
      <c r="B835" s="9"/>
      <c r="C835" s="82"/>
      <c r="D835" s="9"/>
      <c r="E835" s="83"/>
      <c r="F835" s="84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2.75" customHeight="1" x14ac:dyDescent="0.25">
      <c r="A836" s="9"/>
      <c r="B836" s="9"/>
      <c r="C836" s="82"/>
      <c r="D836" s="9"/>
      <c r="E836" s="83"/>
      <c r="F836" s="84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2.75" customHeight="1" x14ac:dyDescent="0.25">
      <c r="A837" s="9"/>
      <c r="B837" s="9"/>
      <c r="C837" s="82"/>
      <c r="D837" s="9"/>
      <c r="E837" s="83"/>
      <c r="F837" s="84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2.75" customHeight="1" x14ac:dyDescent="0.25">
      <c r="A838" s="9"/>
      <c r="B838" s="9"/>
      <c r="C838" s="82"/>
      <c r="D838" s="9"/>
      <c r="E838" s="83"/>
      <c r="F838" s="84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2.75" customHeight="1" x14ac:dyDescent="0.25">
      <c r="A839" s="9"/>
      <c r="B839" s="9"/>
      <c r="C839" s="82"/>
      <c r="D839" s="9"/>
      <c r="E839" s="83"/>
      <c r="F839" s="84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2.75" customHeight="1" x14ac:dyDescent="0.25">
      <c r="A840" s="9"/>
      <c r="B840" s="9"/>
      <c r="C840" s="82"/>
      <c r="D840" s="9"/>
      <c r="E840" s="83"/>
      <c r="F840" s="84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2.75" customHeight="1" x14ac:dyDescent="0.25">
      <c r="A841" s="9"/>
      <c r="B841" s="9"/>
      <c r="C841" s="82"/>
      <c r="D841" s="9"/>
      <c r="E841" s="83"/>
      <c r="F841" s="84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2.75" customHeight="1" x14ac:dyDescent="0.25">
      <c r="A842" s="9"/>
      <c r="B842" s="9"/>
      <c r="C842" s="82"/>
      <c r="D842" s="9"/>
      <c r="E842" s="83"/>
      <c r="F842" s="84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2.75" customHeight="1" x14ac:dyDescent="0.25">
      <c r="A843" s="9"/>
      <c r="B843" s="9"/>
      <c r="C843" s="82"/>
      <c r="D843" s="9"/>
      <c r="E843" s="83"/>
      <c r="F843" s="84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2.75" customHeight="1" x14ac:dyDescent="0.25">
      <c r="A844" s="9"/>
      <c r="B844" s="9"/>
      <c r="C844" s="82"/>
      <c r="D844" s="9"/>
      <c r="E844" s="83"/>
      <c r="F844" s="84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2.75" customHeight="1" x14ac:dyDescent="0.25">
      <c r="A845" s="9"/>
      <c r="B845" s="9"/>
      <c r="C845" s="82"/>
      <c r="D845" s="9"/>
      <c r="E845" s="83"/>
      <c r="F845" s="84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2.75" customHeight="1" x14ac:dyDescent="0.25">
      <c r="A846" s="9"/>
      <c r="B846" s="9"/>
      <c r="C846" s="82"/>
      <c r="D846" s="9"/>
      <c r="E846" s="83"/>
      <c r="F846" s="84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2.75" customHeight="1" x14ac:dyDescent="0.25">
      <c r="A847" s="9"/>
      <c r="B847" s="9"/>
      <c r="C847" s="82"/>
      <c r="D847" s="9"/>
      <c r="E847" s="83"/>
      <c r="F847" s="84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2.75" customHeight="1" x14ac:dyDescent="0.25">
      <c r="A848" s="9"/>
      <c r="B848" s="9"/>
      <c r="C848" s="82"/>
      <c r="D848" s="9"/>
      <c r="E848" s="83"/>
      <c r="F848" s="84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2.75" customHeight="1" x14ac:dyDescent="0.25">
      <c r="A849" s="9"/>
      <c r="B849" s="9"/>
      <c r="C849" s="82"/>
      <c r="D849" s="9"/>
      <c r="E849" s="83"/>
      <c r="F849" s="84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2.75" customHeight="1" x14ac:dyDescent="0.25">
      <c r="A850" s="9"/>
      <c r="B850" s="9"/>
      <c r="C850" s="82"/>
      <c r="D850" s="9"/>
      <c r="E850" s="83"/>
      <c r="F850" s="84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2.75" customHeight="1" x14ac:dyDescent="0.25">
      <c r="A851" s="9"/>
      <c r="B851" s="9"/>
      <c r="C851" s="82"/>
      <c r="D851" s="9"/>
      <c r="E851" s="83"/>
      <c r="F851" s="84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2.75" customHeight="1" x14ac:dyDescent="0.25">
      <c r="A852" s="9"/>
      <c r="B852" s="9"/>
      <c r="C852" s="82"/>
      <c r="D852" s="9"/>
      <c r="E852" s="83"/>
      <c r="F852" s="84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2.75" customHeight="1" x14ac:dyDescent="0.25">
      <c r="A853" s="9"/>
      <c r="B853" s="9"/>
      <c r="C853" s="82"/>
      <c r="D853" s="9"/>
      <c r="E853" s="83"/>
      <c r="F853" s="84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2.75" customHeight="1" x14ac:dyDescent="0.25">
      <c r="A854" s="9"/>
      <c r="B854" s="9"/>
      <c r="C854" s="82"/>
      <c r="D854" s="9"/>
      <c r="E854" s="83"/>
      <c r="F854" s="84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2.75" customHeight="1" x14ac:dyDescent="0.25">
      <c r="A855" s="9"/>
      <c r="B855" s="9"/>
      <c r="C855" s="82"/>
      <c r="D855" s="9"/>
      <c r="E855" s="83"/>
      <c r="F855" s="84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2.75" customHeight="1" x14ac:dyDescent="0.25">
      <c r="A856" s="9"/>
      <c r="B856" s="9"/>
      <c r="C856" s="82"/>
      <c r="D856" s="9"/>
      <c r="E856" s="83"/>
      <c r="F856" s="84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2.75" customHeight="1" x14ac:dyDescent="0.25">
      <c r="A857" s="9"/>
      <c r="B857" s="9"/>
      <c r="C857" s="82"/>
      <c r="D857" s="9"/>
      <c r="E857" s="83"/>
      <c r="F857" s="84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2.75" customHeight="1" x14ac:dyDescent="0.25">
      <c r="A858" s="9"/>
      <c r="B858" s="9"/>
      <c r="C858" s="82"/>
      <c r="D858" s="9"/>
      <c r="E858" s="83"/>
      <c r="F858" s="84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2.75" customHeight="1" x14ac:dyDescent="0.25">
      <c r="A859" s="9"/>
      <c r="B859" s="9"/>
      <c r="C859" s="82"/>
      <c r="D859" s="9"/>
      <c r="E859" s="83"/>
      <c r="F859" s="84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2.75" customHeight="1" x14ac:dyDescent="0.25">
      <c r="A860" s="9"/>
      <c r="B860" s="9"/>
      <c r="C860" s="82"/>
      <c r="D860" s="9"/>
      <c r="E860" s="83"/>
      <c r="F860" s="84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2.75" customHeight="1" x14ac:dyDescent="0.25">
      <c r="A861" s="9"/>
      <c r="B861" s="9"/>
      <c r="C861" s="82"/>
      <c r="D861" s="9"/>
      <c r="E861" s="83"/>
      <c r="F861" s="84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2.75" customHeight="1" x14ac:dyDescent="0.25">
      <c r="A862" s="9"/>
      <c r="B862" s="9"/>
      <c r="C862" s="82"/>
      <c r="D862" s="9"/>
      <c r="E862" s="83"/>
      <c r="F862" s="84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2.75" customHeight="1" x14ac:dyDescent="0.25">
      <c r="A863" s="9"/>
      <c r="B863" s="9"/>
      <c r="C863" s="82"/>
      <c r="D863" s="9"/>
      <c r="E863" s="83"/>
      <c r="F863" s="84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2.75" customHeight="1" x14ac:dyDescent="0.25">
      <c r="A864" s="9"/>
      <c r="B864" s="9"/>
      <c r="C864" s="82"/>
      <c r="D864" s="9"/>
      <c r="E864" s="83"/>
      <c r="F864" s="84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2.75" customHeight="1" x14ac:dyDescent="0.25">
      <c r="A865" s="9"/>
      <c r="B865" s="9"/>
      <c r="C865" s="82"/>
      <c r="D865" s="9"/>
      <c r="E865" s="83"/>
      <c r="F865" s="84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2.75" customHeight="1" x14ac:dyDescent="0.25">
      <c r="A866" s="9"/>
      <c r="B866" s="9"/>
      <c r="C866" s="82"/>
      <c r="D866" s="9"/>
      <c r="E866" s="83"/>
      <c r="F866" s="84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2.75" customHeight="1" x14ac:dyDescent="0.25">
      <c r="A867" s="9"/>
      <c r="B867" s="9"/>
      <c r="C867" s="82"/>
      <c r="D867" s="9"/>
      <c r="E867" s="83"/>
      <c r="F867" s="84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2.75" customHeight="1" x14ac:dyDescent="0.25">
      <c r="A868" s="9"/>
      <c r="B868" s="9"/>
      <c r="C868" s="82"/>
      <c r="D868" s="9"/>
      <c r="E868" s="83"/>
      <c r="F868" s="84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2.75" customHeight="1" x14ac:dyDescent="0.25">
      <c r="A869" s="9"/>
      <c r="B869" s="9"/>
      <c r="C869" s="82"/>
      <c r="D869" s="9"/>
      <c r="E869" s="83"/>
      <c r="F869" s="84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2.75" customHeight="1" x14ac:dyDescent="0.25">
      <c r="A870" s="9"/>
      <c r="B870" s="9"/>
      <c r="C870" s="82"/>
      <c r="D870" s="9"/>
      <c r="E870" s="83"/>
      <c r="F870" s="84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2.75" customHeight="1" x14ac:dyDescent="0.25">
      <c r="A871" s="9"/>
      <c r="B871" s="9"/>
      <c r="C871" s="82"/>
      <c r="D871" s="9"/>
      <c r="E871" s="83"/>
      <c r="F871" s="84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2.75" customHeight="1" x14ac:dyDescent="0.25">
      <c r="A872" s="9"/>
      <c r="B872" s="9"/>
      <c r="C872" s="82"/>
      <c r="D872" s="9"/>
      <c r="E872" s="83"/>
      <c r="F872" s="84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2.75" customHeight="1" x14ac:dyDescent="0.25">
      <c r="A873" s="9"/>
      <c r="B873" s="9"/>
      <c r="C873" s="82"/>
      <c r="D873" s="9"/>
      <c r="E873" s="83"/>
      <c r="F873" s="84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2.75" customHeight="1" x14ac:dyDescent="0.25">
      <c r="A874" s="9"/>
      <c r="B874" s="9"/>
      <c r="C874" s="82"/>
      <c r="D874" s="9"/>
      <c r="E874" s="83"/>
      <c r="F874" s="84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2.75" customHeight="1" x14ac:dyDescent="0.25">
      <c r="A875" s="9"/>
      <c r="B875" s="9"/>
      <c r="C875" s="82"/>
      <c r="D875" s="9"/>
      <c r="E875" s="83"/>
      <c r="F875" s="84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2.75" customHeight="1" x14ac:dyDescent="0.25">
      <c r="A876" s="9"/>
      <c r="B876" s="9"/>
      <c r="C876" s="82"/>
      <c r="D876" s="9"/>
      <c r="E876" s="83"/>
      <c r="F876" s="84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2.75" customHeight="1" x14ac:dyDescent="0.25">
      <c r="A877" s="9"/>
      <c r="B877" s="9"/>
      <c r="C877" s="82"/>
      <c r="D877" s="9"/>
      <c r="E877" s="83"/>
      <c r="F877" s="84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2.75" customHeight="1" x14ac:dyDescent="0.25">
      <c r="A878" s="9"/>
      <c r="B878" s="9"/>
      <c r="C878" s="82"/>
      <c r="D878" s="9"/>
      <c r="E878" s="83"/>
      <c r="F878" s="84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2.75" customHeight="1" x14ac:dyDescent="0.25">
      <c r="A879" s="9"/>
      <c r="B879" s="9"/>
      <c r="C879" s="82"/>
      <c r="D879" s="9"/>
      <c r="E879" s="83"/>
      <c r="F879" s="84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2.75" customHeight="1" x14ac:dyDescent="0.25">
      <c r="A880" s="9"/>
      <c r="B880" s="9"/>
      <c r="C880" s="82"/>
      <c r="D880" s="9"/>
      <c r="E880" s="83"/>
      <c r="F880" s="84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2.75" customHeight="1" x14ac:dyDescent="0.25">
      <c r="A881" s="9"/>
      <c r="B881" s="9"/>
      <c r="C881" s="82"/>
      <c r="D881" s="9"/>
      <c r="E881" s="83"/>
      <c r="F881" s="84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2.75" customHeight="1" x14ac:dyDescent="0.25">
      <c r="A882" s="9"/>
      <c r="B882" s="9"/>
      <c r="C882" s="82"/>
      <c r="D882" s="9"/>
      <c r="E882" s="83"/>
      <c r="F882" s="84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2.75" customHeight="1" x14ac:dyDescent="0.25">
      <c r="A883" s="9"/>
      <c r="B883" s="9"/>
      <c r="C883" s="82"/>
      <c r="D883" s="9"/>
      <c r="E883" s="83"/>
      <c r="F883" s="84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2.75" customHeight="1" x14ac:dyDescent="0.25">
      <c r="A884" s="9"/>
      <c r="B884" s="9"/>
      <c r="C884" s="82"/>
      <c r="D884" s="9"/>
      <c r="E884" s="83"/>
      <c r="F884" s="84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2.75" customHeight="1" x14ac:dyDescent="0.25">
      <c r="A885" s="9"/>
      <c r="B885" s="9"/>
      <c r="C885" s="82"/>
      <c r="D885" s="9"/>
      <c r="E885" s="83"/>
      <c r="F885" s="84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2.75" customHeight="1" x14ac:dyDescent="0.25">
      <c r="A886" s="9"/>
      <c r="B886" s="9"/>
      <c r="C886" s="82"/>
      <c r="D886" s="9"/>
      <c r="E886" s="83"/>
      <c r="F886" s="84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2.75" customHeight="1" x14ac:dyDescent="0.25">
      <c r="A887" s="9"/>
      <c r="B887" s="9"/>
      <c r="C887" s="82"/>
      <c r="D887" s="9"/>
      <c r="E887" s="83"/>
      <c r="F887" s="84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2.75" customHeight="1" x14ac:dyDescent="0.25">
      <c r="A888" s="9"/>
      <c r="B888" s="9"/>
      <c r="C888" s="82"/>
      <c r="D888" s="9"/>
      <c r="E888" s="83"/>
      <c r="F888" s="84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2.75" customHeight="1" x14ac:dyDescent="0.25">
      <c r="A889" s="9"/>
      <c r="B889" s="9"/>
      <c r="C889" s="82"/>
      <c r="D889" s="9"/>
      <c r="E889" s="83"/>
      <c r="F889" s="84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2.75" customHeight="1" x14ac:dyDescent="0.25">
      <c r="A890" s="9"/>
      <c r="B890" s="9"/>
      <c r="C890" s="82"/>
      <c r="D890" s="9"/>
      <c r="E890" s="83"/>
      <c r="F890" s="84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2.75" customHeight="1" x14ac:dyDescent="0.25">
      <c r="A891" s="9"/>
      <c r="B891" s="9"/>
      <c r="C891" s="82"/>
      <c r="D891" s="9"/>
      <c r="E891" s="83"/>
      <c r="F891" s="84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2.75" customHeight="1" x14ac:dyDescent="0.25">
      <c r="A892" s="9"/>
      <c r="B892" s="9"/>
      <c r="C892" s="82"/>
      <c r="D892" s="9"/>
      <c r="E892" s="83"/>
      <c r="F892" s="84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2.75" customHeight="1" x14ac:dyDescent="0.25">
      <c r="A893" s="9"/>
      <c r="B893" s="9"/>
      <c r="C893" s="82"/>
      <c r="D893" s="9"/>
      <c r="E893" s="83"/>
      <c r="F893" s="84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2.75" customHeight="1" x14ac:dyDescent="0.25">
      <c r="A894" s="9"/>
      <c r="B894" s="9"/>
      <c r="C894" s="82"/>
      <c r="D894" s="9"/>
      <c r="E894" s="83"/>
      <c r="F894" s="84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2.75" customHeight="1" x14ac:dyDescent="0.25">
      <c r="A895" s="9"/>
      <c r="B895" s="9"/>
      <c r="C895" s="82"/>
      <c r="D895" s="9"/>
      <c r="E895" s="83"/>
      <c r="F895" s="84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2.75" customHeight="1" x14ac:dyDescent="0.25">
      <c r="A896" s="9"/>
      <c r="B896" s="9"/>
      <c r="C896" s="82"/>
      <c r="D896" s="9"/>
      <c r="E896" s="83"/>
      <c r="F896" s="84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2.75" customHeight="1" x14ac:dyDescent="0.25">
      <c r="A897" s="9"/>
      <c r="B897" s="9"/>
      <c r="C897" s="82"/>
      <c r="D897" s="9"/>
      <c r="E897" s="83"/>
      <c r="F897" s="84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2.75" customHeight="1" x14ac:dyDescent="0.25">
      <c r="A898" s="9"/>
      <c r="B898" s="9"/>
      <c r="C898" s="82"/>
      <c r="D898" s="9"/>
      <c r="E898" s="83"/>
      <c r="F898" s="84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2.75" customHeight="1" x14ac:dyDescent="0.25">
      <c r="A899" s="9"/>
      <c r="B899" s="9"/>
      <c r="C899" s="82"/>
      <c r="D899" s="9"/>
      <c r="E899" s="83"/>
      <c r="F899" s="84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2.75" customHeight="1" x14ac:dyDescent="0.25">
      <c r="A900" s="9"/>
      <c r="B900" s="9"/>
      <c r="C900" s="82"/>
      <c r="D900" s="9"/>
      <c r="E900" s="83"/>
      <c r="F900" s="84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2.75" customHeight="1" x14ac:dyDescent="0.25">
      <c r="A901" s="9"/>
      <c r="B901" s="9"/>
      <c r="C901" s="82"/>
      <c r="D901" s="9"/>
      <c r="E901" s="83"/>
      <c r="F901" s="84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2.75" customHeight="1" x14ac:dyDescent="0.25">
      <c r="A902" s="9"/>
      <c r="B902" s="9"/>
      <c r="C902" s="82"/>
      <c r="D902" s="9"/>
      <c r="E902" s="83"/>
      <c r="F902" s="84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2.75" customHeight="1" x14ac:dyDescent="0.25">
      <c r="A903" s="9"/>
      <c r="B903" s="9"/>
      <c r="C903" s="82"/>
      <c r="D903" s="9"/>
      <c r="E903" s="83"/>
      <c r="F903" s="84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2.75" customHeight="1" x14ac:dyDescent="0.25">
      <c r="A904" s="9"/>
      <c r="B904" s="9"/>
      <c r="C904" s="82"/>
      <c r="D904" s="9"/>
      <c r="E904" s="83"/>
      <c r="F904" s="84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2.75" customHeight="1" x14ac:dyDescent="0.25">
      <c r="A905" s="9"/>
      <c r="B905" s="9"/>
      <c r="C905" s="82"/>
      <c r="D905" s="9"/>
      <c r="E905" s="83"/>
      <c r="F905" s="84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2.75" customHeight="1" x14ac:dyDescent="0.25">
      <c r="A906" s="9"/>
      <c r="B906" s="9"/>
      <c r="C906" s="82"/>
      <c r="D906" s="9"/>
      <c r="E906" s="83"/>
      <c r="F906" s="84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2.75" customHeight="1" x14ac:dyDescent="0.25">
      <c r="A907" s="9"/>
      <c r="B907" s="9"/>
      <c r="C907" s="82"/>
      <c r="D907" s="9"/>
      <c r="E907" s="83"/>
      <c r="F907" s="84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2.75" customHeight="1" x14ac:dyDescent="0.25">
      <c r="A908" s="9"/>
      <c r="B908" s="9"/>
      <c r="C908" s="82"/>
      <c r="D908" s="9"/>
      <c r="E908" s="83"/>
      <c r="F908" s="84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2.75" customHeight="1" x14ac:dyDescent="0.25">
      <c r="A909" s="9"/>
      <c r="B909" s="9"/>
      <c r="C909" s="82"/>
      <c r="D909" s="9"/>
      <c r="E909" s="83"/>
      <c r="F909" s="84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2.75" customHeight="1" x14ac:dyDescent="0.25">
      <c r="A910" s="9"/>
      <c r="B910" s="9"/>
      <c r="C910" s="82"/>
      <c r="D910" s="9"/>
      <c r="E910" s="83"/>
      <c r="F910" s="84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2.75" customHeight="1" x14ac:dyDescent="0.25">
      <c r="A911" s="9"/>
      <c r="B911" s="9"/>
      <c r="C911" s="82"/>
      <c r="D911" s="9"/>
      <c r="E911" s="83"/>
      <c r="F911" s="84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2.75" customHeight="1" x14ac:dyDescent="0.25">
      <c r="A912" s="9"/>
      <c r="B912" s="9"/>
      <c r="C912" s="82"/>
      <c r="D912" s="9"/>
      <c r="E912" s="83"/>
      <c r="F912" s="84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2.75" customHeight="1" x14ac:dyDescent="0.25">
      <c r="A913" s="9"/>
      <c r="B913" s="9"/>
      <c r="C913" s="82"/>
      <c r="D913" s="9"/>
      <c r="E913" s="83"/>
      <c r="F913" s="84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2.75" customHeight="1" x14ac:dyDescent="0.25">
      <c r="A914" s="9"/>
      <c r="B914" s="9"/>
      <c r="C914" s="82"/>
      <c r="D914" s="9"/>
      <c r="E914" s="83"/>
      <c r="F914" s="84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2.75" customHeight="1" x14ac:dyDescent="0.25">
      <c r="A915" s="9"/>
      <c r="B915" s="9"/>
      <c r="C915" s="82"/>
      <c r="D915" s="9"/>
      <c r="E915" s="83"/>
      <c r="F915" s="84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2.75" customHeight="1" x14ac:dyDescent="0.25">
      <c r="A916" s="9"/>
      <c r="B916" s="9"/>
      <c r="C916" s="82"/>
      <c r="D916" s="9"/>
      <c r="E916" s="83"/>
      <c r="F916" s="84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2.75" customHeight="1" x14ac:dyDescent="0.25">
      <c r="A917" s="9"/>
      <c r="B917" s="9"/>
      <c r="C917" s="82"/>
      <c r="D917" s="9"/>
      <c r="E917" s="83"/>
      <c r="F917" s="84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2.75" customHeight="1" x14ac:dyDescent="0.25">
      <c r="A918" s="9"/>
      <c r="B918" s="9"/>
      <c r="C918" s="82"/>
      <c r="D918" s="9"/>
      <c r="E918" s="83"/>
      <c r="F918" s="84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2.75" customHeight="1" x14ac:dyDescent="0.25">
      <c r="A919" s="9"/>
      <c r="B919" s="9"/>
      <c r="C919" s="82"/>
      <c r="D919" s="9"/>
      <c r="E919" s="83"/>
      <c r="F919" s="84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2.75" customHeight="1" x14ac:dyDescent="0.25">
      <c r="A920" s="9"/>
      <c r="B920" s="9"/>
      <c r="C920" s="82"/>
      <c r="D920" s="9"/>
      <c r="E920" s="83"/>
      <c r="F920" s="84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2.75" customHeight="1" x14ac:dyDescent="0.25">
      <c r="A921" s="9"/>
      <c r="B921" s="9"/>
      <c r="C921" s="82"/>
      <c r="D921" s="9"/>
      <c r="E921" s="83"/>
      <c r="F921" s="84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2.75" customHeight="1" x14ac:dyDescent="0.25">
      <c r="A922" s="9"/>
      <c r="B922" s="9"/>
      <c r="C922" s="82"/>
      <c r="D922" s="9"/>
      <c r="E922" s="83"/>
      <c r="F922" s="84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2.75" customHeight="1" x14ac:dyDescent="0.25">
      <c r="A923" s="9"/>
      <c r="B923" s="9"/>
      <c r="C923" s="82"/>
      <c r="D923" s="9"/>
      <c r="E923" s="83"/>
      <c r="F923" s="84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2.75" customHeight="1" x14ac:dyDescent="0.25">
      <c r="A924" s="9"/>
      <c r="B924" s="9"/>
      <c r="C924" s="82"/>
      <c r="D924" s="9"/>
      <c r="E924" s="83"/>
      <c r="F924" s="84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2.75" customHeight="1" x14ac:dyDescent="0.25">
      <c r="A925" s="9"/>
      <c r="B925" s="9"/>
      <c r="C925" s="82"/>
      <c r="D925" s="9"/>
      <c r="E925" s="83"/>
      <c r="F925" s="84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2.75" customHeight="1" x14ac:dyDescent="0.25">
      <c r="A926" s="9"/>
      <c r="B926" s="9"/>
      <c r="C926" s="82"/>
      <c r="D926" s="9"/>
      <c r="E926" s="83"/>
      <c r="F926" s="84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2.75" customHeight="1" x14ac:dyDescent="0.25">
      <c r="A927" s="9"/>
      <c r="B927" s="9"/>
      <c r="C927" s="82"/>
      <c r="D927" s="9"/>
      <c r="E927" s="83"/>
      <c r="F927" s="84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2.75" customHeight="1" x14ac:dyDescent="0.25">
      <c r="A928" s="9"/>
      <c r="B928" s="9"/>
      <c r="C928" s="82"/>
      <c r="D928" s="9"/>
      <c r="E928" s="83"/>
      <c r="F928" s="84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2.75" customHeight="1" x14ac:dyDescent="0.25">
      <c r="A929" s="9"/>
      <c r="B929" s="9"/>
      <c r="C929" s="82"/>
      <c r="D929" s="9"/>
      <c r="E929" s="83"/>
      <c r="F929" s="84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2.75" customHeight="1" x14ac:dyDescent="0.25">
      <c r="A930" s="9"/>
      <c r="B930" s="9"/>
      <c r="C930" s="82"/>
      <c r="D930" s="9"/>
      <c r="E930" s="83"/>
      <c r="F930" s="84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2.75" customHeight="1" x14ac:dyDescent="0.25">
      <c r="A931" s="9"/>
      <c r="B931" s="9"/>
      <c r="C931" s="82"/>
      <c r="D931" s="9"/>
      <c r="E931" s="83"/>
      <c r="F931" s="84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2.75" customHeight="1" x14ac:dyDescent="0.25">
      <c r="A932" s="9"/>
      <c r="B932" s="9"/>
      <c r="C932" s="82"/>
      <c r="D932" s="9"/>
      <c r="E932" s="83"/>
      <c r="F932" s="84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2.75" customHeight="1" x14ac:dyDescent="0.25">
      <c r="A933" s="9"/>
      <c r="B933" s="9"/>
      <c r="C933" s="82"/>
      <c r="D933" s="9"/>
      <c r="E933" s="83"/>
      <c r="F933" s="84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2.75" customHeight="1" x14ac:dyDescent="0.25">
      <c r="A934" s="9"/>
      <c r="B934" s="9"/>
      <c r="C934" s="82"/>
      <c r="D934" s="9"/>
      <c r="E934" s="83"/>
      <c r="F934" s="84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2.75" customHeight="1" x14ac:dyDescent="0.25">
      <c r="A935" s="9"/>
      <c r="B935" s="9"/>
      <c r="C935" s="82"/>
      <c r="D935" s="9"/>
      <c r="E935" s="83"/>
      <c r="F935" s="84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2.75" customHeight="1" x14ac:dyDescent="0.25">
      <c r="A936" s="9"/>
      <c r="B936" s="9"/>
      <c r="C936" s="82"/>
      <c r="D936" s="9"/>
      <c r="E936" s="83"/>
      <c r="F936" s="84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2.75" customHeight="1" x14ac:dyDescent="0.25">
      <c r="A937" s="9"/>
      <c r="B937" s="9"/>
      <c r="C937" s="82"/>
      <c r="D937" s="9"/>
      <c r="E937" s="83"/>
      <c r="F937" s="84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2.75" customHeight="1" x14ac:dyDescent="0.25">
      <c r="A938" s="9"/>
      <c r="B938" s="9"/>
      <c r="C938" s="82"/>
      <c r="D938" s="9"/>
      <c r="E938" s="83"/>
      <c r="F938" s="84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2.75" customHeight="1" x14ac:dyDescent="0.25">
      <c r="A939" s="9"/>
      <c r="B939" s="9"/>
      <c r="C939" s="82"/>
      <c r="D939" s="9"/>
      <c r="E939" s="83"/>
      <c r="F939" s="84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2.75" customHeight="1" x14ac:dyDescent="0.25">
      <c r="A940" s="9"/>
      <c r="B940" s="9"/>
      <c r="C940" s="82"/>
      <c r="D940" s="9"/>
      <c r="E940" s="83"/>
      <c r="F940" s="84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2.75" customHeight="1" x14ac:dyDescent="0.25">
      <c r="A941" s="9"/>
      <c r="B941" s="9"/>
      <c r="C941" s="82"/>
      <c r="D941" s="9"/>
      <c r="E941" s="83"/>
      <c r="F941" s="84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2.75" customHeight="1" x14ac:dyDescent="0.25">
      <c r="A942" s="9"/>
      <c r="B942" s="9"/>
      <c r="C942" s="82"/>
      <c r="D942" s="9"/>
      <c r="E942" s="83"/>
      <c r="F942" s="84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2.75" customHeight="1" x14ac:dyDescent="0.25">
      <c r="A943" s="9"/>
      <c r="B943" s="9"/>
      <c r="C943" s="82"/>
      <c r="D943" s="9"/>
      <c r="E943" s="83"/>
      <c r="F943" s="84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2.75" customHeight="1" x14ac:dyDescent="0.25">
      <c r="A944" s="9"/>
      <c r="B944" s="9"/>
      <c r="C944" s="82"/>
      <c r="D944" s="9"/>
      <c r="E944" s="83"/>
      <c r="F944" s="84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2.75" customHeight="1" x14ac:dyDescent="0.25">
      <c r="A945" s="9"/>
      <c r="B945" s="9"/>
      <c r="C945" s="82"/>
      <c r="D945" s="9"/>
      <c r="E945" s="83"/>
      <c r="F945" s="84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2.75" customHeight="1" x14ac:dyDescent="0.25">
      <c r="A946" s="9"/>
      <c r="B946" s="9"/>
      <c r="C946" s="82"/>
      <c r="D946" s="9"/>
      <c r="E946" s="83"/>
      <c r="F946" s="84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2.75" customHeight="1" x14ac:dyDescent="0.25">
      <c r="A947" s="9"/>
      <c r="B947" s="9"/>
      <c r="C947" s="82"/>
      <c r="D947" s="9"/>
      <c r="E947" s="83"/>
      <c r="F947" s="84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2.75" customHeight="1" x14ac:dyDescent="0.25">
      <c r="A948" s="9"/>
      <c r="B948" s="9"/>
      <c r="C948" s="82"/>
      <c r="D948" s="9"/>
      <c r="E948" s="83"/>
      <c r="F948" s="84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2.75" customHeight="1" x14ac:dyDescent="0.25">
      <c r="A949" s="9"/>
      <c r="B949" s="9"/>
      <c r="C949" s="82"/>
      <c r="D949" s="9"/>
      <c r="E949" s="83"/>
      <c r="F949" s="84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2.75" customHeight="1" x14ac:dyDescent="0.25">
      <c r="A950" s="9"/>
      <c r="B950" s="9"/>
      <c r="C950" s="82"/>
      <c r="D950" s="9"/>
      <c r="E950" s="83"/>
      <c r="F950" s="84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2.75" customHeight="1" x14ac:dyDescent="0.25">
      <c r="A951" s="9"/>
      <c r="B951" s="9"/>
      <c r="C951" s="82"/>
      <c r="D951" s="9"/>
      <c r="E951" s="83"/>
      <c r="F951" s="84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2.75" customHeight="1" x14ac:dyDescent="0.25">
      <c r="A952" s="9"/>
      <c r="B952" s="9"/>
      <c r="C952" s="82"/>
      <c r="D952" s="9"/>
      <c r="E952" s="83"/>
      <c r="F952" s="84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2.75" customHeight="1" x14ac:dyDescent="0.25">
      <c r="A953" s="9"/>
      <c r="B953" s="9"/>
      <c r="C953" s="82"/>
      <c r="D953" s="9"/>
      <c r="E953" s="83"/>
      <c r="F953" s="84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2.75" customHeight="1" x14ac:dyDescent="0.25">
      <c r="A954" s="9"/>
      <c r="B954" s="9"/>
      <c r="C954" s="82"/>
      <c r="D954" s="9"/>
      <c r="E954" s="83"/>
      <c r="F954" s="84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2.75" customHeight="1" x14ac:dyDescent="0.25">
      <c r="A955" s="9"/>
      <c r="B955" s="9"/>
      <c r="C955" s="82"/>
      <c r="D955" s="9"/>
      <c r="E955" s="83"/>
      <c r="F955" s="84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2.75" customHeight="1" x14ac:dyDescent="0.25">
      <c r="A956" s="9"/>
      <c r="B956" s="9"/>
      <c r="C956" s="82"/>
      <c r="D956" s="9"/>
      <c r="E956" s="83"/>
      <c r="F956" s="84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2.75" customHeight="1" x14ac:dyDescent="0.25">
      <c r="A957" s="9"/>
      <c r="B957" s="9"/>
      <c r="C957" s="82"/>
      <c r="D957" s="9"/>
      <c r="E957" s="83"/>
      <c r="F957" s="84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2.75" customHeight="1" x14ac:dyDescent="0.25">
      <c r="A958" s="9"/>
      <c r="B958" s="9"/>
      <c r="C958" s="82"/>
      <c r="D958" s="9"/>
      <c r="E958" s="83"/>
      <c r="F958" s="84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2.75" customHeight="1" x14ac:dyDescent="0.25">
      <c r="A959" s="9"/>
      <c r="B959" s="9"/>
      <c r="C959" s="82"/>
      <c r="D959" s="9"/>
      <c r="E959" s="83"/>
      <c r="F959" s="84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2.75" customHeight="1" x14ac:dyDescent="0.25">
      <c r="A960" s="9"/>
      <c r="B960" s="9"/>
      <c r="C960" s="82"/>
      <c r="D960" s="9"/>
      <c r="E960" s="83"/>
      <c r="F960" s="84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2.75" customHeight="1" x14ac:dyDescent="0.25">
      <c r="A961" s="9"/>
      <c r="B961" s="9"/>
      <c r="C961" s="82"/>
      <c r="D961" s="9"/>
      <c r="E961" s="83"/>
      <c r="F961" s="84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2.75" customHeight="1" x14ac:dyDescent="0.25">
      <c r="A962" s="9"/>
      <c r="B962" s="9"/>
      <c r="C962" s="82"/>
      <c r="D962" s="9"/>
      <c r="E962" s="83"/>
      <c r="F962" s="84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2.75" customHeight="1" x14ac:dyDescent="0.25">
      <c r="A963" s="9"/>
      <c r="B963" s="9"/>
      <c r="C963" s="82"/>
      <c r="D963" s="9"/>
      <c r="E963" s="83"/>
      <c r="F963" s="84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2.75" customHeight="1" x14ac:dyDescent="0.25">
      <c r="A964" s="9"/>
      <c r="B964" s="9"/>
      <c r="C964" s="82"/>
      <c r="D964" s="9"/>
      <c r="E964" s="83"/>
      <c r="F964" s="84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2.75" customHeight="1" x14ac:dyDescent="0.25">
      <c r="A965" s="9"/>
      <c r="B965" s="9"/>
      <c r="C965" s="82"/>
      <c r="D965" s="9"/>
      <c r="E965" s="83"/>
      <c r="F965" s="84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2.75" customHeight="1" x14ac:dyDescent="0.25">
      <c r="A966" s="9"/>
      <c r="B966" s="9"/>
      <c r="C966" s="82"/>
      <c r="D966" s="9"/>
      <c r="E966" s="83"/>
      <c r="F966" s="84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2.75" customHeight="1" x14ac:dyDescent="0.25">
      <c r="A967" s="9"/>
      <c r="B967" s="9"/>
      <c r="C967" s="82"/>
      <c r="D967" s="9"/>
      <c r="E967" s="83"/>
      <c r="F967" s="84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2.75" customHeight="1" x14ac:dyDescent="0.25">
      <c r="A968" s="9"/>
      <c r="B968" s="9"/>
      <c r="C968" s="82"/>
      <c r="D968" s="9"/>
      <c r="E968" s="83"/>
      <c r="F968" s="84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2.75" customHeight="1" x14ac:dyDescent="0.25">
      <c r="A969" s="9"/>
      <c r="B969" s="9"/>
      <c r="C969" s="82"/>
      <c r="D969" s="9"/>
      <c r="E969" s="83"/>
      <c r="F969" s="84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2.75" customHeight="1" x14ac:dyDescent="0.25">
      <c r="A970" s="9"/>
      <c r="B970" s="9"/>
      <c r="C970" s="82"/>
      <c r="D970" s="9"/>
      <c r="E970" s="83"/>
      <c r="F970" s="84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2.75" customHeight="1" x14ac:dyDescent="0.25">
      <c r="A971" s="9"/>
      <c r="B971" s="9"/>
      <c r="C971" s="82"/>
      <c r="D971" s="9"/>
      <c r="E971" s="83"/>
      <c r="F971" s="84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2.75" customHeight="1" x14ac:dyDescent="0.25">
      <c r="A972" s="9"/>
      <c r="B972" s="9"/>
      <c r="C972" s="82"/>
      <c r="D972" s="9"/>
      <c r="E972" s="83"/>
      <c r="F972" s="84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2.75" customHeight="1" x14ac:dyDescent="0.25">
      <c r="A973" s="9"/>
      <c r="B973" s="9"/>
      <c r="C973" s="82"/>
      <c r="D973" s="9"/>
      <c r="E973" s="83"/>
      <c r="F973" s="84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2.75" customHeight="1" x14ac:dyDescent="0.25">
      <c r="A974" s="9"/>
      <c r="B974" s="9"/>
      <c r="C974" s="82"/>
      <c r="D974" s="9"/>
      <c r="E974" s="83"/>
      <c r="F974" s="84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2.75" customHeight="1" x14ac:dyDescent="0.25">
      <c r="A975" s="9"/>
      <c r="B975" s="9"/>
      <c r="C975" s="82"/>
      <c r="D975" s="9"/>
      <c r="E975" s="83"/>
      <c r="F975" s="84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2.75" customHeight="1" x14ac:dyDescent="0.25">
      <c r="A976" s="9"/>
      <c r="B976" s="9"/>
      <c r="C976" s="82"/>
      <c r="D976" s="9"/>
      <c r="E976" s="83"/>
      <c r="F976" s="84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2.75" customHeight="1" x14ac:dyDescent="0.25">
      <c r="A977" s="9"/>
      <c r="B977" s="9"/>
      <c r="C977" s="82"/>
      <c r="D977" s="9"/>
      <c r="E977" s="83"/>
      <c r="F977" s="84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2.75" customHeight="1" x14ac:dyDescent="0.25">
      <c r="A978" s="9"/>
      <c r="B978" s="9"/>
      <c r="C978" s="82"/>
      <c r="D978" s="9"/>
      <c r="E978" s="83"/>
      <c r="F978" s="84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2.75" customHeight="1" x14ac:dyDescent="0.25">
      <c r="A979" s="9"/>
      <c r="B979" s="9"/>
      <c r="C979" s="82"/>
      <c r="D979" s="9"/>
      <c r="E979" s="83"/>
      <c r="F979" s="84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2.75" customHeight="1" x14ac:dyDescent="0.25">
      <c r="A980" s="9"/>
      <c r="B980" s="9"/>
      <c r="C980" s="82"/>
      <c r="D980" s="9"/>
      <c r="E980" s="83"/>
      <c r="F980" s="84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2.75" customHeight="1" x14ac:dyDescent="0.25">
      <c r="A981" s="9"/>
      <c r="B981" s="9"/>
      <c r="C981" s="82"/>
      <c r="D981" s="9"/>
      <c r="E981" s="83"/>
      <c r="F981" s="84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2.75" customHeight="1" x14ac:dyDescent="0.25">
      <c r="A982" s="9"/>
      <c r="B982" s="9"/>
      <c r="C982" s="82"/>
      <c r="D982" s="9"/>
      <c r="E982" s="83"/>
      <c r="F982" s="84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2.75" customHeight="1" x14ac:dyDescent="0.25">
      <c r="A983" s="9"/>
      <c r="B983" s="9"/>
      <c r="C983" s="82"/>
      <c r="D983" s="9"/>
      <c r="E983" s="83"/>
      <c r="F983" s="84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2.75" customHeight="1" x14ac:dyDescent="0.25">
      <c r="A984" s="9"/>
      <c r="B984" s="9"/>
      <c r="C984" s="82"/>
      <c r="D984" s="9"/>
      <c r="E984" s="83"/>
      <c r="F984" s="84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2.75" customHeight="1" x14ac:dyDescent="0.25">
      <c r="A985" s="9"/>
      <c r="B985" s="9"/>
      <c r="C985" s="82"/>
      <c r="D985" s="9"/>
      <c r="E985" s="83"/>
      <c r="F985" s="84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2.75" customHeight="1" x14ac:dyDescent="0.25">
      <c r="A986" s="9"/>
      <c r="B986" s="9"/>
      <c r="C986" s="82"/>
      <c r="D986" s="9"/>
      <c r="E986" s="83"/>
      <c r="F986" s="84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2.75" customHeight="1" x14ac:dyDescent="0.25">
      <c r="A987" s="9"/>
      <c r="B987" s="9"/>
      <c r="C987" s="82"/>
      <c r="D987" s="9"/>
      <c r="E987" s="83"/>
      <c r="F987" s="84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2.75" customHeight="1" x14ac:dyDescent="0.25">
      <c r="A988" s="9"/>
      <c r="B988" s="9"/>
      <c r="C988" s="82"/>
      <c r="D988" s="9"/>
      <c r="E988" s="83"/>
      <c r="F988" s="84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2.75" customHeight="1" x14ac:dyDescent="0.25">
      <c r="A989" s="9"/>
      <c r="B989" s="9"/>
      <c r="C989" s="82"/>
      <c r="D989" s="9"/>
      <c r="E989" s="83"/>
      <c r="F989" s="84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2.75" customHeight="1" x14ac:dyDescent="0.25">
      <c r="A990" s="9"/>
      <c r="B990" s="9"/>
      <c r="C990" s="82"/>
      <c r="D990" s="9"/>
      <c r="E990" s="83"/>
      <c r="F990" s="84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2.75" customHeight="1" x14ac:dyDescent="0.25">
      <c r="A991" s="9"/>
      <c r="B991" s="9"/>
      <c r="C991" s="82"/>
      <c r="D991" s="9"/>
      <c r="E991" s="83"/>
      <c r="F991" s="84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2.75" customHeight="1" x14ac:dyDescent="0.25">
      <c r="A992" s="9"/>
      <c r="B992" s="9"/>
      <c r="C992" s="82"/>
      <c r="D992" s="9"/>
      <c r="E992" s="83"/>
      <c r="F992" s="84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2.75" customHeight="1" x14ac:dyDescent="0.25">
      <c r="A993" s="9"/>
      <c r="B993" s="9"/>
      <c r="C993" s="82"/>
      <c r="D993" s="9"/>
      <c r="E993" s="83"/>
      <c r="F993" s="84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2.75" customHeight="1" x14ac:dyDescent="0.25">
      <c r="A994" s="9"/>
      <c r="B994" s="9"/>
      <c r="C994" s="82"/>
      <c r="D994" s="9"/>
      <c r="E994" s="83"/>
      <c r="F994" s="84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2.75" customHeight="1" x14ac:dyDescent="0.25">
      <c r="A995" s="9"/>
      <c r="B995" s="9"/>
      <c r="C995" s="82"/>
      <c r="D995" s="9"/>
      <c r="E995" s="83"/>
      <c r="F995" s="84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2.75" customHeight="1" x14ac:dyDescent="0.25">
      <c r="A996" s="9"/>
      <c r="B996" s="9"/>
      <c r="C996" s="82"/>
      <c r="D996" s="9"/>
      <c r="E996" s="83"/>
      <c r="F996" s="84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2.75" customHeight="1" x14ac:dyDescent="0.25">
      <c r="A997" s="9"/>
      <c r="B997" s="9"/>
      <c r="C997" s="82"/>
      <c r="D997" s="9"/>
      <c r="E997" s="83"/>
      <c r="F997" s="84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2.75" customHeight="1" x14ac:dyDescent="0.25">
      <c r="A998" s="9"/>
      <c r="B998" s="9"/>
      <c r="C998" s="82"/>
      <c r="D998" s="9"/>
      <c r="E998" s="83"/>
      <c r="F998" s="84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2.75" customHeight="1" x14ac:dyDescent="0.25">
      <c r="A999" s="9"/>
      <c r="B999" s="9"/>
      <c r="C999" s="82"/>
      <c r="D999" s="9"/>
      <c r="E999" s="83"/>
      <c r="F999" s="84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2.75" customHeight="1" x14ac:dyDescent="0.25">
      <c r="A1000" s="9"/>
      <c r="B1000" s="9"/>
      <c r="C1000" s="82"/>
      <c r="D1000" s="9"/>
      <c r="E1000" s="83"/>
      <c r="F1000" s="84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6">
    <mergeCell ref="D221:F221"/>
    <mergeCell ref="G221:H221"/>
    <mergeCell ref="D227:F227"/>
    <mergeCell ref="G227:H227"/>
    <mergeCell ref="D222:H222"/>
    <mergeCell ref="D223:F223"/>
    <mergeCell ref="G223:H223"/>
    <mergeCell ref="D224:H224"/>
    <mergeCell ref="D225:F225"/>
    <mergeCell ref="G225:H225"/>
    <mergeCell ref="D226:H226"/>
    <mergeCell ref="D217:H217"/>
    <mergeCell ref="D219:F219"/>
    <mergeCell ref="G219:H219"/>
    <mergeCell ref="D220:F220"/>
    <mergeCell ref="G220:H220"/>
  </mergeCells>
  <pageMargins left="0.7" right="0.7" top="0.75" bottom="0.75" header="0" footer="0"/>
  <pageSetup scale="7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6640625" defaultRowHeight="15" customHeight="1" x14ac:dyDescent="0.25"/>
  <cols>
    <col min="1" max="1" width="2.21875" customWidth="1"/>
    <col min="2" max="2" width="9.77734375" customWidth="1"/>
    <col min="3" max="3" width="6" customWidth="1"/>
    <col min="4" max="5" width="4.77734375" customWidth="1"/>
    <col min="6" max="6" width="17.44140625" customWidth="1"/>
    <col min="7" max="7" width="15" customWidth="1"/>
    <col min="8" max="8" width="9.21875" customWidth="1"/>
    <col min="9" max="9" width="5.77734375" customWidth="1"/>
    <col min="10" max="10" width="28.44140625" customWidth="1"/>
    <col min="11" max="11" width="16.44140625" customWidth="1"/>
    <col min="12" max="12" width="24.44140625" customWidth="1"/>
    <col min="13" max="13" width="4.44140625" customWidth="1"/>
    <col min="14" max="14" width="19.44140625" customWidth="1"/>
    <col min="15" max="15" width="21.21875" customWidth="1"/>
    <col min="16" max="26" width="12.44140625" customWidth="1"/>
  </cols>
  <sheetData>
    <row r="1" spans="1:26" ht="21" x14ac:dyDescent="0.4">
      <c r="A1" s="88"/>
      <c r="B1" s="89" t="s">
        <v>251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12.75" customHeight="1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ht="21.75" customHeight="1" x14ac:dyDescent="0.25">
      <c r="A3" s="90"/>
      <c r="B3" s="91"/>
      <c r="C3" s="91"/>
      <c r="D3" s="91"/>
      <c r="E3" s="91"/>
      <c r="F3" s="91"/>
      <c r="G3" s="91"/>
      <c r="H3" s="91"/>
      <c r="I3" s="91"/>
      <c r="J3" s="92"/>
      <c r="K3" s="90"/>
      <c r="L3" s="91"/>
      <c r="M3" s="91"/>
      <c r="N3" s="91"/>
      <c r="O3" s="92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24.75" customHeight="1" x14ac:dyDescent="0.25">
      <c r="A4" s="93"/>
      <c r="B4" s="94" t="s">
        <v>252</v>
      </c>
      <c r="C4" s="95"/>
      <c r="D4" s="95"/>
      <c r="E4" s="95"/>
      <c r="F4" s="95"/>
      <c r="G4" s="96"/>
      <c r="H4" s="97"/>
      <c r="I4" s="98"/>
      <c r="J4" s="99"/>
      <c r="K4" s="233"/>
      <c r="L4" s="216"/>
      <c r="M4" s="216"/>
      <c r="N4" s="216"/>
      <c r="O4" s="234"/>
      <c r="P4" s="88"/>
      <c r="Q4" s="88"/>
      <c r="R4" s="88"/>
      <c r="S4" s="235"/>
      <c r="T4" s="216"/>
      <c r="U4" s="216"/>
      <c r="V4" s="216"/>
      <c r="W4" s="88"/>
      <c r="X4" s="88"/>
      <c r="Y4" s="88"/>
      <c r="Z4" s="88"/>
    </row>
    <row r="5" spans="1:26" ht="21.75" customHeight="1" x14ac:dyDescent="0.25">
      <c r="A5" s="93"/>
      <c r="B5" s="100" t="s">
        <v>253</v>
      </c>
      <c r="C5" s="101">
        <v>1</v>
      </c>
      <c r="D5" s="102" t="s">
        <v>254</v>
      </c>
      <c r="E5" s="102"/>
      <c r="F5" s="100">
        <v>1</v>
      </c>
      <c r="G5" s="236" t="s">
        <v>255</v>
      </c>
      <c r="H5" s="216"/>
      <c r="I5" s="237"/>
      <c r="J5" s="234"/>
      <c r="K5" s="238"/>
      <c r="L5" s="216"/>
      <c r="M5" s="216"/>
      <c r="N5" s="216"/>
      <c r="O5" s="234"/>
      <c r="P5" s="88"/>
      <c r="Q5" s="88"/>
      <c r="R5" s="88"/>
      <c r="S5" s="230"/>
      <c r="T5" s="216"/>
      <c r="U5" s="216"/>
      <c r="V5" s="216"/>
      <c r="W5" s="88"/>
      <c r="X5" s="88"/>
      <c r="Y5" s="88"/>
      <c r="Z5" s="88"/>
    </row>
    <row r="6" spans="1:26" ht="22.5" customHeight="1" x14ac:dyDescent="0.25">
      <c r="A6" s="93"/>
      <c r="B6" s="88"/>
      <c r="C6" s="103"/>
      <c r="D6" s="239"/>
      <c r="E6" s="216"/>
      <c r="F6" s="216"/>
      <c r="G6" s="216"/>
      <c r="H6" s="216"/>
      <c r="I6" s="216"/>
      <c r="J6" s="234"/>
      <c r="K6" s="240"/>
      <c r="L6" s="216"/>
      <c r="M6" s="216"/>
      <c r="N6" s="216"/>
      <c r="O6" s="234"/>
      <c r="P6" s="88"/>
      <c r="Q6" s="88"/>
      <c r="R6" s="88"/>
      <c r="S6" s="231"/>
      <c r="T6" s="216"/>
      <c r="U6" s="216"/>
      <c r="V6" s="216"/>
      <c r="W6" s="88"/>
      <c r="X6" s="88"/>
      <c r="Y6" s="88"/>
      <c r="Z6" s="88"/>
    </row>
    <row r="7" spans="1:26" ht="22.5" customHeight="1" x14ac:dyDescent="0.25">
      <c r="A7" s="93"/>
      <c r="B7" s="88"/>
      <c r="C7" s="103"/>
      <c r="D7" s="216"/>
      <c r="E7" s="216"/>
      <c r="F7" s="216"/>
      <c r="G7" s="216"/>
      <c r="H7" s="216"/>
      <c r="I7" s="216"/>
      <c r="J7" s="234"/>
      <c r="K7" s="240"/>
      <c r="L7" s="216"/>
      <c r="M7" s="216"/>
      <c r="N7" s="216"/>
      <c r="O7" s="234"/>
      <c r="P7" s="88"/>
      <c r="Q7" s="88"/>
      <c r="R7" s="88"/>
      <c r="S7" s="104"/>
      <c r="T7" s="104"/>
      <c r="U7" s="104"/>
      <c r="V7" s="104"/>
      <c r="W7" s="88"/>
      <c r="X7" s="88"/>
      <c r="Y7" s="88"/>
      <c r="Z7" s="88"/>
    </row>
    <row r="8" spans="1:26" ht="22.5" customHeight="1" x14ac:dyDescent="0.25">
      <c r="A8" s="93"/>
      <c r="B8" s="103" t="s">
        <v>256</v>
      </c>
      <c r="C8" s="103"/>
      <c r="D8" s="216"/>
      <c r="E8" s="216"/>
      <c r="F8" s="216"/>
      <c r="G8" s="216"/>
      <c r="H8" s="216"/>
      <c r="I8" s="216"/>
      <c r="J8" s="234"/>
      <c r="K8" s="244"/>
      <c r="L8" s="245"/>
      <c r="M8" s="245"/>
      <c r="N8" s="245"/>
      <c r="O8" s="246"/>
      <c r="P8" s="88"/>
      <c r="Q8" s="88"/>
      <c r="R8" s="88"/>
      <c r="S8" s="104"/>
      <c r="T8" s="104"/>
      <c r="U8" s="104"/>
      <c r="V8" s="104"/>
      <c r="W8" s="88"/>
      <c r="X8" s="88"/>
      <c r="Y8" s="88"/>
      <c r="Z8" s="88"/>
    </row>
    <row r="9" spans="1:26" ht="18" customHeight="1" x14ac:dyDescent="0.25">
      <c r="A9" s="93"/>
      <c r="B9" s="88"/>
      <c r="C9" s="88"/>
      <c r="D9" s="216"/>
      <c r="E9" s="216"/>
      <c r="F9" s="216"/>
      <c r="G9" s="216"/>
      <c r="H9" s="216"/>
      <c r="I9" s="216"/>
      <c r="J9" s="234"/>
      <c r="K9" s="241" t="s">
        <v>257</v>
      </c>
      <c r="L9" s="242"/>
      <c r="M9" s="242"/>
      <c r="N9" s="242"/>
      <c r="O9" s="243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ht="43.5" customHeight="1" x14ac:dyDescent="0.25">
      <c r="A10" s="93"/>
      <c r="B10" s="88"/>
      <c r="C10" s="88"/>
      <c r="D10" s="216"/>
      <c r="E10" s="216"/>
      <c r="F10" s="216"/>
      <c r="G10" s="216"/>
      <c r="H10" s="216"/>
      <c r="I10" s="216"/>
      <c r="J10" s="234"/>
      <c r="K10" s="105" t="s">
        <v>258</v>
      </c>
      <c r="L10" s="106" t="s">
        <v>259</v>
      </c>
      <c r="M10" s="106"/>
      <c r="N10" s="106" t="s">
        <v>260</v>
      </c>
      <c r="O10" s="107" t="s">
        <v>261</v>
      </c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ht="20.25" customHeight="1" x14ac:dyDescent="0.25">
      <c r="A11" s="108"/>
      <c r="B11" s="109"/>
      <c r="C11" s="109"/>
      <c r="D11" s="109"/>
      <c r="E11" s="110"/>
      <c r="F11" s="111"/>
      <c r="G11" s="111"/>
      <c r="H11" s="111"/>
      <c r="I11" s="111"/>
      <c r="J11" s="112"/>
      <c r="K11" s="105"/>
      <c r="L11" s="106" t="s">
        <v>262</v>
      </c>
      <c r="M11" s="106"/>
      <c r="N11" s="106"/>
      <c r="O11" s="113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ht="18" customHeight="1" x14ac:dyDescent="0.4">
      <c r="A12" s="90"/>
      <c r="B12" s="114"/>
      <c r="C12" s="115"/>
      <c r="D12" s="115"/>
      <c r="E12" s="115"/>
      <c r="F12" s="116"/>
      <c r="G12" s="91"/>
      <c r="H12" s="91"/>
      <c r="I12" s="91"/>
      <c r="J12" s="92"/>
      <c r="K12" s="247" t="s">
        <v>263</v>
      </c>
      <c r="L12" s="211"/>
      <c r="M12" s="211"/>
      <c r="N12" s="211"/>
      <c r="O12" s="24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ht="39" customHeight="1" x14ac:dyDescent="0.25">
      <c r="A13" s="93"/>
      <c r="B13" s="117"/>
      <c r="C13" s="100"/>
      <c r="D13" s="100"/>
      <c r="E13" s="100"/>
      <c r="F13" s="88"/>
      <c r="G13" s="88"/>
      <c r="H13" s="88"/>
      <c r="I13" s="88"/>
      <c r="J13" s="118"/>
      <c r="K13" s="105" t="s">
        <v>264</v>
      </c>
      <c r="L13" s="249" t="s">
        <v>265</v>
      </c>
      <c r="M13" s="208"/>
      <c r="N13" s="208"/>
      <c r="O13" s="107" t="s">
        <v>266</v>
      </c>
      <c r="P13" s="88"/>
      <c r="Q13" s="88"/>
      <c r="R13" s="232"/>
      <c r="S13" s="216"/>
      <c r="T13" s="216"/>
      <c r="U13" s="216"/>
      <c r="V13" s="88"/>
      <c r="W13" s="88"/>
      <c r="X13" s="88"/>
      <c r="Y13" s="88"/>
      <c r="Z13" s="88"/>
    </row>
    <row r="14" spans="1:26" ht="18.75" customHeight="1" x14ac:dyDescent="0.25">
      <c r="A14" s="108"/>
      <c r="B14" s="109"/>
      <c r="C14" s="109"/>
      <c r="D14" s="109"/>
      <c r="E14" s="109"/>
      <c r="F14" s="111"/>
      <c r="G14" s="111"/>
      <c r="H14" s="111"/>
      <c r="I14" s="111"/>
      <c r="J14" s="112"/>
      <c r="K14" s="119"/>
      <c r="L14" s="120" t="s">
        <v>262</v>
      </c>
      <c r="M14" s="120"/>
      <c r="N14" s="121"/>
      <c r="O14" s="122"/>
      <c r="P14" s="88"/>
      <c r="Q14" s="88"/>
      <c r="R14" s="216"/>
      <c r="S14" s="216"/>
      <c r="T14" s="216"/>
      <c r="U14" s="216"/>
      <c r="V14" s="88"/>
      <c r="W14" s="88"/>
      <c r="X14" s="88"/>
      <c r="Y14" s="88"/>
      <c r="Z14" s="88"/>
    </row>
    <row r="15" spans="1:26" ht="12.75" customHeight="1" x14ac:dyDescent="0.25">
      <c r="A15" s="90"/>
      <c r="B15" s="91"/>
      <c r="C15" s="91"/>
      <c r="D15" s="91"/>
      <c r="E15" s="91"/>
      <c r="F15" s="91"/>
      <c r="G15" s="91"/>
      <c r="H15" s="91"/>
      <c r="I15" s="92"/>
      <c r="J15" s="250" t="s">
        <v>267</v>
      </c>
      <c r="K15" s="251"/>
      <c r="L15" s="251"/>
      <c r="M15" s="251"/>
      <c r="N15" s="251"/>
      <c r="O15" s="252"/>
      <c r="P15" s="88"/>
      <c r="Q15" s="88"/>
      <c r="R15" s="216"/>
      <c r="S15" s="216"/>
      <c r="T15" s="216"/>
      <c r="U15" s="216"/>
      <c r="V15" s="88"/>
      <c r="W15" s="88"/>
      <c r="X15" s="88"/>
      <c r="Y15" s="88"/>
      <c r="Z15" s="88"/>
    </row>
    <row r="16" spans="1:26" ht="19.5" customHeight="1" x14ac:dyDescent="0.3">
      <c r="A16" s="93"/>
      <c r="B16" s="123" t="s">
        <v>268</v>
      </c>
      <c r="C16" s="123"/>
      <c r="D16" s="123"/>
      <c r="E16" s="123"/>
      <c r="F16" s="88"/>
      <c r="G16" s="124"/>
      <c r="H16" s="124"/>
      <c r="I16" s="118"/>
      <c r="J16" s="253"/>
      <c r="K16" s="245"/>
      <c r="L16" s="245"/>
      <c r="M16" s="245"/>
      <c r="N16" s="245"/>
      <c r="O16" s="246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ht="13.5" customHeight="1" x14ac:dyDescent="0.25">
      <c r="A17" s="254"/>
      <c r="B17" s="216"/>
      <c r="C17" s="216"/>
      <c r="D17" s="216"/>
      <c r="E17" s="216"/>
      <c r="F17" s="216"/>
      <c r="G17" s="216"/>
      <c r="H17" s="216"/>
      <c r="I17" s="234"/>
      <c r="J17" s="256"/>
      <c r="K17" s="251"/>
      <c r="L17" s="251"/>
      <c r="M17" s="251"/>
      <c r="N17" s="251"/>
      <c r="O17" s="252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ht="13.5" customHeight="1" x14ac:dyDescent="0.25">
      <c r="A18" s="255"/>
      <c r="B18" s="216"/>
      <c r="C18" s="216"/>
      <c r="D18" s="216"/>
      <c r="E18" s="216"/>
      <c r="F18" s="216"/>
      <c r="G18" s="216"/>
      <c r="H18" s="216"/>
      <c r="I18" s="234"/>
      <c r="J18" s="255"/>
      <c r="K18" s="216"/>
      <c r="L18" s="216"/>
      <c r="M18" s="216"/>
      <c r="N18" s="216"/>
      <c r="O18" s="234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ht="13.5" customHeight="1" x14ac:dyDescent="0.25">
      <c r="A19" s="255"/>
      <c r="B19" s="216"/>
      <c r="C19" s="216"/>
      <c r="D19" s="216"/>
      <c r="E19" s="216"/>
      <c r="F19" s="216"/>
      <c r="G19" s="216"/>
      <c r="H19" s="216"/>
      <c r="I19" s="234"/>
      <c r="J19" s="255"/>
      <c r="K19" s="216"/>
      <c r="L19" s="216"/>
      <c r="M19" s="216"/>
      <c r="N19" s="216"/>
      <c r="O19" s="234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13.5" customHeight="1" x14ac:dyDescent="0.25">
      <c r="A20" s="255"/>
      <c r="B20" s="216"/>
      <c r="C20" s="216"/>
      <c r="D20" s="216"/>
      <c r="E20" s="216"/>
      <c r="F20" s="216"/>
      <c r="G20" s="216"/>
      <c r="H20" s="216"/>
      <c r="I20" s="234"/>
      <c r="J20" s="255"/>
      <c r="K20" s="216"/>
      <c r="L20" s="216"/>
      <c r="M20" s="216"/>
      <c r="N20" s="216"/>
      <c r="O20" s="234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ht="12.75" customHeight="1" x14ac:dyDescent="0.25">
      <c r="A21" s="255"/>
      <c r="B21" s="216"/>
      <c r="C21" s="216"/>
      <c r="D21" s="216"/>
      <c r="E21" s="216"/>
      <c r="F21" s="216"/>
      <c r="G21" s="216"/>
      <c r="H21" s="216"/>
      <c r="I21" s="234"/>
      <c r="J21" s="255"/>
      <c r="K21" s="216"/>
      <c r="L21" s="216"/>
      <c r="M21" s="216"/>
      <c r="N21" s="216"/>
      <c r="O21" s="234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13.5" customHeight="1" x14ac:dyDescent="0.25">
      <c r="A22" s="255"/>
      <c r="B22" s="216"/>
      <c r="C22" s="216"/>
      <c r="D22" s="216"/>
      <c r="E22" s="216"/>
      <c r="F22" s="216"/>
      <c r="G22" s="216"/>
      <c r="H22" s="216"/>
      <c r="I22" s="234"/>
      <c r="J22" s="255"/>
      <c r="K22" s="216"/>
      <c r="L22" s="216"/>
      <c r="M22" s="216"/>
      <c r="N22" s="216"/>
      <c r="O22" s="234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ht="13.5" customHeight="1" x14ac:dyDescent="0.25">
      <c r="A23" s="255"/>
      <c r="B23" s="216"/>
      <c r="C23" s="216"/>
      <c r="D23" s="216"/>
      <c r="E23" s="216"/>
      <c r="F23" s="216"/>
      <c r="G23" s="216"/>
      <c r="H23" s="216"/>
      <c r="I23" s="234"/>
      <c r="J23" s="255"/>
      <c r="K23" s="216"/>
      <c r="L23" s="216"/>
      <c r="M23" s="216"/>
      <c r="N23" s="216"/>
      <c r="O23" s="234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13.5" customHeight="1" x14ac:dyDescent="0.25">
      <c r="A24" s="255"/>
      <c r="B24" s="216"/>
      <c r="C24" s="216"/>
      <c r="D24" s="216"/>
      <c r="E24" s="216"/>
      <c r="F24" s="216"/>
      <c r="G24" s="216"/>
      <c r="H24" s="216"/>
      <c r="I24" s="234"/>
      <c r="J24" s="255"/>
      <c r="K24" s="216"/>
      <c r="L24" s="216"/>
      <c r="M24" s="216"/>
      <c r="N24" s="216"/>
      <c r="O24" s="234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13.5" customHeight="1" x14ac:dyDescent="0.25">
      <c r="A25" s="255"/>
      <c r="B25" s="216"/>
      <c r="C25" s="216"/>
      <c r="D25" s="216"/>
      <c r="E25" s="216"/>
      <c r="F25" s="216"/>
      <c r="G25" s="216"/>
      <c r="H25" s="216"/>
      <c r="I25" s="234"/>
      <c r="J25" s="255"/>
      <c r="K25" s="216"/>
      <c r="L25" s="216"/>
      <c r="M25" s="216"/>
      <c r="N25" s="216"/>
      <c r="O25" s="234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13.5" customHeight="1" x14ac:dyDescent="0.35">
      <c r="A26" s="93"/>
      <c r="B26" s="125" t="s">
        <v>269</v>
      </c>
      <c r="C26" s="126"/>
      <c r="D26" s="126"/>
      <c r="E26" s="257"/>
      <c r="F26" s="216"/>
      <c r="G26" s="216"/>
      <c r="H26" s="216"/>
      <c r="I26" s="234"/>
      <c r="J26" s="255"/>
      <c r="K26" s="216"/>
      <c r="L26" s="216"/>
      <c r="M26" s="216"/>
      <c r="N26" s="216"/>
      <c r="O26" s="234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ht="13.5" customHeight="1" x14ac:dyDescent="0.25">
      <c r="A27" s="108"/>
      <c r="B27" s="111"/>
      <c r="C27" s="111"/>
      <c r="D27" s="111"/>
      <c r="E27" s="111"/>
      <c r="F27" s="111"/>
      <c r="G27" s="111"/>
      <c r="H27" s="111"/>
      <c r="I27" s="112"/>
      <c r="J27" s="253"/>
      <c r="K27" s="245"/>
      <c r="L27" s="245"/>
      <c r="M27" s="245"/>
      <c r="N27" s="245"/>
      <c r="O27" s="246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ht="12.75" customHeight="1" x14ac:dyDescent="0.3">
      <c r="A28" s="127"/>
      <c r="B28" s="128" t="s">
        <v>270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30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12.75" customHeight="1" x14ac:dyDescent="0.3">
      <c r="A29" s="131"/>
      <c r="B29" s="132" t="s">
        <v>271</v>
      </c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4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ht="12.75" customHeight="1" x14ac:dyDescent="0.25">
      <c r="A30" s="258" t="s">
        <v>272</v>
      </c>
      <c r="B30" s="259"/>
      <c r="C30" s="262" t="s">
        <v>273</v>
      </c>
      <c r="D30" s="263"/>
      <c r="E30" s="263"/>
      <c r="F30" s="263"/>
      <c r="G30" s="263"/>
      <c r="H30" s="263"/>
      <c r="I30" s="263"/>
      <c r="J30" s="263"/>
      <c r="K30" s="266" t="s">
        <v>3</v>
      </c>
      <c r="L30" s="266" t="s">
        <v>274</v>
      </c>
      <c r="M30" s="135"/>
      <c r="N30" s="266" t="s">
        <v>275</v>
      </c>
      <c r="O30" s="268" t="s">
        <v>276</v>
      </c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ht="12.75" customHeight="1" x14ac:dyDescent="0.25">
      <c r="A31" s="260"/>
      <c r="B31" s="261"/>
      <c r="C31" s="264"/>
      <c r="D31" s="265"/>
      <c r="E31" s="265"/>
      <c r="F31" s="265"/>
      <c r="G31" s="265"/>
      <c r="H31" s="265"/>
      <c r="I31" s="265"/>
      <c r="J31" s="265"/>
      <c r="K31" s="267"/>
      <c r="L31" s="267"/>
      <c r="M31" s="136"/>
      <c r="N31" s="267"/>
      <c r="O31" s="269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ht="12.75" customHeight="1" x14ac:dyDescent="0.25">
      <c r="A32" s="270"/>
      <c r="B32" s="261"/>
      <c r="C32" s="271"/>
      <c r="D32" s="265"/>
      <c r="E32" s="265"/>
      <c r="F32" s="265"/>
      <c r="G32" s="265"/>
      <c r="H32" s="265"/>
      <c r="I32" s="265"/>
      <c r="J32" s="261"/>
      <c r="K32" s="136" t="s">
        <v>277</v>
      </c>
      <c r="L32" s="137"/>
      <c r="M32" s="137"/>
      <c r="N32" s="138"/>
      <c r="O32" s="139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 spans="1:26" ht="12.75" customHeight="1" x14ac:dyDescent="0.25">
      <c r="A33" s="221"/>
      <c r="B33" s="220"/>
      <c r="C33" s="218"/>
      <c r="D33" s="219"/>
      <c r="E33" s="219"/>
      <c r="F33" s="219"/>
      <c r="G33" s="219"/>
      <c r="H33" s="219"/>
      <c r="I33" s="219"/>
      <c r="J33" s="220"/>
      <c r="K33" s="140"/>
      <c r="L33" s="141"/>
      <c r="M33" s="141"/>
      <c r="N33" s="142"/>
      <c r="O33" s="143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 spans="1:26" ht="15.75" customHeight="1" x14ac:dyDescent="0.25">
      <c r="A34" s="221"/>
      <c r="B34" s="220"/>
      <c r="C34" s="218"/>
      <c r="D34" s="219"/>
      <c r="E34" s="219"/>
      <c r="F34" s="219"/>
      <c r="G34" s="219"/>
      <c r="H34" s="219"/>
      <c r="I34" s="219"/>
      <c r="J34" s="220"/>
      <c r="K34" s="140"/>
      <c r="L34" s="141"/>
      <c r="M34" s="141"/>
      <c r="N34" s="142"/>
      <c r="O34" s="143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 spans="1:26" ht="15.75" customHeight="1" x14ac:dyDescent="0.25">
      <c r="A35" s="221"/>
      <c r="B35" s="220"/>
      <c r="C35" s="218"/>
      <c r="D35" s="219"/>
      <c r="E35" s="219"/>
      <c r="F35" s="219"/>
      <c r="G35" s="219"/>
      <c r="H35" s="219"/>
      <c r="I35" s="219"/>
      <c r="J35" s="220"/>
      <c r="K35" s="140"/>
      <c r="L35" s="141"/>
      <c r="M35" s="141"/>
      <c r="N35" s="142"/>
      <c r="O35" s="143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ht="15.75" customHeight="1" x14ac:dyDescent="0.25">
      <c r="A36" s="221"/>
      <c r="B36" s="220"/>
      <c r="C36" s="218"/>
      <c r="D36" s="219"/>
      <c r="E36" s="219"/>
      <c r="F36" s="219"/>
      <c r="G36" s="219"/>
      <c r="H36" s="219"/>
      <c r="I36" s="219"/>
      <c r="J36" s="220"/>
      <c r="K36" s="140"/>
      <c r="L36" s="141"/>
      <c r="M36" s="141"/>
      <c r="N36" s="142"/>
      <c r="O36" s="143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ht="12.75" customHeight="1" x14ac:dyDescent="0.25">
      <c r="A37" s="221"/>
      <c r="B37" s="220"/>
      <c r="C37" s="218"/>
      <c r="D37" s="219"/>
      <c r="E37" s="219"/>
      <c r="F37" s="219"/>
      <c r="G37" s="219"/>
      <c r="H37" s="219"/>
      <c r="I37" s="219"/>
      <c r="J37" s="220"/>
      <c r="K37" s="140"/>
      <c r="L37" s="141"/>
      <c r="M37" s="141"/>
      <c r="N37" s="142"/>
      <c r="O37" s="143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ht="15.75" customHeight="1" x14ac:dyDescent="0.25">
      <c r="A38" s="221"/>
      <c r="B38" s="220"/>
      <c r="C38" s="218"/>
      <c r="D38" s="219"/>
      <c r="E38" s="219"/>
      <c r="F38" s="219"/>
      <c r="G38" s="219"/>
      <c r="H38" s="219"/>
      <c r="I38" s="219"/>
      <c r="J38" s="220"/>
      <c r="K38" s="140"/>
      <c r="L38" s="141"/>
      <c r="M38" s="141"/>
      <c r="N38" s="142"/>
      <c r="O38" s="143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2.75" customHeight="1" x14ac:dyDescent="0.25">
      <c r="A39" s="221"/>
      <c r="B39" s="220"/>
      <c r="C39" s="218"/>
      <c r="D39" s="219"/>
      <c r="E39" s="219"/>
      <c r="F39" s="219"/>
      <c r="G39" s="219"/>
      <c r="H39" s="219"/>
      <c r="I39" s="219"/>
      <c r="J39" s="220"/>
      <c r="K39" s="140"/>
      <c r="L39" s="141"/>
      <c r="M39" s="141"/>
      <c r="N39" s="142"/>
      <c r="O39" s="143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2.75" customHeight="1" x14ac:dyDescent="0.25">
      <c r="A40" s="221"/>
      <c r="B40" s="220"/>
      <c r="C40" s="218"/>
      <c r="D40" s="219"/>
      <c r="E40" s="219"/>
      <c r="F40" s="219"/>
      <c r="G40" s="219"/>
      <c r="H40" s="219"/>
      <c r="I40" s="219"/>
      <c r="J40" s="220"/>
      <c r="K40" s="140"/>
      <c r="L40" s="141"/>
      <c r="M40" s="141"/>
      <c r="N40" s="142"/>
      <c r="O40" s="143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ht="12.75" customHeight="1" x14ac:dyDescent="0.25">
      <c r="A41" s="221"/>
      <c r="B41" s="220"/>
      <c r="C41" s="218"/>
      <c r="D41" s="219"/>
      <c r="E41" s="219"/>
      <c r="F41" s="219"/>
      <c r="G41" s="219"/>
      <c r="H41" s="219"/>
      <c r="I41" s="219"/>
      <c r="J41" s="220"/>
      <c r="K41" s="140"/>
      <c r="L41" s="141"/>
      <c r="M41" s="141"/>
      <c r="N41" s="142"/>
      <c r="O41" s="143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2.75" customHeight="1" x14ac:dyDescent="0.25">
      <c r="A42" s="221"/>
      <c r="B42" s="220"/>
      <c r="C42" s="218"/>
      <c r="D42" s="219"/>
      <c r="E42" s="219"/>
      <c r="F42" s="219"/>
      <c r="G42" s="219"/>
      <c r="H42" s="219"/>
      <c r="I42" s="219"/>
      <c r="J42" s="220"/>
      <c r="K42" s="140"/>
      <c r="L42" s="141"/>
      <c r="M42" s="141"/>
      <c r="N42" s="142"/>
      <c r="O42" s="143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12.75" customHeight="1" x14ac:dyDescent="0.25">
      <c r="A43" s="221"/>
      <c r="B43" s="220"/>
      <c r="C43" s="218"/>
      <c r="D43" s="219"/>
      <c r="E43" s="219"/>
      <c r="F43" s="219"/>
      <c r="G43" s="219"/>
      <c r="H43" s="219"/>
      <c r="I43" s="219"/>
      <c r="J43" s="220"/>
      <c r="K43" s="140"/>
      <c r="L43" s="141"/>
      <c r="M43" s="141"/>
      <c r="N43" s="142"/>
      <c r="O43" s="143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 spans="1:26" ht="12.75" customHeight="1" x14ac:dyDescent="0.25">
      <c r="A44" s="222"/>
      <c r="B44" s="220"/>
      <c r="C44" s="218"/>
      <c r="D44" s="219"/>
      <c r="E44" s="219"/>
      <c r="F44" s="219"/>
      <c r="G44" s="219"/>
      <c r="H44" s="219"/>
      <c r="I44" s="219"/>
      <c r="J44" s="220"/>
      <c r="K44" s="140"/>
      <c r="L44" s="141"/>
      <c r="M44" s="141"/>
      <c r="N44" s="142"/>
      <c r="O44" s="143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spans="1:26" ht="12.75" customHeight="1" x14ac:dyDescent="0.25">
      <c r="A45" s="222"/>
      <c r="B45" s="220"/>
      <c r="C45" s="218"/>
      <c r="D45" s="219"/>
      <c r="E45" s="219"/>
      <c r="F45" s="219"/>
      <c r="G45" s="219"/>
      <c r="H45" s="219"/>
      <c r="I45" s="219"/>
      <c r="J45" s="220"/>
      <c r="K45" s="140"/>
      <c r="L45" s="141"/>
      <c r="M45" s="141"/>
      <c r="N45" s="142"/>
      <c r="O45" s="143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spans="1:26" ht="12.75" customHeight="1" x14ac:dyDescent="0.25">
      <c r="A46" s="222"/>
      <c r="B46" s="220"/>
      <c r="C46" s="218"/>
      <c r="D46" s="219"/>
      <c r="E46" s="219"/>
      <c r="F46" s="219"/>
      <c r="G46" s="219"/>
      <c r="H46" s="219"/>
      <c r="I46" s="219"/>
      <c r="J46" s="220"/>
      <c r="K46" s="140"/>
      <c r="L46" s="141"/>
      <c r="M46" s="141"/>
      <c r="N46" s="142"/>
      <c r="O46" s="143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spans="1:26" ht="12.75" customHeight="1" x14ac:dyDescent="0.25">
      <c r="A47" s="222"/>
      <c r="B47" s="220"/>
      <c r="C47" s="218"/>
      <c r="D47" s="219"/>
      <c r="E47" s="219"/>
      <c r="F47" s="219"/>
      <c r="G47" s="219"/>
      <c r="H47" s="219"/>
      <c r="I47" s="219"/>
      <c r="J47" s="220"/>
      <c r="K47" s="140"/>
      <c r="L47" s="141"/>
      <c r="M47" s="141"/>
      <c r="N47" s="142"/>
      <c r="O47" s="143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ht="12.75" customHeight="1" x14ac:dyDescent="0.25">
      <c r="A48" s="222"/>
      <c r="B48" s="220"/>
      <c r="C48" s="218"/>
      <c r="D48" s="219"/>
      <c r="E48" s="219"/>
      <c r="F48" s="219"/>
      <c r="G48" s="219"/>
      <c r="H48" s="219"/>
      <c r="I48" s="219"/>
      <c r="J48" s="220"/>
      <c r="K48" s="140"/>
      <c r="L48" s="141"/>
      <c r="M48" s="141"/>
      <c r="N48" s="142"/>
      <c r="O48" s="143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 spans="1:26" ht="12.75" customHeight="1" x14ac:dyDescent="0.25">
      <c r="A49" s="222"/>
      <c r="B49" s="220"/>
      <c r="C49" s="218"/>
      <c r="D49" s="219"/>
      <c r="E49" s="219"/>
      <c r="F49" s="219"/>
      <c r="G49" s="219"/>
      <c r="H49" s="219"/>
      <c r="I49" s="219"/>
      <c r="J49" s="220"/>
      <c r="K49" s="140"/>
      <c r="L49" s="141"/>
      <c r="M49" s="141"/>
      <c r="N49" s="142"/>
      <c r="O49" s="143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ht="12.75" customHeight="1" x14ac:dyDescent="0.25">
      <c r="A50" s="222"/>
      <c r="B50" s="220"/>
      <c r="C50" s="218"/>
      <c r="D50" s="219"/>
      <c r="E50" s="219"/>
      <c r="F50" s="219"/>
      <c r="G50" s="219"/>
      <c r="H50" s="219"/>
      <c r="I50" s="219"/>
      <c r="J50" s="220"/>
      <c r="K50" s="140"/>
      <c r="L50" s="141"/>
      <c r="M50" s="141"/>
      <c r="N50" s="142"/>
      <c r="O50" s="143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 spans="1:26" ht="12.75" customHeight="1" x14ac:dyDescent="0.25">
      <c r="A51" s="222"/>
      <c r="B51" s="220"/>
      <c r="C51" s="218"/>
      <c r="D51" s="219"/>
      <c r="E51" s="219"/>
      <c r="F51" s="219"/>
      <c r="G51" s="219"/>
      <c r="H51" s="219"/>
      <c r="I51" s="219"/>
      <c r="J51" s="220"/>
      <c r="K51" s="140"/>
      <c r="L51" s="141"/>
      <c r="M51" s="141"/>
      <c r="N51" s="142"/>
      <c r="O51" s="143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 spans="1:26" ht="12.75" customHeight="1" x14ac:dyDescent="0.25">
      <c r="A52" s="222"/>
      <c r="B52" s="220"/>
      <c r="C52" s="218"/>
      <c r="D52" s="219"/>
      <c r="E52" s="219"/>
      <c r="F52" s="219"/>
      <c r="G52" s="219"/>
      <c r="H52" s="219"/>
      <c r="I52" s="219"/>
      <c r="J52" s="220"/>
      <c r="K52" s="140"/>
      <c r="L52" s="141"/>
      <c r="M52" s="141"/>
      <c r="N52" s="142"/>
      <c r="O52" s="143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ht="12.75" customHeight="1" x14ac:dyDescent="0.25">
      <c r="A53" s="222"/>
      <c r="B53" s="220"/>
      <c r="C53" s="218"/>
      <c r="D53" s="219"/>
      <c r="E53" s="219"/>
      <c r="F53" s="219"/>
      <c r="G53" s="219"/>
      <c r="H53" s="219"/>
      <c r="I53" s="219"/>
      <c r="J53" s="220"/>
      <c r="K53" s="140"/>
      <c r="L53" s="141"/>
      <c r="M53" s="141"/>
      <c r="N53" s="142"/>
      <c r="O53" s="143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 spans="1:26" ht="12.75" customHeight="1" x14ac:dyDescent="0.25">
      <c r="A54" s="222"/>
      <c r="B54" s="220"/>
      <c r="C54" s="218"/>
      <c r="D54" s="219"/>
      <c r="E54" s="219"/>
      <c r="F54" s="219"/>
      <c r="G54" s="219"/>
      <c r="H54" s="219"/>
      <c r="I54" s="219"/>
      <c r="J54" s="220"/>
      <c r="K54" s="140"/>
      <c r="L54" s="141"/>
      <c r="M54" s="141"/>
      <c r="N54" s="142"/>
      <c r="O54" s="143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 spans="1:26" ht="12.75" customHeight="1" x14ac:dyDescent="0.25">
      <c r="A55" s="221"/>
      <c r="B55" s="220"/>
      <c r="C55" s="218"/>
      <c r="D55" s="219"/>
      <c r="E55" s="219"/>
      <c r="F55" s="219"/>
      <c r="G55" s="219"/>
      <c r="H55" s="219"/>
      <c r="I55" s="219"/>
      <c r="J55" s="220"/>
      <c r="K55" s="140"/>
      <c r="L55" s="141"/>
      <c r="M55" s="141"/>
      <c r="N55" s="142"/>
      <c r="O55" s="143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spans="1:26" ht="12.75" customHeight="1" x14ac:dyDescent="0.25">
      <c r="A56" s="221"/>
      <c r="B56" s="220"/>
      <c r="C56" s="218"/>
      <c r="D56" s="219"/>
      <c r="E56" s="219"/>
      <c r="F56" s="219"/>
      <c r="G56" s="219"/>
      <c r="H56" s="219"/>
      <c r="I56" s="219"/>
      <c r="J56" s="220"/>
      <c r="K56" s="140"/>
      <c r="L56" s="140"/>
      <c r="M56" s="140"/>
      <c r="N56" s="142"/>
      <c r="O56" s="143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t="12.75" customHeight="1" x14ac:dyDescent="0.25">
      <c r="A57" s="221"/>
      <c r="B57" s="220"/>
      <c r="C57" s="218"/>
      <c r="D57" s="219"/>
      <c r="E57" s="219"/>
      <c r="F57" s="219"/>
      <c r="G57" s="219"/>
      <c r="H57" s="219"/>
      <c r="I57" s="219"/>
      <c r="J57" s="220"/>
      <c r="K57" s="140"/>
      <c r="L57" s="144"/>
      <c r="M57" s="144"/>
      <c r="N57" s="145"/>
      <c r="O57" s="143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 spans="1:26" ht="12.75" customHeight="1" x14ac:dyDescent="0.25">
      <c r="A58" s="221"/>
      <c r="B58" s="220"/>
      <c r="C58" s="223"/>
      <c r="D58" s="219"/>
      <c r="E58" s="219"/>
      <c r="F58" s="219"/>
      <c r="G58" s="219"/>
      <c r="H58" s="219"/>
      <c r="I58" s="219"/>
      <c r="J58" s="220"/>
      <c r="K58" s="140"/>
      <c r="L58" s="141"/>
      <c r="M58" s="141"/>
      <c r="N58" s="142"/>
      <c r="O58" s="143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 spans="1:26" ht="15.75" customHeight="1" x14ac:dyDescent="0.25">
      <c r="A59" s="221"/>
      <c r="B59" s="220"/>
      <c r="C59" s="218" t="s">
        <v>278</v>
      </c>
      <c r="D59" s="219"/>
      <c r="E59" s="219"/>
      <c r="F59" s="219"/>
      <c r="G59" s="219"/>
      <c r="H59" s="219"/>
      <c r="I59" s="219"/>
      <c r="J59" s="220"/>
      <c r="K59" s="140"/>
      <c r="L59" s="141"/>
      <c r="M59" s="141"/>
      <c r="N59" s="146"/>
      <c r="O59" s="143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12.75" customHeight="1" x14ac:dyDescent="0.25">
      <c r="A60" s="221"/>
      <c r="B60" s="220"/>
      <c r="C60" s="218"/>
      <c r="D60" s="219"/>
      <c r="E60" s="219"/>
      <c r="F60" s="219"/>
      <c r="G60" s="219"/>
      <c r="H60" s="219"/>
      <c r="I60" s="219"/>
      <c r="J60" s="220"/>
      <c r="K60" s="140"/>
      <c r="L60" s="141"/>
      <c r="M60" s="141"/>
      <c r="N60" s="146"/>
      <c r="O60" s="143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15.75" customHeight="1" x14ac:dyDescent="0.25">
      <c r="A61" s="221"/>
      <c r="B61" s="220"/>
      <c r="C61" s="218" t="s">
        <v>279</v>
      </c>
      <c r="D61" s="219"/>
      <c r="E61" s="219"/>
      <c r="F61" s="219"/>
      <c r="G61" s="219"/>
      <c r="H61" s="219"/>
      <c r="I61" s="219"/>
      <c r="J61" s="220"/>
      <c r="K61" s="140"/>
      <c r="L61" s="141"/>
      <c r="M61" s="141"/>
      <c r="N61" s="146">
        <f>O68</f>
        <v>0</v>
      </c>
      <c r="O61" s="143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 spans="1:26" ht="12.75" customHeight="1" x14ac:dyDescent="0.25">
      <c r="A62" s="221"/>
      <c r="B62" s="220"/>
      <c r="C62" s="218"/>
      <c r="D62" s="219"/>
      <c r="E62" s="219"/>
      <c r="F62" s="219"/>
      <c r="G62" s="219"/>
      <c r="H62" s="219"/>
      <c r="I62" s="219"/>
      <c r="J62" s="220"/>
      <c r="K62" s="140"/>
      <c r="L62" s="141"/>
      <c r="M62" s="141"/>
      <c r="N62" s="142"/>
      <c r="O62" s="143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ht="12.75" customHeight="1" x14ac:dyDescent="0.25">
      <c r="A63" s="221"/>
      <c r="B63" s="220"/>
      <c r="C63" s="226"/>
      <c r="D63" s="219"/>
      <c r="E63" s="219"/>
      <c r="F63" s="219"/>
      <c r="G63" s="219"/>
      <c r="H63" s="219"/>
      <c r="I63" s="219"/>
      <c r="J63" s="220"/>
      <c r="K63" s="140"/>
      <c r="L63" s="141"/>
      <c r="M63" s="141"/>
      <c r="N63" s="142"/>
      <c r="O63" s="143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ht="15.75" customHeight="1" x14ac:dyDescent="0.25">
      <c r="A64" s="221"/>
      <c r="B64" s="220"/>
      <c r="C64" s="226" t="s">
        <v>280</v>
      </c>
      <c r="D64" s="219"/>
      <c r="E64" s="219"/>
      <c r="F64" s="219"/>
      <c r="G64" s="219"/>
      <c r="H64" s="219"/>
      <c r="I64" s="219"/>
      <c r="J64" s="220"/>
      <c r="K64" s="140"/>
      <c r="L64" s="141"/>
      <c r="M64" s="141"/>
      <c r="N64" s="142"/>
      <c r="O64" s="143">
        <f>SUM(O30:O63)</f>
        <v>0</v>
      </c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 spans="1:26" ht="12.75" customHeight="1" x14ac:dyDescent="0.25">
      <c r="A65" s="221"/>
      <c r="B65" s="220"/>
      <c r="C65" s="229"/>
      <c r="D65" s="219"/>
      <c r="E65" s="219"/>
      <c r="F65" s="219"/>
      <c r="G65" s="219"/>
      <c r="H65" s="219"/>
      <c r="I65" s="219"/>
      <c r="J65" s="220"/>
      <c r="K65" s="140"/>
      <c r="L65" s="141"/>
      <c r="M65" s="141"/>
      <c r="N65" s="142"/>
      <c r="O65" s="143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 spans="1:26" ht="15.75" customHeight="1" x14ac:dyDescent="0.25">
      <c r="A66" s="224"/>
      <c r="B66" s="220"/>
      <c r="C66" s="226" t="s">
        <v>281</v>
      </c>
      <c r="D66" s="219"/>
      <c r="E66" s="219"/>
      <c r="F66" s="219"/>
      <c r="G66" s="219"/>
      <c r="H66" s="219"/>
      <c r="I66" s="219"/>
      <c r="J66" s="220"/>
      <c r="K66" s="140"/>
      <c r="L66" s="141"/>
      <c r="M66" s="141"/>
      <c r="N66" s="147">
        <v>0</v>
      </c>
      <c r="O66" s="143">
        <f>+O64*N66</f>
        <v>0</v>
      </c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 spans="1:26" ht="12.75" customHeight="1" x14ac:dyDescent="0.25">
      <c r="A67" s="224"/>
      <c r="B67" s="220"/>
      <c r="C67" s="225"/>
      <c r="D67" s="219"/>
      <c r="E67" s="219"/>
      <c r="F67" s="219"/>
      <c r="G67" s="219"/>
      <c r="H67" s="219"/>
      <c r="I67" s="219"/>
      <c r="J67" s="220"/>
      <c r="K67" s="140"/>
      <c r="L67" s="141"/>
      <c r="M67" s="141"/>
      <c r="N67" s="142"/>
      <c r="O67" s="143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 spans="1:26" ht="12.75" customHeight="1" x14ac:dyDescent="0.25">
      <c r="A68" s="224"/>
      <c r="B68" s="220"/>
      <c r="C68" s="226" t="s">
        <v>282</v>
      </c>
      <c r="D68" s="219"/>
      <c r="E68" s="219"/>
      <c r="F68" s="219"/>
      <c r="G68" s="219"/>
      <c r="H68" s="219"/>
      <c r="I68" s="219"/>
      <c r="J68" s="220"/>
      <c r="K68" s="140"/>
      <c r="L68" s="141"/>
      <c r="M68" s="141"/>
      <c r="N68" s="142"/>
      <c r="O68" s="143">
        <f>SUM(O64:O67)</f>
        <v>0</v>
      </c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 spans="1:26" ht="8.25" customHeight="1" x14ac:dyDescent="0.25">
      <c r="A69" s="224"/>
      <c r="B69" s="220"/>
      <c r="C69" s="227"/>
      <c r="D69" s="219"/>
      <c r="E69" s="219"/>
      <c r="F69" s="219"/>
      <c r="G69" s="219"/>
      <c r="H69" s="219"/>
      <c r="I69" s="219"/>
      <c r="J69" s="220"/>
      <c r="K69" s="140"/>
      <c r="L69" s="144"/>
      <c r="M69" s="144"/>
      <c r="N69" s="145"/>
      <c r="O69" s="143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ht="30" customHeight="1" x14ac:dyDescent="0.25">
      <c r="A70" s="224"/>
      <c r="B70" s="220"/>
      <c r="C70" s="226" t="s">
        <v>283</v>
      </c>
      <c r="D70" s="219"/>
      <c r="E70" s="219"/>
      <c r="F70" s="219"/>
      <c r="G70" s="219"/>
      <c r="H70" s="219"/>
      <c r="I70" s="219"/>
      <c r="J70" s="220"/>
      <c r="K70" s="140" t="s">
        <v>284</v>
      </c>
      <c r="L70" s="142">
        <f>(O36)*1</f>
        <v>0</v>
      </c>
      <c r="M70" s="142"/>
      <c r="N70" s="147">
        <v>0.14000000000000001</v>
      </c>
      <c r="O70" s="143">
        <f>ROUND(O68*N70,2)</f>
        <v>0</v>
      </c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 spans="1:26" ht="12.75" customHeight="1" x14ac:dyDescent="0.25">
      <c r="A71" s="148"/>
      <c r="B71" s="149"/>
      <c r="C71" s="150"/>
      <c r="D71" s="151"/>
      <c r="E71" s="151"/>
      <c r="F71" s="151"/>
      <c r="G71" s="151"/>
      <c r="H71" s="151"/>
      <c r="I71" s="151"/>
      <c r="J71" s="151"/>
      <c r="K71" s="152"/>
      <c r="L71" s="151"/>
      <c r="M71" s="151"/>
      <c r="N71" s="151"/>
      <c r="O71" s="153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 spans="1:26" ht="15" customHeight="1" x14ac:dyDescent="0.25">
      <c r="A72" s="148"/>
      <c r="B72" s="154"/>
      <c r="C72" s="154"/>
      <c r="D72" s="155"/>
      <c r="E72" s="155"/>
      <c r="F72" s="155"/>
      <c r="G72" s="155"/>
      <c r="H72" s="155"/>
      <c r="I72" s="155"/>
      <c r="J72" s="155"/>
      <c r="K72" s="151"/>
      <c r="L72" s="228" t="s">
        <v>285</v>
      </c>
      <c r="M72" s="216"/>
      <c r="N72" s="216"/>
      <c r="O72" s="156">
        <f>O68+O70</f>
        <v>0</v>
      </c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 spans="1:26" ht="15" customHeight="1" x14ac:dyDescent="0.25">
      <c r="A73" s="148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7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 spans="1:26" ht="15" customHeight="1" x14ac:dyDescent="0.25">
      <c r="A74" s="158"/>
      <c r="B74" s="159"/>
      <c r="C74" s="159"/>
      <c r="D74" s="159"/>
      <c r="E74" s="159"/>
      <c r="F74" s="159"/>
      <c r="G74" s="160"/>
      <c r="H74" s="160"/>
      <c r="I74" s="159"/>
      <c r="J74" s="159"/>
      <c r="K74" s="159"/>
      <c r="L74" s="160"/>
      <c r="M74" s="160"/>
      <c r="N74" s="160"/>
      <c r="O74" s="161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 spans="1:26" ht="15" customHeight="1" x14ac:dyDescent="0.35">
      <c r="A75" s="162"/>
      <c r="B75" s="155"/>
      <c r="C75" s="155"/>
      <c r="D75" s="155"/>
      <c r="E75" s="155"/>
      <c r="F75" s="155"/>
      <c r="G75" s="163"/>
      <c r="H75" s="163"/>
      <c r="I75" s="155"/>
      <c r="J75" s="155"/>
      <c r="K75" s="164"/>
      <c r="L75" s="155"/>
      <c r="M75" s="155"/>
      <c r="N75" s="163"/>
      <c r="O75" s="157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 spans="1:26" ht="19.5" customHeight="1" x14ac:dyDescent="0.35">
      <c r="A76" s="162"/>
      <c r="B76" s="155"/>
      <c r="C76" s="155"/>
      <c r="D76" s="155"/>
      <c r="E76" s="155"/>
      <c r="F76" s="155"/>
      <c r="G76" s="163"/>
      <c r="H76" s="163"/>
      <c r="I76" s="155"/>
      <c r="J76" s="155"/>
      <c r="K76" s="164"/>
      <c r="L76" s="155"/>
      <c r="M76" s="155"/>
      <c r="N76" s="165"/>
      <c r="O76" s="157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 spans="1:26" ht="12.75" customHeight="1" x14ac:dyDescent="0.35">
      <c r="A77" s="162"/>
      <c r="B77" s="155"/>
      <c r="C77" s="155"/>
      <c r="D77" s="155"/>
      <c r="E77" s="155"/>
      <c r="F77" s="155"/>
      <c r="G77" s="165"/>
      <c r="H77" s="163"/>
      <c r="I77" s="155"/>
      <c r="J77" s="155"/>
      <c r="K77" s="164"/>
      <c r="L77" s="155"/>
      <c r="M77" s="155"/>
      <c r="N77" s="165"/>
      <c r="O77" s="157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 spans="1:26" ht="19.5" customHeight="1" x14ac:dyDescent="0.35">
      <c r="A78" s="162"/>
      <c r="B78" s="155"/>
      <c r="C78" s="155"/>
      <c r="D78" s="155"/>
      <c r="E78" s="155"/>
      <c r="F78" s="155"/>
      <c r="G78" s="165"/>
      <c r="H78" s="163"/>
      <c r="I78" s="155"/>
      <c r="J78" s="155"/>
      <c r="K78" s="164"/>
      <c r="L78" s="155"/>
      <c r="M78" s="155"/>
      <c r="N78" s="163"/>
      <c r="O78" s="157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 spans="1:26" ht="15.75" customHeight="1" x14ac:dyDescent="0.4">
      <c r="A79" s="166"/>
      <c r="B79" s="167" t="s">
        <v>286</v>
      </c>
      <c r="C79" s="168"/>
      <c r="D79" s="168"/>
      <c r="E79" s="168"/>
      <c r="F79" s="168"/>
      <c r="G79" s="169"/>
      <c r="H79" s="168"/>
      <c r="I79" s="170"/>
      <c r="J79" s="171" t="s">
        <v>287</v>
      </c>
      <c r="K79" s="168"/>
      <c r="L79" s="169"/>
      <c r="M79" s="169"/>
      <c r="N79" s="168"/>
      <c r="O79" s="172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 spans="1:26" ht="15.75" customHeight="1" x14ac:dyDescent="0.35">
      <c r="A80" s="173"/>
      <c r="B80" s="174"/>
      <c r="C80" s="164"/>
      <c r="D80" s="164"/>
      <c r="E80" s="164"/>
      <c r="F80" s="164"/>
      <c r="G80" s="175"/>
      <c r="H80" s="164"/>
      <c r="I80" s="176"/>
      <c r="J80" s="177"/>
      <c r="K80" s="178"/>
      <c r="L80" s="175"/>
      <c r="M80" s="175"/>
      <c r="N80" s="164"/>
      <c r="O80" s="179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24" customHeight="1" x14ac:dyDescent="0.35">
      <c r="A81" s="173"/>
      <c r="B81" s="174"/>
      <c r="C81" s="149"/>
      <c r="D81" s="149"/>
      <c r="E81" s="149"/>
      <c r="F81" s="149"/>
      <c r="G81" s="154"/>
      <c r="H81" s="180"/>
      <c r="I81" s="181"/>
      <c r="J81" s="182"/>
      <c r="K81" s="180"/>
      <c r="L81" s="178"/>
      <c r="M81" s="178"/>
      <c r="N81" s="178"/>
      <c r="O81" s="183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ht="18" customHeight="1" x14ac:dyDescent="0.35">
      <c r="A82" s="173"/>
      <c r="B82" s="149"/>
      <c r="C82" s="149"/>
      <c r="D82" s="149"/>
      <c r="E82" s="149"/>
      <c r="F82" s="184"/>
      <c r="G82" s="185"/>
      <c r="H82" s="186"/>
      <c r="I82" s="187"/>
      <c r="J82" s="182"/>
      <c r="K82" s="180"/>
      <c r="L82" s="178"/>
      <c r="M82" s="188"/>
      <c r="N82" s="188"/>
      <c r="O82" s="189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 spans="1:26" ht="19.5" customHeight="1" x14ac:dyDescent="0.35">
      <c r="A83" s="190"/>
      <c r="B83" s="185" t="s">
        <v>288</v>
      </c>
      <c r="C83" s="191"/>
      <c r="D83" s="191"/>
      <c r="E83" s="191"/>
      <c r="F83" s="191" t="s">
        <v>289</v>
      </c>
      <c r="G83" s="185"/>
      <c r="H83" s="191"/>
      <c r="I83" s="192"/>
      <c r="J83" s="193" t="s">
        <v>288</v>
      </c>
      <c r="K83" s="191"/>
      <c r="L83" s="194"/>
      <c r="M83" s="195" t="s">
        <v>289</v>
      </c>
      <c r="N83" s="196"/>
      <c r="O83" s="197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spans="1:26" ht="27" customHeight="1" x14ac:dyDescent="0.4">
      <c r="A84" s="166"/>
      <c r="B84" s="167" t="s">
        <v>290</v>
      </c>
      <c r="C84" s="168"/>
      <c r="D84" s="168"/>
      <c r="E84" s="168"/>
      <c r="F84" s="168"/>
      <c r="G84" s="169"/>
      <c r="H84" s="168"/>
      <c r="I84" s="170"/>
      <c r="J84" s="171" t="s">
        <v>287</v>
      </c>
      <c r="K84" s="168"/>
      <c r="L84" s="169"/>
      <c r="M84" s="169"/>
      <c r="N84" s="168"/>
      <c r="O84" s="172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 spans="1:26" ht="15.75" customHeight="1" x14ac:dyDescent="0.35">
      <c r="A85" s="173"/>
      <c r="B85" s="174"/>
      <c r="C85" s="164"/>
      <c r="D85" s="164"/>
      <c r="E85" s="164"/>
      <c r="F85" s="164"/>
      <c r="G85" s="175"/>
      <c r="H85" s="164"/>
      <c r="I85" s="176"/>
      <c r="J85" s="177"/>
      <c r="K85" s="178"/>
      <c r="L85" s="175"/>
      <c r="M85" s="175"/>
      <c r="N85" s="164"/>
      <c r="O85" s="179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 spans="1:26" ht="15.75" customHeight="1" x14ac:dyDescent="0.35">
      <c r="A86" s="173"/>
      <c r="B86" s="174"/>
      <c r="C86" s="149"/>
      <c r="D86" s="149"/>
      <c r="E86" s="149"/>
      <c r="F86" s="149"/>
      <c r="G86" s="154"/>
      <c r="H86" s="180"/>
      <c r="I86" s="181"/>
      <c r="J86" s="182"/>
      <c r="K86" s="180"/>
      <c r="L86" s="178"/>
      <c r="M86" s="178"/>
      <c r="N86" s="178"/>
      <c r="O86" s="183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spans="1:26" ht="15.75" customHeight="1" x14ac:dyDescent="0.35">
      <c r="A87" s="173"/>
      <c r="B87" s="149"/>
      <c r="C87" s="149"/>
      <c r="D87" s="149"/>
      <c r="E87" s="149"/>
      <c r="F87" s="184"/>
      <c r="G87" s="185"/>
      <c r="H87" s="186"/>
      <c r="I87" s="187"/>
      <c r="J87" s="182"/>
      <c r="K87" s="180"/>
      <c r="L87" s="178"/>
      <c r="M87" s="188"/>
      <c r="N87" s="188"/>
      <c r="O87" s="189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spans="1:26" ht="15.75" customHeight="1" x14ac:dyDescent="0.35">
      <c r="A88" s="198"/>
      <c r="B88" s="199" t="s">
        <v>288</v>
      </c>
      <c r="C88" s="200"/>
      <c r="D88" s="200"/>
      <c r="E88" s="200"/>
      <c r="F88" s="200" t="s">
        <v>289</v>
      </c>
      <c r="G88" s="199"/>
      <c r="H88" s="200"/>
      <c r="I88" s="201"/>
      <c r="J88" s="202" t="s">
        <v>288</v>
      </c>
      <c r="K88" s="200"/>
      <c r="L88" s="203"/>
      <c r="M88" s="204" t="s">
        <v>289</v>
      </c>
      <c r="N88" s="205"/>
      <c r="O88" s="206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 spans="1:26" ht="15.75" customHeight="1" x14ac:dyDescent="0.25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 spans="1:26" ht="15.75" customHeight="1" x14ac:dyDescent="0.2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 spans="1:26" ht="15.75" customHeight="1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 spans="1:26" ht="15.75" customHeight="1" x14ac:dyDescent="0.25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 spans="1:26" ht="15.75" customHeight="1" x14ac:dyDescent="0.2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 spans="1:26" ht="15.75" customHeight="1" x14ac:dyDescent="0.2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 spans="1:26" ht="15.75" customHeight="1" x14ac:dyDescent="0.25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ht="15.75" customHeight="1" x14ac:dyDescent="0.2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 spans="1:26" ht="15.75" customHeight="1" x14ac:dyDescent="0.25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 spans="1:26" ht="15.75" customHeight="1" x14ac:dyDescent="0.25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 spans="1:26" ht="15.75" customHeight="1" x14ac:dyDescent="0.25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 spans="1:26" ht="15.75" customHeight="1" x14ac:dyDescent="0.25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 spans="1:26" ht="15.75" customHeight="1" x14ac:dyDescent="0.25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spans="1:26" ht="15.75" customHeight="1" x14ac:dyDescent="0.25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 spans="1:26" ht="15.75" customHeight="1" x14ac:dyDescent="0.25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 spans="1:26" ht="15.75" customHeight="1" x14ac:dyDescent="0.2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 spans="1:26" ht="15.75" customHeight="1" x14ac:dyDescent="0.2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 spans="1:26" ht="15.75" customHeight="1" x14ac:dyDescent="0.25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 spans="1:26" ht="15.75" customHeight="1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 spans="1:26" ht="15.75" customHeight="1" x14ac:dyDescent="0.25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 spans="1:26" ht="15.75" customHeight="1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 spans="1:26" ht="15.75" customHeight="1" x14ac:dyDescent="0.25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 spans="1:26" ht="15.75" customHeight="1" x14ac:dyDescent="0.25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 spans="1:26" ht="15.75" customHeight="1" x14ac:dyDescent="0.25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 spans="1:26" ht="15.75" customHeight="1" x14ac:dyDescent="0.25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 spans="1:26" ht="15.75" customHeight="1" x14ac:dyDescent="0.25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 spans="1:26" ht="15.75" customHeight="1" x14ac:dyDescent="0.2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 spans="1:26" ht="15.75" customHeight="1" x14ac:dyDescent="0.25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 spans="1:26" ht="15.75" customHeight="1" x14ac:dyDescent="0.2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 spans="1:26" ht="15.75" customHeight="1" x14ac:dyDescent="0.2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spans="1:26" ht="15.75" customHeight="1" x14ac:dyDescent="0.2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 spans="1:26" ht="15.75" customHeight="1" x14ac:dyDescent="0.25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 spans="1:26" ht="15.75" customHeight="1" x14ac:dyDescent="0.25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 spans="1:26" ht="15.75" customHeight="1" x14ac:dyDescent="0.25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spans="1:26" ht="15.75" customHeight="1" x14ac:dyDescent="0.25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 spans="1:26" ht="15.75" customHeight="1" x14ac:dyDescent="0.25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 spans="1:26" ht="15.75" customHeight="1" x14ac:dyDescent="0.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 spans="1:26" ht="15.75" customHeight="1" x14ac:dyDescent="0.2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 spans="1:26" ht="15.75" customHeight="1" x14ac:dyDescent="0.2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 spans="1:26" ht="15.75" customHeight="1" x14ac:dyDescent="0.2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 spans="1:26" ht="15.75" customHeight="1" x14ac:dyDescent="0.25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 spans="1:26" ht="15.75" customHeight="1" x14ac:dyDescent="0.25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 spans="1:26" ht="15.75" customHeight="1" x14ac:dyDescent="0.25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 spans="1:26" ht="15.75" customHeight="1" x14ac:dyDescent="0.25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 spans="1:26" ht="15.75" customHeight="1" x14ac:dyDescent="0.25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spans="1:26" ht="15.75" customHeight="1" x14ac:dyDescent="0.25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 spans="1:26" ht="15.75" customHeight="1" x14ac:dyDescent="0.2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 spans="1:26" ht="15.75" customHeight="1" x14ac:dyDescent="0.2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 spans="1:26" ht="15.75" customHeight="1" x14ac:dyDescent="0.25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spans="1:26" ht="15.75" customHeight="1" x14ac:dyDescent="0.25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 spans="1:26" ht="15.75" customHeight="1" x14ac:dyDescent="0.25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 spans="1:26" ht="15.75" customHeight="1" x14ac:dyDescent="0.25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 spans="1:26" ht="15.75" customHeight="1" x14ac:dyDescent="0.25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 spans="1:26" ht="15.75" customHeight="1" x14ac:dyDescent="0.25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 spans="1:26" ht="15.75" customHeight="1" x14ac:dyDescent="0.2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 spans="1:26" ht="15.75" customHeight="1" x14ac:dyDescent="0.25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 spans="1:26" ht="15.75" customHeight="1" x14ac:dyDescent="0.2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 spans="1:26" ht="15.75" customHeight="1" x14ac:dyDescent="0.25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 spans="1:26" ht="15.75" customHeight="1" x14ac:dyDescent="0.2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 spans="1:26" ht="15.75" customHeight="1" x14ac:dyDescent="0.2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 spans="1:26" ht="15.75" customHeight="1" x14ac:dyDescent="0.2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 spans="1:26" ht="15.75" customHeight="1" x14ac:dyDescent="0.2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 spans="1:26" ht="15.75" customHeight="1" x14ac:dyDescent="0.2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 spans="1:26" ht="15.75" customHeight="1" x14ac:dyDescent="0.2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 spans="1:26" ht="15.75" customHeight="1" x14ac:dyDescent="0.25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 spans="1:26" ht="15.75" customHeight="1" x14ac:dyDescent="0.2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 spans="1:26" ht="15.75" customHeight="1" x14ac:dyDescent="0.2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 spans="1:26" ht="15.75" customHeight="1" x14ac:dyDescent="0.25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 spans="1:26" ht="15.75" customHeight="1" x14ac:dyDescent="0.25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 spans="1:26" ht="15.75" customHeight="1" x14ac:dyDescent="0.25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 spans="1:26" ht="15.75" customHeight="1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 spans="1:26" ht="15.75" customHeight="1" x14ac:dyDescent="0.2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 spans="1:26" ht="15.75" customHeight="1" x14ac:dyDescent="0.25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 spans="1:26" ht="15.75" customHeight="1" x14ac:dyDescent="0.25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 spans="1:26" ht="15.75" customHeight="1" x14ac:dyDescent="0.2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 spans="1:26" ht="15.75" customHeight="1" x14ac:dyDescent="0.25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 spans="1:26" ht="15.75" customHeight="1" x14ac:dyDescent="0.2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 spans="1:26" ht="15.75" customHeight="1" x14ac:dyDescent="0.25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 spans="1:26" ht="15.75" customHeight="1" x14ac:dyDescent="0.25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 spans="1:26" ht="15.75" customHeight="1" x14ac:dyDescent="0.25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 spans="1:26" ht="15.75" customHeight="1" x14ac:dyDescent="0.25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 spans="1:26" ht="15.75" customHeight="1" x14ac:dyDescent="0.25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 spans="1:26" ht="15.75" customHeight="1" x14ac:dyDescent="0.25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 spans="1:26" ht="15.75" customHeight="1" x14ac:dyDescent="0.2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 spans="1:26" ht="15.75" customHeight="1" x14ac:dyDescent="0.2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 spans="1:26" ht="15.75" customHeight="1" x14ac:dyDescent="0.2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 spans="1:26" ht="15.75" customHeight="1" x14ac:dyDescent="0.2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 spans="1:26" ht="15.75" customHeight="1" x14ac:dyDescent="0.2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 spans="1:26" ht="15.75" customHeight="1" x14ac:dyDescent="0.25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 spans="1:26" ht="15.75" customHeight="1" x14ac:dyDescent="0.25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 spans="1:26" ht="15.75" customHeight="1" x14ac:dyDescent="0.25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 spans="1:26" ht="15.75" customHeight="1" x14ac:dyDescent="0.25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 spans="1:26" ht="15.75" customHeight="1" x14ac:dyDescent="0.2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 spans="1:26" ht="15.75" customHeight="1" x14ac:dyDescent="0.25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 spans="1:26" ht="15.75" customHeight="1" x14ac:dyDescent="0.25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 spans="1:26" ht="15.75" customHeight="1" x14ac:dyDescent="0.25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 spans="1:26" ht="15.75" customHeight="1" x14ac:dyDescent="0.2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 spans="1:26" ht="15.75" customHeight="1" x14ac:dyDescent="0.25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 spans="1:26" ht="15.75" customHeight="1" x14ac:dyDescent="0.25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 spans="1:26" ht="15.75" customHeight="1" x14ac:dyDescent="0.25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 spans="1:26" ht="15.75" customHeight="1" x14ac:dyDescent="0.2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 spans="1:26" ht="15.75" customHeight="1" x14ac:dyDescent="0.2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 spans="1:26" ht="15.75" customHeight="1" x14ac:dyDescent="0.25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 spans="1:26" ht="15.75" customHeight="1" x14ac:dyDescent="0.25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 spans="1:26" ht="15.75" customHeight="1" x14ac:dyDescent="0.25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 spans="1:26" ht="15.75" customHeight="1" x14ac:dyDescent="0.2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 spans="1:26" ht="15.75" customHeight="1" x14ac:dyDescent="0.2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 spans="1:26" ht="15.75" customHeight="1" x14ac:dyDescent="0.25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 spans="1:26" ht="15.75" customHeight="1" x14ac:dyDescent="0.25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 spans="1:26" ht="15.75" customHeight="1" x14ac:dyDescent="0.25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 spans="1:26" ht="15.75" customHeight="1" x14ac:dyDescent="0.2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 spans="1:26" ht="15.75" customHeight="1" x14ac:dyDescent="0.25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 spans="1:26" ht="15.75" customHeight="1" x14ac:dyDescent="0.25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 spans="1:26" ht="15.75" customHeight="1" x14ac:dyDescent="0.25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 spans="1:26" ht="15.75" customHeight="1" x14ac:dyDescent="0.25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 spans="1:26" ht="15.75" customHeight="1" x14ac:dyDescent="0.25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 spans="1:26" ht="15.75" customHeight="1" x14ac:dyDescent="0.2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 spans="1:26" ht="15.75" customHeight="1" x14ac:dyDescent="0.25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 spans="1:26" ht="15.75" customHeight="1" x14ac:dyDescent="0.25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 spans="1:26" ht="15.75" customHeight="1" x14ac:dyDescent="0.2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 spans="1:26" ht="15.75" customHeight="1" x14ac:dyDescent="0.25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 spans="1:26" ht="15.75" customHeight="1" x14ac:dyDescent="0.25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 spans="1:26" ht="15.75" customHeight="1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 spans="1:26" ht="15.75" customHeight="1" x14ac:dyDescent="0.25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 spans="1:26" ht="15.75" customHeight="1" x14ac:dyDescent="0.25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 spans="1:26" ht="15.75" customHeight="1" x14ac:dyDescent="0.25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 spans="1:26" ht="15.75" customHeight="1" x14ac:dyDescent="0.2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 spans="1:26" ht="15.75" customHeight="1" x14ac:dyDescent="0.25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 spans="1:26" ht="15.75" customHeight="1" x14ac:dyDescent="0.2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 spans="1:26" ht="15.75" customHeight="1" x14ac:dyDescent="0.25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 spans="1:26" ht="15.75" customHeight="1" x14ac:dyDescent="0.25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 spans="1:26" ht="15.75" customHeight="1" x14ac:dyDescent="0.25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 spans="1:26" ht="15.75" customHeight="1" x14ac:dyDescent="0.25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 spans="1:26" ht="15.75" customHeight="1" x14ac:dyDescent="0.25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 spans="1:26" ht="15.75" customHeight="1" x14ac:dyDescent="0.25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 spans="1:26" ht="15.75" customHeight="1" x14ac:dyDescent="0.25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 spans="1:26" ht="15.75" customHeight="1" x14ac:dyDescent="0.2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 spans="1:26" ht="15.75" customHeight="1" x14ac:dyDescent="0.2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 spans="1:26" ht="15.75" customHeight="1" x14ac:dyDescent="0.25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 spans="1:26" ht="15.75" customHeight="1" x14ac:dyDescent="0.25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 spans="1:26" ht="15.75" customHeight="1" x14ac:dyDescent="0.25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 spans="1:26" ht="15.75" customHeight="1" x14ac:dyDescent="0.25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 spans="1:26" ht="15.75" customHeight="1" x14ac:dyDescent="0.25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 spans="1:26" ht="15.75" customHeight="1" x14ac:dyDescent="0.25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 spans="1:26" ht="15.75" customHeight="1" x14ac:dyDescent="0.25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 spans="1:26" ht="15.75" customHeight="1" x14ac:dyDescent="0.25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 spans="1:26" ht="15.75" customHeight="1" x14ac:dyDescent="0.2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 spans="1:26" ht="15.75" customHeight="1" x14ac:dyDescent="0.25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 spans="1:26" ht="15.75" customHeight="1" x14ac:dyDescent="0.25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 spans="1:26" ht="15.75" customHeight="1" x14ac:dyDescent="0.25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 spans="1:26" ht="15.75" customHeight="1" x14ac:dyDescent="0.25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 spans="1:26" ht="15.75" customHeight="1" x14ac:dyDescent="0.25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 spans="1:26" ht="15.75" customHeight="1" x14ac:dyDescent="0.25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 spans="1:26" ht="15.75" customHeight="1" x14ac:dyDescent="0.25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 spans="1:26" ht="15.75" customHeight="1" x14ac:dyDescent="0.25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 spans="1:26" ht="15.75" customHeight="1" x14ac:dyDescent="0.2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 spans="1:26" ht="15.75" customHeight="1" x14ac:dyDescent="0.2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 spans="1:26" ht="15.75" customHeight="1" x14ac:dyDescent="0.2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 spans="1:26" ht="15.75" customHeight="1" x14ac:dyDescent="0.25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 spans="1:26" ht="15.75" customHeight="1" x14ac:dyDescent="0.25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 spans="1:26" ht="15.75" customHeight="1" x14ac:dyDescent="0.25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 spans="1:26" ht="15.75" customHeight="1" x14ac:dyDescent="0.25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 spans="1:26" ht="15.75" customHeight="1" x14ac:dyDescent="0.25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 spans="1:26" ht="15.75" customHeight="1" x14ac:dyDescent="0.25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 spans="1:26" ht="15.75" customHeight="1" x14ac:dyDescent="0.2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 spans="1:26" ht="15.75" customHeight="1" x14ac:dyDescent="0.25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 spans="1:26" ht="15.75" customHeight="1" x14ac:dyDescent="0.25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 spans="1:26" ht="15.75" customHeight="1" x14ac:dyDescent="0.25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 spans="1:26" ht="15.75" customHeight="1" x14ac:dyDescent="0.25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 spans="1:26" ht="15.75" customHeight="1" x14ac:dyDescent="0.25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 spans="1:26" ht="15.75" customHeight="1" x14ac:dyDescent="0.25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</row>
    <row r="260" spans="1:26" ht="15.75" customHeight="1" x14ac:dyDescent="0.25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</row>
    <row r="261" spans="1:26" ht="15.75" customHeight="1" x14ac:dyDescent="0.25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</row>
    <row r="262" spans="1:26" ht="15.75" customHeight="1" x14ac:dyDescent="0.25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</row>
    <row r="263" spans="1:26" ht="15.75" customHeight="1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</row>
    <row r="264" spans="1:26" ht="15.75" customHeight="1" x14ac:dyDescent="0.25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 spans="1:26" ht="15.75" customHeight="1" x14ac:dyDescent="0.25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</row>
    <row r="266" spans="1:26" ht="15.75" customHeight="1" x14ac:dyDescent="0.25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</row>
    <row r="267" spans="1:26" ht="15.75" customHeight="1" x14ac:dyDescent="0.25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</row>
    <row r="268" spans="1:26" ht="15.75" customHeight="1" x14ac:dyDescent="0.25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</row>
    <row r="269" spans="1:26" ht="15.75" customHeight="1" x14ac:dyDescent="0.25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</row>
    <row r="270" spans="1:26" ht="15.75" customHeight="1" x14ac:dyDescent="0.25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</row>
    <row r="271" spans="1:26" ht="15.75" customHeight="1" x14ac:dyDescent="0.25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</row>
    <row r="272" spans="1:26" ht="15.75" customHeight="1" x14ac:dyDescent="0.25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</row>
    <row r="273" spans="1:26" ht="15.75" customHeight="1" x14ac:dyDescent="0.25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</row>
    <row r="274" spans="1:26" ht="15.75" customHeight="1" x14ac:dyDescent="0.25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</row>
    <row r="275" spans="1:26" ht="15.75" customHeight="1" x14ac:dyDescent="0.2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</row>
    <row r="276" spans="1:26" ht="15.75" customHeight="1" x14ac:dyDescent="0.25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</row>
    <row r="277" spans="1:26" ht="15.75" customHeight="1" x14ac:dyDescent="0.25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</row>
    <row r="278" spans="1:26" ht="15.75" customHeight="1" x14ac:dyDescent="0.25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</row>
    <row r="279" spans="1:26" ht="15.75" customHeight="1" x14ac:dyDescent="0.25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</row>
    <row r="280" spans="1:26" ht="15.75" customHeight="1" x14ac:dyDescent="0.25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</row>
    <row r="281" spans="1:26" ht="15.75" customHeight="1" x14ac:dyDescent="0.25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</row>
    <row r="282" spans="1:26" ht="15.75" customHeight="1" x14ac:dyDescent="0.25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</row>
    <row r="283" spans="1:26" ht="15.75" customHeight="1" x14ac:dyDescent="0.25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</row>
    <row r="284" spans="1:26" ht="15.75" customHeight="1" x14ac:dyDescent="0.25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</row>
    <row r="285" spans="1:26" ht="15.75" customHeight="1" x14ac:dyDescent="0.25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</row>
    <row r="286" spans="1:26" ht="15.75" customHeight="1" x14ac:dyDescent="0.25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</row>
    <row r="287" spans="1:26" ht="15.75" customHeight="1" x14ac:dyDescent="0.25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</row>
    <row r="288" spans="1:26" ht="15.75" customHeight="1" x14ac:dyDescent="0.25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</row>
    <row r="289" spans="1:26" ht="15.75" customHeight="1" x14ac:dyDescent="0.25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</row>
    <row r="290" spans="1:26" ht="15.75" customHeight="1" x14ac:dyDescent="0.25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</row>
    <row r="291" spans="1:26" ht="15.75" customHeight="1" x14ac:dyDescent="0.25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</row>
    <row r="292" spans="1:26" ht="15.75" customHeight="1" x14ac:dyDescent="0.25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</row>
    <row r="293" spans="1:26" ht="15.75" customHeight="1" x14ac:dyDescent="0.25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</row>
    <row r="294" spans="1:26" ht="15.75" customHeight="1" x14ac:dyDescent="0.25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</row>
    <row r="295" spans="1:26" ht="15.75" customHeight="1" x14ac:dyDescent="0.2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</row>
    <row r="296" spans="1:26" ht="15.75" customHeight="1" x14ac:dyDescent="0.25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</row>
    <row r="297" spans="1:26" ht="15.75" customHeight="1" x14ac:dyDescent="0.25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</row>
    <row r="298" spans="1:26" ht="15.75" customHeight="1" x14ac:dyDescent="0.25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</row>
    <row r="299" spans="1:26" ht="15.75" customHeight="1" x14ac:dyDescent="0.25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</row>
    <row r="300" spans="1:26" ht="15.75" customHeight="1" x14ac:dyDescent="0.25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</row>
    <row r="301" spans="1:26" ht="15.75" customHeight="1" x14ac:dyDescent="0.25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</row>
    <row r="302" spans="1:26" ht="15.75" customHeight="1" x14ac:dyDescent="0.25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</row>
    <row r="303" spans="1:26" ht="15.75" customHeight="1" x14ac:dyDescent="0.25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</row>
    <row r="304" spans="1:26" ht="15.75" customHeight="1" x14ac:dyDescent="0.25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</row>
    <row r="305" spans="1:26" ht="15.75" customHeight="1" x14ac:dyDescent="0.25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</row>
    <row r="306" spans="1:26" ht="15.75" customHeight="1" x14ac:dyDescent="0.25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</row>
    <row r="307" spans="1:26" ht="15.75" customHeight="1" x14ac:dyDescent="0.25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</row>
    <row r="308" spans="1:26" ht="15.75" customHeight="1" x14ac:dyDescent="0.25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</row>
    <row r="309" spans="1:26" ht="15.75" customHeight="1" x14ac:dyDescent="0.25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</row>
    <row r="310" spans="1:26" ht="15.75" customHeight="1" x14ac:dyDescent="0.25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</row>
    <row r="311" spans="1:26" ht="15.75" customHeight="1" x14ac:dyDescent="0.25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</row>
    <row r="312" spans="1:26" ht="15.75" customHeight="1" x14ac:dyDescent="0.25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</row>
    <row r="313" spans="1:26" ht="15.75" customHeight="1" x14ac:dyDescent="0.25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</row>
    <row r="314" spans="1:26" ht="15.75" customHeight="1" x14ac:dyDescent="0.25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 spans="1:26" ht="15.75" customHeight="1" x14ac:dyDescent="0.2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</row>
    <row r="316" spans="1:26" ht="15.75" customHeight="1" x14ac:dyDescent="0.25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</row>
    <row r="317" spans="1:26" ht="15.75" customHeight="1" x14ac:dyDescent="0.25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</row>
    <row r="318" spans="1:26" ht="15.75" customHeight="1" x14ac:dyDescent="0.25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</row>
    <row r="319" spans="1:26" ht="15.75" customHeight="1" x14ac:dyDescent="0.25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</row>
    <row r="320" spans="1:26" ht="15.75" customHeight="1" x14ac:dyDescent="0.25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</row>
    <row r="321" spans="1:26" ht="15.75" customHeight="1" x14ac:dyDescent="0.25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</row>
    <row r="322" spans="1:26" ht="15.75" customHeight="1" x14ac:dyDescent="0.25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</row>
    <row r="323" spans="1:26" ht="15.75" customHeight="1" x14ac:dyDescent="0.25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</row>
    <row r="324" spans="1:26" ht="15.75" customHeight="1" x14ac:dyDescent="0.25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</row>
    <row r="325" spans="1:26" ht="15.75" customHeight="1" x14ac:dyDescent="0.2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</row>
    <row r="326" spans="1:26" ht="15.75" customHeight="1" x14ac:dyDescent="0.25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</row>
    <row r="327" spans="1:26" ht="15.75" customHeight="1" x14ac:dyDescent="0.25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</row>
    <row r="328" spans="1:26" ht="15.75" customHeight="1" x14ac:dyDescent="0.25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</row>
    <row r="329" spans="1:26" ht="15.75" customHeight="1" x14ac:dyDescent="0.25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</row>
    <row r="330" spans="1:26" ht="15.75" customHeight="1" x14ac:dyDescent="0.25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</row>
    <row r="331" spans="1:26" ht="15.75" customHeight="1" x14ac:dyDescent="0.25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</row>
    <row r="332" spans="1:26" ht="15.75" customHeight="1" x14ac:dyDescent="0.25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</row>
    <row r="333" spans="1:26" ht="15.75" customHeight="1" x14ac:dyDescent="0.25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</row>
    <row r="334" spans="1:26" ht="15.75" customHeight="1" x14ac:dyDescent="0.25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</row>
    <row r="335" spans="1:26" ht="15.75" customHeight="1" x14ac:dyDescent="0.25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</row>
    <row r="336" spans="1:26" ht="15.75" customHeight="1" x14ac:dyDescent="0.25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</row>
    <row r="337" spans="1:26" ht="15.75" customHeight="1" x14ac:dyDescent="0.25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</row>
    <row r="338" spans="1:26" ht="15.75" customHeight="1" x14ac:dyDescent="0.25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</row>
    <row r="339" spans="1:26" ht="15.75" customHeight="1" x14ac:dyDescent="0.25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</row>
    <row r="340" spans="1:26" ht="15.75" customHeight="1" x14ac:dyDescent="0.25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</row>
    <row r="341" spans="1:26" ht="15.75" customHeight="1" x14ac:dyDescent="0.25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</row>
    <row r="342" spans="1:26" ht="15.75" customHeight="1" x14ac:dyDescent="0.25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</row>
    <row r="343" spans="1:26" ht="15.75" customHeight="1" x14ac:dyDescent="0.25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</row>
    <row r="344" spans="1:26" ht="15.75" customHeight="1" x14ac:dyDescent="0.25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</row>
    <row r="345" spans="1:26" ht="15.75" customHeight="1" x14ac:dyDescent="0.25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</row>
    <row r="346" spans="1:26" ht="15.75" customHeight="1" x14ac:dyDescent="0.25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</row>
    <row r="347" spans="1:26" ht="15.75" customHeight="1" x14ac:dyDescent="0.25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</row>
    <row r="348" spans="1:26" ht="15.75" customHeight="1" x14ac:dyDescent="0.25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</row>
    <row r="349" spans="1:26" ht="15.75" customHeight="1" x14ac:dyDescent="0.25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</row>
    <row r="350" spans="1:26" ht="15.75" customHeight="1" x14ac:dyDescent="0.25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</row>
    <row r="351" spans="1:26" ht="15.75" customHeight="1" x14ac:dyDescent="0.25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</row>
    <row r="352" spans="1:26" ht="15.75" customHeight="1" x14ac:dyDescent="0.25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</row>
    <row r="353" spans="1:26" ht="15.75" customHeight="1" x14ac:dyDescent="0.25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</row>
    <row r="354" spans="1:26" ht="15.75" customHeight="1" x14ac:dyDescent="0.25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</row>
    <row r="355" spans="1:26" ht="15.75" customHeight="1" x14ac:dyDescent="0.25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</row>
    <row r="356" spans="1:26" ht="15.75" customHeight="1" x14ac:dyDescent="0.25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</row>
    <row r="357" spans="1:26" ht="15.75" customHeight="1" x14ac:dyDescent="0.25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</row>
    <row r="358" spans="1:26" ht="15.75" customHeight="1" x14ac:dyDescent="0.25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</row>
    <row r="359" spans="1:26" ht="15.75" customHeight="1" x14ac:dyDescent="0.25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</row>
    <row r="360" spans="1:26" ht="15.75" customHeight="1" x14ac:dyDescent="0.25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</row>
    <row r="361" spans="1:26" ht="15.75" customHeight="1" x14ac:dyDescent="0.25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</row>
    <row r="362" spans="1:26" ht="15.75" customHeight="1" x14ac:dyDescent="0.25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</row>
    <row r="363" spans="1:26" ht="15.75" customHeight="1" x14ac:dyDescent="0.25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</row>
    <row r="364" spans="1:26" ht="15.75" customHeight="1" x14ac:dyDescent="0.25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</row>
    <row r="365" spans="1:26" ht="15.75" customHeight="1" x14ac:dyDescent="0.2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</row>
    <row r="366" spans="1:26" ht="15.75" customHeight="1" x14ac:dyDescent="0.25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</row>
    <row r="367" spans="1:26" ht="15.75" customHeight="1" x14ac:dyDescent="0.2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</row>
    <row r="368" spans="1:26" ht="15.75" customHeight="1" x14ac:dyDescent="0.25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</row>
    <row r="369" spans="1:26" ht="15.75" customHeight="1" x14ac:dyDescent="0.25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</row>
    <row r="370" spans="1:26" ht="15.75" customHeight="1" x14ac:dyDescent="0.25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</row>
    <row r="371" spans="1:26" ht="15.75" customHeight="1" x14ac:dyDescent="0.25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</row>
    <row r="372" spans="1:26" ht="15.75" customHeight="1" x14ac:dyDescent="0.25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</row>
    <row r="373" spans="1:26" ht="15.75" customHeight="1" x14ac:dyDescent="0.25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</row>
    <row r="374" spans="1:26" ht="15.75" customHeight="1" x14ac:dyDescent="0.25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</row>
    <row r="375" spans="1:26" ht="15.75" customHeight="1" x14ac:dyDescent="0.25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</row>
    <row r="376" spans="1:26" ht="15.75" customHeight="1" x14ac:dyDescent="0.25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</row>
    <row r="377" spans="1:26" ht="15.75" customHeight="1" x14ac:dyDescent="0.25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</row>
    <row r="378" spans="1:26" ht="15.75" customHeight="1" x14ac:dyDescent="0.25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</row>
    <row r="379" spans="1:26" ht="15.75" customHeight="1" x14ac:dyDescent="0.25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</row>
    <row r="380" spans="1:26" ht="15.75" customHeight="1" x14ac:dyDescent="0.25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</row>
    <row r="381" spans="1:26" ht="15.75" customHeight="1" x14ac:dyDescent="0.25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</row>
    <row r="382" spans="1:26" ht="15.75" customHeight="1" x14ac:dyDescent="0.25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</row>
    <row r="383" spans="1:26" ht="15.75" customHeight="1" x14ac:dyDescent="0.25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</row>
    <row r="384" spans="1:26" ht="15.75" customHeight="1" x14ac:dyDescent="0.25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</row>
    <row r="385" spans="1:26" ht="15.75" customHeight="1" x14ac:dyDescent="0.2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</row>
    <row r="386" spans="1:26" ht="15.75" customHeight="1" x14ac:dyDescent="0.25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</row>
    <row r="387" spans="1:26" ht="15.75" customHeight="1" x14ac:dyDescent="0.25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</row>
    <row r="388" spans="1:26" ht="15.75" customHeight="1" x14ac:dyDescent="0.25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</row>
    <row r="389" spans="1:26" ht="15.75" customHeight="1" x14ac:dyDescent="0.25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</row>
    <row r="390" spans="1:26" ht="15.75" customHeight="1" x14ac:dyDescent="0.25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</row>
    <row r="391" spans="1:26" ht="15.75" customHeight="1" x14ac:dyDescent="0.25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</row>
    <row r="392" spans="1:26" ht="15.75" customHeight="1" x14ac:dyDescent="0.25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</row>
    <row r="393" spans="1:26" ht="15.75" customHeight="1" x14ac:dyDescent="0.25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</row>
    <row r="394" spans="1:26" ht="15.75" customHeight="1" x14ac:dyDescent="0.25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</row>
    <row r="395" spans="1:26" ht="15.75" customHeight="1" x14ac:dyDescent="0.25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</row>
    <row r="396" spans="1:26" ht="15.75" customHeight="1" x14ac:dyDescent="0.25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</row>
    <row r="397" spans="1:26" ht="15.75" customHeight="1" x14ac:dyDescent="0.25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</row>
    <row r="398" spans="1:26" ht="15.75" customHeight="1" x14ac:dyDescent="0.25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</row>
    <row r="399" spans="1:26" ht="15.75" customHeight="1" x14ac:dyDescent="0.25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</row>
    <row r="400" spans="1:26" ht="15.75" customHeight="1" x14ac:dyDescent="0.25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</row>
    <row r="401" spans="1:26" ht="15.75" customHeight="1" x14ac:dyDescent="0.25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</row>
    <row r="402" spans="1:26" ht="15.75" customHeight="1" x14ac:dyDescent="0.25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</row>
    <row r="403" spans="1:26" ht="15.75" customHeight="1" x14ac:dyDescent="0.25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</row>
    <row r="404" spans="1:26" ht="15.75" customHeight="1" x14ac:dyDescent="0.25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</row>
    <row r="405" spans="1:26" ht="15.75" customHeight="1" x14ac:dyDescent="0.25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</row>
    <row r="406" spans="1:26" ht="15.75" customHeight="1" x14ac:dyDescent="0.25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</row>
    <row r="407" spans="1:26" ht="15.75" customHeight="1" x14ac:dyDescent="0.25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</row>
    <row r="408" spans="1:26" ht="15.75" customHeight="1" x14ac:dyDescent="0.25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</row>
    <row r="409" spans="1:26" ht="15.75" customHeight="1" x14ac:dyDescent="0.25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</row>
    <row r="410" spans="1:26" ht="15.75" customHeight="1" x14ac:dyDescent="0.25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</row>
    <row r="411" spans="1:26" ht="15.75" customHeight="1" x14ac:dyDescent="0.25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</row>
    <row r="412" spans="1:26" ht="15.75" customHeight="1" x14ac:dyDescent="0.25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</row>
    <row r="413" spans="1:26" ht="15.75" customHeight="1" x14ac:dyDescent="0.25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</row>
    <row r="414" spans="1:26" ht="15.75" customHeight="1" x14ac:dyDescent="0.25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</row>
    <row r="415" spans="1:26" ht="15.75" customHeight="1" x14ac:dyDescent="0.2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</row>
    <row r="416" spans="1:26" ht="15.75" customHeight="1" x14ac:dyDescent="0.25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</row>
    <row r="417" spans="1:26" ht="15.75" customHeight="1" x14ac:dyDescent="0.25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</row>
    <row r="418" spans="1:26" ht="15.75" customHeight="1" x14ac:dyDescent="0.25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</row>
    <row r="419" spans="1:26" ht="15.75" customHeight="1" x14ac:dyDescent="0.2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</row>
    <row r="420" spans="1:26" ht="15.75" customHeight="1" x14ac:dyDescent="0.25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</row>
    <row r="421" spans="1:26" ht="15.75" customHeight="1" x14ac:dyDescent="0.25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</row>
    <row r="422" spans="1:26" ht="15.75" customHeight="1" x14ac:dyDescent="0.25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</row>
    <row r="423" spans="1:26" ht="15.75" customHeight="1" x14ac:dyDescent="0.25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</row>
    <row r="424" spans="1:26" ht="15.75" customHeight="1" x14ac:dyDescent="0.25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</row>
    <row r="425" spans="1:26" ht="15.75" customHeight="1" x14ac:dyDescent="0.25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</row>
    <row r="426" spans="1:26" ht="15.75" customHeight="1" x14ac:dyDescent="0.25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</row>
    <row r="427" spans="1:26" ht="15.75" customHeight="1" x14ac:dyDescent="0.25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</row>
    <row r="428" spans="1:26" ht="15.75" customHeight="1" x14ac:dyDescent="0.25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</row>
    <row r="429" spans="1:26" ht="15.75" customHeight="1" x14ac:dyDescent="0.25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</row>
    <row r="430" spans="1:26" ht="15.75" customHeight="1" x14ac:dyDescent="0.25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</row>
    <row r="431" spans="1:26" ht="15.75" customHeight="1" x14ac:dyDescent="0.25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</row>
    <row r="432" spans="1:26" ht="15.75" customHeight="1" x14ac:dyDescent="0.25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</row>
    <row r="433" spans="1:26" ht="15.75" customHeight="1" x14ac:dyDescent="0.25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</row>
    <row r="434" spans="1:26" ht="15.75" customHeight="1" x14ac:dyDescent="0.25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</row>
    <row r="435" spans="1:26" ht="15.75" customHeight="1" x14ac:dyDescent="0.2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</row>
    <row r="436" spans="1:26" ht="15.75" customHeight="1" x14ac:dyDescent="0.25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</row>
    <row r="437" spans="1:26" ht="15.75" customHeight="1" x14ac:dyDescent="0.25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</row>
    <row r="438" spans="1:26" ht="15.75" customHeight="1" x14ac:dyDescent="0.25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</row>
    <row r="439" spans="1:26" ht="15.75" customHeight="1" x14ac:dyDescent="0.25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</row>
    <row r="440" spans="1:26" ht="15.75" customHeight="1" x14ac:dyDescent="0.25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</row>
    <row r="441" spans="1:26" ht="15.75" customHeight="1" x14ac:dyDescent="0.25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</row>
    <row r="442" spans="1:26" ht="15.75" customHeight="1" x14ac:dyDescent="0.25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</row>
    <row r="443" spans="1:26" ht="15.75" customHeight="1" x14ac:dyDescent="0.25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</row>
    <row r="444" spans="1:26" ht="15.75" customHeight="1" x14ac:dyDescent="0.25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</row>
    <row r="445" spans="1:26" ht="15.75" customHeight="1" x14ac:dyDescent="0.2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</row>
    <row r="446" spans="1:26" ht="15.75" customHeight="1" x14ac:dyDescent="0.25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</row>
    <row r="447" spans="1:26" ht="15.75" customHeight="1" x14ac:dyDescent="0.25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</row>
    <row r="448" spans="1:26" ht="15.75" customHeight="1" x14ac:dyDescent="0.25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</row>
    <row r="449" spans="1:26" ht="15.75" customHeight="1" x14ac:dyDescent="0.25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</row>
    <row r="450" spans="1:26" ht="15.75" customHeight="1" x14ac:dyDescent="0.25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</row>
    <row r="451" spans="1:26" ht="15.75" customHeight="1" x14ac:dyDescent="0.25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</row>
    <row r="452" spans="1:26" ht="15.75" customHeight="1" x14ac:dyDescent="0.25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</row>
    <row r="453" spans="1:26" ht="15.75" customHeight="1" x14ac:dyDescent="0.25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</row>
    <row r="454" spans="1:26" ht="15.75" customHeight="1" x14ac:dyDescent="0.25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</row>
    <row r="455" spans="1:26" ht="15.75" customHeight="1" x14ac:dyDescent="0.25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</row>
    <row r="456" spans="1:26" ht="15.75" customHeight="1" x14ac:dyDescent="0.25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</row>
    <row r="457" spans="1:26" ht="15.75" customHeight="1" x14ac:dyDescent="0.25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 spans="1:26" ht="15.75" customHeight="1" x14ac:dyDescent="0.25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</row>
    <row r="459" spans="1:26" ht="15.75" customHeight="1" x14ac:dyDescent="0.25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</row>
    <row r="460" spans="1:26" ht="15.75" customHeight="1" x14ac:dyDescent="0.25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</row>
    <row r="461" spans="1:26" ht="15.75" customHeight="1" x14ac:dyDescent="0.25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</row>
    <row r="462" spans="1:26" ht="15.75" customHeight="1" x14ac:dyDescent="0.25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</row>
    <row r="463" spans="1:26" ht="15.75" customHeight="1" x14ac:dyDescent="0.25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</row>
    <row r="464" spans="1:26" ht="15.75" customHeight="1" x14ac:dyDescent="0.25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</row>
    <row r="465" spans="1:26" ht="15.75" customHeight="1" x14ac:dyDescent="0.25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</row>
    <row r="466" spans="1:26" ht="15.75" customHeight="1" x14ac:dyDescent="0.25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</row>
    <row r="467" spans="1:26" ht="15.75" customHeight="1" x14ac:dyDescent="0.25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</row>
    <row r="468" spans="1:26" ht="15.75" customHeight="1" x14ac:dyDescent="0.25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</row>
    <row r="469" spans="1:26" ht="15.75" customHeight="1" x14ac:dyDescent="0.25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</row>
    <row r="470" spans="1:26" ht="15.75" customHeight="1" x14ac:dyDescent="0.25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</row>
    <row r="471" spans="1:26" ht="15.75" customHeight="1" x14ac:dyDescent="0.2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</row>
    <row r="472" spans="1:26" ht="15.75" customHeight="1" x14ac:dyDescent="0.25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</row>
    <row r="473" spans="1:26" ht="15.75" customHeight="1" x14ac:dyDescent="0.25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</row>
    <row r="474" spans="1:26" ht="15.75" customHeight="1" x14ac:dyDescent="0.25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</row>
    <row r="475" spans="1:26" ht="15.75" customHeight="1" x14ac:dyDescent="0.25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</row>
    <row r="476" spans="1:26" ht="15.75" customHeight="1" x14ac:dyDescent="0.25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</row>
    <row r="477" spans="1:26" ht="15.75" customHeight="1" x14ac:dyDescent="0.25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</row>
    <row r="478" spans="1:26" ht="15.75" customHeight="1" x14ac:dyDescent="0.25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</row>
    <row r="479" spans="1:26" ht="15.75" customHeight="1" x14ac:dyDescent="0.25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</row>
    <row r="480" spans="1:26" ht="15.75" customHeight="1" x14ac:dyDescent="0.25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</row>
    <row r="481" spans="1:26" ht="15.75" customHeight="1" x14ac:dyDescent="0.25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</row>
    <row r="482" spans="1:26" ht="15.75" customHeight="1" x14ac:dyDescent="0.25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</row>
    <row r="483" spans="1:26" ht="15.75" customHeight="1" x14ac:dyDescent="0.25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</row>
    <row r="484" spans="1:26" ht="15.75" customHeight="1" x14ac:dyDescent="0.25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</row>
    <row r="485" spans="1:26" ht="15.75" customHeight="1" x14ac:dyDescent="0.25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</row>
    <row r="486" spans="1:26" ht="15.75" customHeight="1" x14ac:dyDescent="0.25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</row>
    <row r="487" spans="1:26" ht="15.75" customHeight="1" x14ac:dyDescent="0.25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</row>
    <row r="488" spans="1:26" ht="15.75" customHeight="1" x14ac:dyDescent="0.25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</row>
    <row r="489" spans="1:26" ht="15.75" customHeight="1" x14ac:dyDescent="0.25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</row>
    <row r="490" spans="1:26" ht="15.75" customHeight="1" x14ac:dyDescent="0.25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</row>
    <row r="491" spans="1:26" ht="15.75" customHeight="1" x14ac:dyDescent="0.25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</row>
    <row r="492" spans="1:26" ht="15.75" customHeight="1" x14ac:dyDescent="0.25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</row>
    <row r="493" spans="1:26" ht="15.75" customHeight="1" x14ac:dyDescent="0.25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</row>
    <row r="494" spans="1:26" ht="15.75" customHeight="1" x14ac:dyDescent="0.25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</row>
    <row r="495" spans="1:26" ht="15.75" customHeight="1" x14ac:dyDescent="0.25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</row>
    <row r="496" spans="1:26" ht="15.75" customHeight="1" x14ac:dyDescent="0.25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</row>
    <row r="497" spans="1:26" ht="15.75" customHeight="1" x14ac:dyDescent="0.25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</row>
    <row r="498" spans="1:26" ht="15.75" customHeight="1" x14ac:dyDescent="0.25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</row>
    <row r="499" spans="1:26" ht="15.75" customHeight="1" x14ac:dyDescent="0.25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</row>
    <row r="500" spans="1:26" ht="15.75" customHeight="1" x14ac:dyDescent="0.25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</row>
    <row r="501" spans="1:26" ht="15.75" customHeight="1" x14ac:dyDescent="0.25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</row>
    <row r="502" spans="1:26" ht="15.75" customHeight="1" x14ac:dyDescent="0.25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</row>
    <row r="503" spans="1:26" ht="15.75" customHeight="1" x14ac:dyDescent="0.25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</row>
    <row r="504" spans="1:26" ht="15.75" customHeight="1" x14ac:dyDescent="0.25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</row>
    <row r="505" spans="1:26" ht="15.75" customHeight="1" x14ac:dyDescent="0.25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</row>
    <row r="506" spans="1:26" ht="15.75" customHeight="1" x14ac:dyDescent="0.25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</row>
    <row r="507" spans="1:26" ht="15.75" customHeight="1" x14ac:dyDescent="0.25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</row>
    <row r="508" spans="1:26" ht="15.75" customHeight="1" x14ac:dyDescent="0.25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</row>
    <row r="509" spans="1:26" ht="15.75" customHeight="1" x14ac:dyDescent="0.25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</row>
    <row r="510" spans="1:26" ht="15.75" customHeight="1" x14ac:dyDescent="0.25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</row>
    <row r="511" spans="1:26" ht="15.75" customHeight="1" x14ac:dyDescent="0.25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</row>
    <row r="512" spans="1:26" ht="15.75" customHeight="1" x14ac:dyDescent="0.25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</row>
    <row r="513" spans="1:26" ht="15.75" customHeight="1" x14ac:dyDescent="0.25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</row>
    <row r="514" spans="1:26" ht="15.75" customHeight="1" x14ac:dyDescent="0.25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</row>
    <row r="515" spans="1:26" ht="15.75" customHeight="1" x14ac:dyDescent="0.25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</row>
    <row r="516" spans="1:26" ht="15.75" customHeight="1" x14ac:dyDescent="0.25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</row>
    <row r="517" spans="1:26" ht="15.75" customHeight="1" x14ac:dyDescent="0.25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</row>
    <row r="518" spans="1:26" ht="15.75" customHeight="1" x14ac:dyDescent="0.25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</row>
    <row r="519" spans="1:26" ht="15.75" customHeight="1" x14ac:dyDescent="0.25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</row>
    <row r="520" spans="1:26" ht="15.75" customHeight="1" x14ac:dyDescent="0.25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</row>
    <row r="521" spans="1:26" ht="15.75" customHeight="1" x14ac:dyDescent="0.25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</row>
    <row r="522" spans="1:26" ht="15.75" customHeight="1" x14ac:dyDescent="0.25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</row>
    <row r="523" spans="1:26" ht="15.75" customHeight="1" x14ac:dyDescent="0.25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</row>
    <row r="524" spans="1:26" ht="15.75" customHeight="1" x14ac:dyDescent="0.25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</row>
    <row r="525" spans="1:26" ht="15.75" customHeight="1" x14ac:dyDescent="0.25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</row>
    <row r="526" spans="1:26" ht="15.75" customHeight="1" x14ac:dyDescent="0.25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</row>
    <row r="527" spans="1:26" ht="15.75" customHeight="1" x14ac:dyDescent="0.25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</row>
    <row r="528" spans="1:26" ht="15.75" customHeight="1" x14ac:dyDescent="0.25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</row>
    <row r="529" spans="1:26" ht="15.75" customHeight="1" x14ac:dyDescent="0.25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</row>
    <row r="530" spans="1:26" ht="15.75" customHeight="1" x14ac:dyDescent="0.25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</row>
    <row r="531" spans="1:26" ht="15.75" customHeight="1" x14ac:dyDescent="0.25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</row>
    <row r="532" spans="1:26" ht="15.75" customHeight="1" x14ac:dyDescent="0.25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</row>
    <row r="533" spans="1:26" ht="15.75" customHeight="1" x14ac:dyDescent="0.25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</row>
    <row r="534" spans="1:26" ht="15.75" customHeight="1" x14ac:dyDescent="0.25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</row>
    <row r="535" spans="1:26" ht="15.75" customHeight="1" x14ac:dyDescent="0.25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</row>
    <row r="536" spans="1:26" ht="15.75" customHeight="1" x14ac:dyDescent="0.25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</row>
    <row r="537" spans="1:26" ht="15.75" customHeight="1" x14ac:dyDescent="0.25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</row>
    <row r="538" spans="1:26" ht="15.75" customHeight="1" x14ac:dyDescent="0.25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</row>
    <row r="539" spans="1:26" ht="15.75" customHeight="1" x14ac:dyDescent="0.25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</row>
    <row r="540" spans="1:26" ht="15.75" customHeight="1" x14ac:dyDescent="0.25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</row>
    <row r="541" spans="1:26" ht="15.75" customHeight="1" x14ac:dyDescent="0.25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</row>
    <row r="542" spans="1:26" ht="15.75" customHeight="1" x14ac:dyDescent="0.25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</row>
    <row r="543" spans="1:26" ht="15.75" customHeight="1" x14ac:dyDescent="0.25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</row>
    <row r="544" spans="1:26" ht="15.75" customHeight="1" x14ac:dyDescent="0.25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</row>
    <row r="545" spans="1:26" ht="15.75" customHeight="1" x14ac:dyDescent="0.25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 spans="1:26" ht="15.75" customHeight="1" x14ac:dyDescent="0.25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</row>
    <row r="547" spans="1:26" ht="15.75" customHeight="1" x14ac:dyDescent="0.25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</row>
    <row r="548" spans="1:26" ht="15.75" customHeight="1" x14ac:dyDescent="0.25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</row>
    <row r="549" spans="1:26" ht="15.75" customHeight="1" x14ac:dyDescent="0.25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</row>
    <row r="550" spans="1:26" ht="15.75" customHeight="1" x14ac:dyDescent="0.25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</row>
    <row r="551" spans="1:26" ht="15.75" customHeight="1" x14ac:dyDescent="0.25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</row>
    <row r="552" spans="1:26" ht="15.75" customHeight="1" x14ac:dyDescent="0.25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</row>
    <row r="553" spans="1:26" ht="15.75" customHeight="1" x14ac:dyDescent="0.25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</row>
    <row r="554" spans="1:26" ht="15.75" customHeight="1" x14ac:dyDescent="0.25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</row>
    <row r="555" spans="1:26" ht="15.75" customHeight="1" x14ac:dyDescent="0.25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</row>
    <row r="556" spans="1:26" ht="15.75" customHeight="1" x14ac:dyDescent="0.25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</row>
    <row r="557" spans="1:26" ht="15.75" customHeight="1" x14ac:dyDescent="0.25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</row>
    <row r="558" spans="1:26" ht="15.75" customHeight="1" x14ac:dyDescent="0.25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</row>
    <row r="559" spans="1:26" ht="15.75" customHeight="1" x14ac:dyDescent="0.25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</row>
    <row r="560" spans="1:26" ht="15.75" customHeight="1" x14ac:dyDescent="0.25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</row>
    <row r="561" spans="1:26" ht="15.75" customHeight="1" x14ac:dyDescent="0.25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</row>
    <row r="562" spans="1:26" ht="15.75" customHeight="1" x14ac:dyDescent="0.25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</row>
    <row r="563" spans="1:26" ht="15.75" customHeight="1" x14ac:dyDescent="0.25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</row>
    <row r="564" spans="1:26" ht="15.75" customHeight="1" x14ac:dyDescent="0.25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</row>
    <row r="565" spans="1:26" ht="15.75" customHeight="1" x14ac:dyDescent="0.25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</row>
    <row r="566" spans="1:26" ht="15.75" customHeight="1" x14ac:dyDescent="0.25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</row>
    <row r="567" spans="1:26" ht="15.75" customHeight="1" x14ac:dyDescent="0.25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</row>
    <row r="568" spans="1:26" ht="15.75" customHeight="1" x14ac:dyDescent="0.25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</row>
    <row r="569" spans="1:26" ht="15.75" customHeight="1" x14ac:dyDescent="0.25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</row>
    <row r="570" spans="1:26" ht="15.75" customHeight="1" x14ac:dyDescent="0.25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</row>
    <row r="571" spans="1:26" ht="15.75" customHeight="1" x14ac:dyDescent="0.25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</row>
    <row r="572" spans="1:26" ht="15.75" customHeight="1" x14ac:dyDescent="0.25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</row>
    <row r="573" spans="1:26" ht="15.75" customHeight="1" x14ac:dyDescent="0.25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</row>
    <row r="574" spans="1:26" ht="15.75" customHeight="1" x14ac:dyDescent="0.25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</row>
    <row r="575" spans="1:26" ht="15.75" customHeight="1" x14ac:dyDescent="0.2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</row>
    <row r="576" spans="1:26" ht="15.75" customHeight="1" x14ac:dyDescent="0.25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</row>
    <row r="577" spans="1:26" ht="15.75" customHeight="1" x14ac:dyDescent="0.25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</row>
    <row r="578" spans="1:26" ht="15.75" customHeight="1" x14ac:dyDescent="0.25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</row>
    <row r="579" spans="1:26" ht="15.75" customHeight="1" x14ac:dyDescent="0.25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</row>
    <row r="580" spans="1:26" ht="15.75" customHeight="1" x14ac:dyDescent="0.25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</row>
    <row r="581" spans="1:26" ht="15.75" customHeight="1" x14ac:dyDescent="0.25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</row>
    <row r="582" spans="1:26" ht="15.75" customHeight="1" x14ac:dyDescent="0.25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</row>
    <row r="583" spans="1:26" ht="15.75" customHeight="1" x14ac:dyDescent="0.25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</row>
    <row r="584" spans="1:26" ht="15.75" customHeight="1" x14ac:dyDescent="0.25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</row>
    <row r="585" spans="1:26" ht="15.75" customHeight="1" x14ac:dyDescent="0.25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</row>
    <row r="586" spans="1:26" ht="15.75" customHeight="1" x14ac:dyDescent="0.25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</row>
    <row r="587" spans="1:26" ht="15.75" customHeight="1" x14ac:dyDescent="0.25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</row>
    <row r="588" spans="1:26" ht="15.75" customHeight="1" x14ac:dyDescent="0.25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</row>
    <row r="589" spans="1:26" ht="15.75" customHeight="1" x14ac:dyDescent="0.25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</row>
    <row r="590" spans="1:26" ht="15.75" customHeight="1" x14ac:dyDescent="0.25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</row>
    <row r="591" spans="1:26" ht="15.75" customHeight="1" x14ac:dyDescent="0.25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</row>
    <row r="592" spans="1:26" ht="15.75" customHeight="1" x14ac:dyDescent="0.25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</row>
    <row r="593" spans="1:26" ht="15.75" customHeight="1" x14ac:dyDescent="0.25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</row>
    <row r="594" spans="1:26" ht="15.75" customHeight="1" x14ac:dyDescent="0.25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</row>
    <row r="595" spans="1:26" ht="15.75" customHeight="1" x14ac:dyDescent="0.25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</row>
    <row r="596" spans="1:26" ht="15.75" customHeight="1" x14ac:dyDescent="0.25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</row>
    <row r="597" spans="1:26" ht="15.75" customHeight="1" x14ac:dyDescent="0.25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</row>
    <row r="598" spans="1:26" ht="15.75" customHeight="1" x14ac:dyDescent="0.25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</row>
    <row r="599" spans="1:26" ht="15.75" customHeight="1" x14ac:dyDescent="0.25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</row>
    <row r="600" spans="1:26" ht="15.75" customHeight="1" x14ac:dyDescent="0.25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</row>
    <row r="601" spans="1:26" ht="15.75" customHeight="1" x14ac:dyDescent="0.25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</row>
    <row r="602" spans="1:26" ht="15.75" customHeight="1" x14ac:dyDescent="0.25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</row>
    <row r="603" spans="1:26" ht="15.75" customHeight="1" x14ac:dyDescent="0.25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</row>
    <row r="604" spans="1:26" ht="15.75" customHeight="1" x14ac:dyDescent="0.25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</row>
    <row r="605" spans="1:26" ht="15.75" customHeight="1" x14ac:dyDescent="0.25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</row>
    <row r="606" spans="1:26" ht="15.75" customHeight="1" x14ac:dyDescent="0.25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</row>
    <row r="607" spans="1:26" ht="15.75" customHeight="1" x14ac:dyDescent="0.25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</row>
    <row r="608" spans="1:26" ht="15.75" customHeight="1" x14ac:dyDescent="0.25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</row>
    <row r="609" spans="1:26" ht="15.75" customHeight="1" x14ac:dyDescent="0.25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</row>
    <row r="610" spans="1:26" ht="15.75" customHeight="1" x14ac:dyDescent="0.25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</row>
    <row r="611" spans="1:26" ht="15.75" customHeight="1" x14ac:dyDescent="0.25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</row>
    <row r="612" spans="1:26" ht="15.75" customHeight="1" x14ac:dyDescent="0.25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</row>
    <row r="613" spans="1:26" ht="15.75" customHeight="1" x14ac:dyDescent="0.25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</row>
    <row r="614" spans="1:26" ht="15.75" customHeight="1" x14ac:dyDescent="0.25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</row>
    <row r="615" spans="1:26" ht="15.75" customHeight="1" x14ac:dyDescent="0.25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</row>
    <row r="616" spans="1:26" ht="15.75" customHeight="1" x14ac:dyDescent="0.25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</row>
    <row r="617" spans="1:26" ht="15.75" customHeight="1" x14ac:dyDescent="0.25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</row>
    <row r="618" spans="1:26" ht="15.75" customHeight="1" x14ac:dyDescent="0.25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</row>
    <row r="619" spans="1:26" ht="15.75" customHeight="1" x14ac:dyDescent="0.25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</row>
    <row r="620" spans="1:26" ht="15.75" customHeight="1" x14ac:dyDescent="0.25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</row>
    <row r="621" spans="1:26" ht="15.75" customHeight="1" x14ac:dyDescent="0.25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</row>
    <row r="622" spans="1:26" ht="15.75" customHeight="1" x14ac:dyDescent="0.25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</row>
    <row r="623" spans="1:26" ht="15.75" customHeight="1" x14ac:dyDescent="0.25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</row>
    <row r="624" spans="1:26" ht="15.75" customHeight="1" x14ac:dyDescent="0.25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</row>
    <row r="625" spans="1:26" ht="15.75" customHeight="1" x14ac:dyDescent="0.25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</row>
    <row r="626" spans="1:26" ht="15.75" customHeight="1" x14ac:dyDescent="0.25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</row>
    <row r="627" spans="1:26" ht="15.75" customHeight="1" x14ac:dyDescent="0.25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</row>
    <row r="628" spans="1:26" ht="15.75" customHeight="1" x14ac:dyDescent="0.25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</row>
    <row r="629" spans="1:26" ht="15.75" customHeight="1" x14ac:dyDescent="0.25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</row>
    <row r="630" spans="1:26" ht="15.75" customHeight="1" x14ac:dyDescent="0.25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</row>
    <row r="631" spans="1:26" ht="15.75" customHeight="1" x14ac:dyDescent="0.25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</row>
    <row r="632" spans="1:26" ht="15.75" customHeight="1" x14ac:dyDescent="0.25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</row>
    <row r="633" spans="1:26" ht="15.75" customHeight="1" x14ac:dyDescent="0.25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</row>
    <row r="634" spans="1:26" ht="15.75" customHeight="1" x14ac:dyDescent="0.25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</row>
    <row r="635" spans="1:26" ht="15.75" customHeight="1" x14ac:dyDescent="0.25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</row>
    <row r="636" spans="1:26" ht="15.75" customHeight="1" x14ac:dyDescent="0.25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</row>
    <row r="637" spans="1:26" ht="15.75" customHeight="1" x14ac:dyDescent="0.25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</row>
    <row r="638" spans="1:26" ht="15.75" customHeight="1" x14ac:dyDescent="0.25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</row>
    <row r="639" spans="1:26" ht="15.75" customHeight="1" x14ac:dyDescent="0.25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</row>
    <row r="640" spans="1:26" ht="15.75" customHeight="1" x14ac:dyDescent="0.25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</row>
    <row r="641" spans="1:26" ht="15.75" customHeight="1" x14ac:dyDescent="0.25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</row>
    <row r="642" spans="1:26" ht="15.75" customHeight="1" x14ac:dyDescent="0.25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</row>
    <row r="643" spans="1:26" ht="15.75" customHeight="1" x14ac:dyDescent="0.25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</row>
    <row r="644" spans="1:26" ht="15.75" customHeight="1" x14ac:dyDescent="0.25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</row>
    <row r="645" spans="1:26" ht="15.75" customHeight="1" x14ac:dyDescent="0.25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</row>
    <row r="646" spans="1:26" ht="15.75" customHeight="1" x14ac:dyDescent="0.25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</row>
    <row r="647" spans="1:26" ht="15.75" customHeight="1" x14ac:dyDescent="0.25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</row>
    <row r="648" spans="1:26" ht="15.75" customHeight="1" x14ac:dyDescent="0.25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</row>
    <row r="649" spans="1:26" ht="15.75" customHeight="1" x14ac:dyDescent="0.25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</row>
    <row r="650" spans="1:26" ht="15.75" customHeight="1" x14ac:dyDescent="0.25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</row>
    <row r="651" spans="1:26" ht="15.75" customHeight="1" x14ac:dyDescent="0.25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</row>
    <row r="652" spans="1:26" ht="15.75" customHeight="1" x14ac:dyDescent="0.25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</row>
    <row r="653" spans="1:26" ht="15.75" customHeight="1" x14ac:dyDescent="0.25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</row>
    <row r="654" spans="1:26" ht="15.75" customHeight="1" x14ac:dyDescent="0.25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</row>
    <row r="655" spans="1:26" ht="15.75" customHeight="1" x14ac:dyDescent="0.25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</row>
    <row r="656" spans="1:26" ht="15.75" customHeight="1" x14ac:dyDescent="0.25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</row>
    <row r="657" spans="1:26" ht="15.75" customHeight="1" x14ac:dyDescent="0.25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</row>
    <row r="658" spans="1:26" ht="15.75" customHeight="1" x14ac:dyDescent="0.25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</row>
    <row r="659" spans="1:26" ht="15.75" customHeight="1" x14ac:dyDescent="0.25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</row>
    <row r="660" spans="1:26" ht="15.75" customHeight="1" x14ac:dyDescent="0.25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</row>
    <row r="661" spans="1:26" ht="15.75" customHeight="1" x14ac:dyDescent="0.25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</row>
    <row r="662" spans="1:26" ht="15.75" customHeight="1" x14ac:dyDescent="0.25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</row>
    <row r="663" spans="1:26" ht="15.75" customHeight="1" x14ac:dyDescent="0.25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</row>
    <row r="664" spans="1:26" ht="15.75" customHeight="1" x14ac:dyDescent="0.25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</row>
    <row r="665" spans="1:26" ht="15.75" customHeight="1" x14ac:dyDescent="0.25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</row>
    <row r="666" spans="1:26" ht="15.75" customHeight="1" x14ac:dyDescent="0.25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</row>
    <row r="667" spans="1:26" ht="15.75" customHeight="1" x14ac:dyDescent="0.25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</row>
    <row r="668" spans="1:26" ht="15.75" customHeight="1" x14ac:dyDescent="0.25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</row>
    <row r="669" spans="1:26" ht="15.75" customHeight="1" x14ac:dyDescent="0.25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</row>
    <row r="670" spans="1:26" ht="15.75" customHeight="1" x14ac:dyDescent="0.25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</row>
    <row r="671" spans="1:26" ht="15.75" customHeight="1" x14ac:dyDescent="0.25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</row>
    <row r="672" spans="1:26" ht="15.75" customHeight="1" x14ac:dyDescent="0.25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</row>
    <row r="673" spans="1:26" ht="15.75" customHeight="1" x14ac:dyDescent="0.25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</row>
    <row r="674" spans="1:26" ht="15.75" customHeight="1" x14ac:dyDescent="0.25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</row>
    <row r="675" spans="1:26" ht="15.75" customHeight="1" x14ac:dyDescent="0.25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</row>
    <row r="676" spans="1:26" ht="15.75" customHeight="1" x14ac:dyDescent="0.25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</row>
    <row r="677" spans="1:26" ht="15.75" customHeight="1" x14ac:dyDescent="0.25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</row>
    <row r="678" spans="1:26" ht="15.75" customHeight="1" x14ac:dyDescent="0.25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</row>
    <row r="679" spans="1:26" ht="15.75" customHeight="1" x14ac:dyDescent="0.25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</row>
    <row r="680" spans="1:26" ht="15.75" customHeight="1" x14ac:dyDescent="0.25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</row>
    <row r="681" spans="1:26" ht="15.75" customHeight="1" x14ac:dyDescent="0.25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</row>
    <row r="682" spans="1:26" ht="15.75" customHeight="1" x14ac:dyDescent="0.25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</row>
    <row r="683" spans="1:26" ht="15.75" customHeight="1" x14ac:dyDescent="0.25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</row>
    <row r="684" spans="1:26" ht="15.75" customHeight="1" x14ac:dyDescent="0.25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</row>
    <row r="685" spans="1:26" ht="15.75" customHeight="1" x14ac:dyDescent="0.25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</row>
    <row r="686" spans="1:26" ht="15.75" customHeight="1" x14ac:dyDescent="0.25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</row>
    <row r="687" spans="1:26" ht="15.75" customHeight="1" x14ac:dyDescent="0.25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</row>
    <row r="688" spans="1:26" ht="15.75" customHeight="1" x14ac:dyDescent="0.25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</row>
    <row r="689" spans="1:26" ht="15.75" customHeight="1" x14ac:dyDescent="0.25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</row>
    <row r="690" spans="1:26" ht="15.75" customHeight="1" x14ac:dyDescent="0.25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</row>
    <row r="691" spans="1:26" ht="15.75" customHeight="1" x14ac:dyDescent="0.25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</row>
    <row r="692" spans="1:26" ht="15.75" customHeight="1" x14ac:dyDescent="0.25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</row>
    <row r="693" spans="1:26" ht="15.75" customHeight="1" x14ac:dyDescent="0.25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</row>
    <row r="694" spans="1:26" ht="15.75" customHeight="1" x14ac:dyDescent="0.25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</row>
    <row r="695" spans="1:26" ht="15.75" customHeight="1" x14ac:dyDescent="0.25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</row>
    <row r="696" spans="1:26" ht="15.75" customHeight="1" x14ac:dyDescent="0.25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</row>
    <row r="697" spans="1:26" ht="15.75" customHeight="1" x14ac:dyDescent="0.25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</row>
    <row r="698" spans="1:26" ht="15.75" customHeight="1" x14ac:dyDescent="0.25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</row>
    <row r="699" spans="1:26" ht="15.75" customHeight="1" x14ac:dyDescent="0.25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</row>
    <row r="700" spans="1:26" ht="15.75" customHeight="1" x14ac:dyDescent="0.25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</row>
    <row r="701" spans="1:26" ht="15.75" customHeight="1" x14ac:dyDescent="0.25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</row>
    <row r="702" spans="1:26" ht="15.75" customHeight="1" x14ac:dyDescent="0.25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</row>
    <row r="703" spans="1:26" ht="15.75" customHeight="1" x14ac:dyDescent="0.25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</row>
    <row r="704" spans="1:26" ht="15.75" customHeight="1" x14ac:dyDescent="0.25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</row>
    <row r="705" spans="1:26" ht="15.75" customHeight="1" x14ac:dyDescent="0.25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</row>
    <row r="706" spans="1:26" ht="15.75" customHeight="1" x14ac:dyDescent="0.25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</row>
    <row r="707" spans="1:26" ht="15.75" customHeight="1" x14ac:dyDescent="0.25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</row>
    <row r="708" spans="1:26" ht="15.75" customHeight="1" x14ac:dyDescent="0.25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</row>
    <row r="709" spans="1:26" ht="15.75" customHeight="1" x14ac:dyDescent="0.25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</row>
    <row r="710" spans="1:26" ht="15.75" customHeight="1" x14ac:dyDescent="0.25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</row>
    <row r="711" spans="1:26" ht="15.75" customHeight="1" x14ac:dyDescent="0.25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</row>
    <row r="712" spans="1:26" ht="15.75" customHeight="1" x14ac:dyDescent="0.25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</row>
    <row r="713" spans="1:26" ht="15.75" customHeight="1" x14ac:dyDescent="0.25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</row>
    <row r="714" spans="1:26" ht="15.75" customHeight="1" x14ac:dyDescent="0.25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</row>
    <row r="715" spans="1:26" ht="15.75" customHeight="1" x14ac:dyDescent="0.25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</row>
    <row r="716" spans="1:26" ht="15.75" customHeight="1" x14ac:dyDescent="0.25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</row>
    <row r="717" spans="1:26" ht="15.75" customHeight="1" x14ac:dyDescent="0.25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</row>
    <row r="718" spans="1:26" ht="15.75" customHeight="1" x14ac:dyDescent="0.25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</row>
    <row r="719" spans="1:26" ht="15.75" customHeight="1" x14ac:dyDescent="0.25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</row>
    <row r="720" spans="1:26" ht="15.75" customHeight="1" x14ac:dyDescent="0.25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</row>
    <row r="721" spans="1:26" ht="15.75" customHeight="1" x14ac:dyDescent="0.25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</row>
    <row r="722" spans="1:26" ht="15.75" customHeight="1" x14ac:dyDescent="0.25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</row>
    <row r="723" spans="1:26" ht="15.75" customHeight="1" x14ac:dyDescent="0.25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</row>
    <row r="724" spans="1:26" ht="15.75" customHeight="1" x14ac:dyDescent="0.25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</row>
    <row r="725" spans="1:26" ht="15.75" customHeight="1" x14ac:dyDescent="0.25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</row>
    <row r="726" spans="1:26" ht="15.75" customHeight="1" x14ac:dyDescent="0.25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</row>
    <row r="727" spans="1:26" ht="15.75" customHeight="1" x14ac:dyDescent="0.25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</row>
    <row r="728" spans="1:26" ht="15.75" customHeight="1" x14ac:dyDescent="0.25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</row>
    <row r="729" spans="1:26" ht="15.75" customHeight="1" x14ac:dyDescent="0.25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</row>
    <row r="730" spans="1:26" ht="15.75" customHeight="1" x14ac:dyDescent="0.25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</row>
    <row r="731" spans="1:26" ht="15.75" customHeight="1" x14ac:dyDescent="0.25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</row>
    <row r="732" spans="1:26" ht="15.75" customHeight="1" x14ac:dyDescent="0.25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</row>
    <row r="733" spans="1:26" ht="15.75" customHeight="1" x14ac:dyDescent="0.25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</row>
    <row r="734" spans="1:26" ht="15.75" customHeight="1" x14ac:dyDescent="0.25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</row>
    <row r="735" spans="1:26" ht="15.75" customHeight="1" x14ac:dyDescent="0.25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</row>
    <row r="736" spans="1:26" ht="15.75" customHeight="1" x14ac:dyDescent="0.25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</row>
    <row r="737" spans="1:26" ht="15.75" customHeight="1" x14ac:dyDescent="0.25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</row>
    <row r="738" spans="1:26" ht="15.75" customHeight="1" x14ac:dyDescent="0.25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</row>
    <row r="739" spans="1:26" ht="15.75" customHeight="1" x14ac:dyDescent="0.25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</row>
    <row r="740" spans="1:26" ht="15.75" customHeight="1" x14ac:dyDescent="0.25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</row>
    <row r="741" spans="1:26" ht="15.75" customHeight="1" x14ac:dyDescent="0.25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</row>
    <row r="742" spans="1:26" ht="15.75" customHeight="1" x14ac:dyDescent="0.25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</row>
    <row r="743" spans="1:26" ht="15.75" customHeight="1" x14ac:dyDescent="0.25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</row>
    <row r="744" spans="1:26" ht="15.75" customHeight="1" x14ac:dyDescent="0.25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</row>
    <row r="745" spans="1:26" ht="15.75" customHeight="1" x14ac:dyDescent="0.25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</row>
    <row r="746" spans="1:26" ht="15.75" customHeight="1" x14ac:dyDescent="0.25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</row>
    <row r="747" spans="1:26" ht="15.75" customHeight="1" x14ac:dyDescent="0.25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</row>
    <row r="748" spans="1:26" ht="15.75" customHeight="1" x14ac:dyDescent="0.25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</row>
    <row r="749" spans="1:26" ht="15.75" customHeight="1" x14ac:dyDescent="0.25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</row>
    <row r="750" spans="1:26" ht="15.75" customHeight="1" x14ac:dyDescent="0.25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</row>
    <row r="751" spans="1:26" ht="15.75" customHeight="1" x14ac:dyDescent="0.25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</row>
    <row r="752" spans="1:26" ht="15.75" customHeight="1" x14ac:dyDescent="0.25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</row>
    <row r="753" spans="1:26" ht="15.75" customHeight="1" x14ac:dyDescent="0.25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</row>
    <row r="754" spans="1:26" ht="15.75" customHeight="1" x14ac:dyDescent="0.25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</row>
    <row r="755" spans="1:26" ht="15.75" customHeight="1" x14ac:dyDescent="0.25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</row>
    <row r="756" spans="1:26" ht="15.75" customHeight="1" x14ac:dyDescent="0.25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</row>
    <row r="757" spans="1:26" ht="15.75" customHeight="1" x14ac:dyDescent="0.25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</row>
    <row r="758" spans="1:26" ht="15.75" customHeight="1" x14ac:dyDescent="0.25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</row>
    <row r="759" spans="1:26" ht="15.75" customHeight="1" x14ac:dyDescent="0.25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</row>
    <row r="760" spans="1:26" ht="15.75" customHeight="1" x14ac:dyDescent="0.25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</row>
    <row r="761" spans="1:26" ht="15.75" customHeight="1" x14ac:dyDescent="0.25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</row>
    <row r="762" spans="1:26" ht="15.75" customHeight="1" x14ac:dyDescent="0.25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</row>
    <row r="763" spans="1:26" ht="15.75" customHeight="1" x14ac:dyDescent="0.25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</row>
    <row r="764" spans="1:26" ht="15.75" customHeight="1" x14ac:dyDescent="0.25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</row>
    <row r="765" spans="1:26" ht="15.75" customHeight="1" x14ac:dyDescent="0.25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</row>
    <row r="766" spans="1:26" ht="15.75" customHeight="1" x14ac:dyDescent="0.25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</row>
    <row r="767" spans="1:26" ht="15.75" customHeight="1" x14ac:dyDescent="0.25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</row>
    <row r="768" spans="1:26" ht="15.75" customHeight="1" x14ac:dyDescent="0.25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</row>
    <row r="769" spans="1:26" ht="15.75" customHeight="1" x14ac:dyDescent="0.25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</row>
    <row r="770" spans="1:26" ht="15.75" customHeight="1" x14ac:dyDescent="0.25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</row>
    <row r="771" spans="1:26" ht="15.75" customHeight="1" x14ac:dyDescent="0.25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</row>
    <row r="772" spans="1:26" ht="15.75" customHeight="1" x14ac:dyDescent="0.2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</row>
    <row r="773" spans="1:26" ht="15.75" customHeight="1" x14ac:dyDescent="0.25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</row>
    <row r="774" spans="1:26" ht="15.75" customHeight="1" x14ac:dyDescent="0.25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</row>
    <row r="775" spans="1:26" ht="15.75" customHeight="1" x14ac:dyDescent="0.25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</row>
    <row r="776" spans="1:26" ht="15.75" customHeight="1" x14ac:dyDescent="0.25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</row>
    <row r="777" spans="1:26" ht="15.75" customHeight="1" x14ac:dyDescent="0.25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</row>
    <row r="778" spans="1:26" ht="15.75" customHeight="1" x14ac:dyDescent="0.25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</row>
    <row r="779" spans="1:26" ht="15.75" customHeight="1" x14ac:dyDescent="0.25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</row>
    <row r="780" spans="1:26" ht="15.75" customHeight="1" x14ac:dyDescent="0.25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</row>
    <row r="781" spans="1:26" ht="15.75" customHeight="1" x14ac:dyDescent="0.25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</row>
    <row r="782" spans="1:26" ht="15.75" customHeight="1" x14ac:dyDescent="0.25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</row>
    <row r="783" spans="1:26" ht="15.75" customHeight="1" x14ac:dyDescent="0.25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</row>
    <row r="784" spans="1:26" ht="15.75" customHeight="1" x14ac:dyDescent="0.25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</row>
    <row r="785" spans="1:26" ht="15.75" customHeight="1" x14ac:dyDescent="0.25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</row>
    <row r="786" spans="1:26" ht="15.75" customHeight="1" x14ac:dyDescent="0.25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</row>
    <row r="787" spans="1:26" ht="15.75" customHeight="1" x14ac:dyDescent="0.25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</row>
    <row r="788" spans="1:26" ht="15.75" customHeight="1" x14ac:dyDescent="0.25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</row>
    <row r="789" spans="1:26" ht="15.75" customHeight="1" x14ac:dyDescent="0.25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</row>
    <row r="790" spans="1:26" ht="15.75" customHeight="1" x14ac:dyDescent="0.25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</row>
    <row r="791" spans="1:26" ht="15.75" customHeight="1" x14ac:dyDescent="0.25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</row>
    <row r="792" spans="1:26" ht="15.75" customHeight="1" x14ac:dyDescent="0.25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</row>
    <row r="793" spans="1:26" ht="15.75" customHeight="1" x14ac:dyDescent="0.25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</row>
    <row r="794" spans="1:26" ht="15.75" customHeight="1" x14ac:dyDescent="0.25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</row>
    <row r="795" spans="1:26" ht="15.75" customHeight="1" x14ac:dyDescent="0.25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</row>
    <row r="796" spans="1:26" ht="15.75" customHeight="1" x14ac:dyDescent="0.25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</row>
    <row r="797" spans="1:26" ht="15.75" customHeight="1" x14ac:dyDescent="0.25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</row>
    <row r="798" spans="1:26" ht="15.75" customHeight="1" x14ac:dyDescent="0.25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</row>
    <row r="799" spans="1:26" ht="15.75" customHeight="1" x14ac:dyDescent="0.25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</row>
    <row r="800" spans="1:26" ht="15.75" customHeight="1" x14ac:dyDescent="0.25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</row>
    <row r="801" spans="1:26" ht="15.75" customHeight="1" x14ac:dyDescent="0.25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</row>
    <row r="802" spans="1:26" ht="15.75" customHeight="1" x14ac:dyDescent="0.25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</row>
    <row r="803" spans="1:26" ht="15.75" customHeight="1" x14ac:dyDescent="0.25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</row>
    <row r="804" spans="1:26" ht="15.75" customHeight="1" x14ac:dyDescent="0.25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</row>
    <row r="805" spans="1:26" ht="15.75" customHeight="1" x14ac:dyDescent="0.25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</row>
    <row r="806" spans="1:26" ht="15.75" customHeight="1" x14ac:dyDescent="0.25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</row>
    <row r="807" spans="1:26" ht="15.75" customHeight="1" x14ac:dyDescent="0.25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</row>
    <row r="808" spans="1:26" ht="15.75" customHeight="1" x14ac:dyDescent="0.25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</row>
    <row r="809" spans="1:26" ht="15.75" customHeight="1" x14ac:dyDescent="0.25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</row>
    <row r="810" spans="1:26" ht="15.75" customHeight="1" x14ac:dyDescent="0.25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</row>
    <row r="811" spans="1:26" ht="15.75" customHeight="1" x14ac:dyDescent="0.25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</row>
    <row r="812" spans="1:26" ht="15.75" customHeight="1" x14ac:dyDescent="0.25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</row>
    <row r="813" spans="1:26" ht="15.75" customHeight="1" x14ac:dyDescent="0.25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</row>
    <row r="814" spans="1:26" ht="15.75" customHeight="1" x14ac:dyDescent="0.25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</row>
    <row r="815" spans="1:26" ht="15.75" customHeight="1" x14ac:dyDescent="0.25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</row>
    <row r="816" spans="1:26" ht="15.75" customHeight="1" x14ac:dyDescent="0.25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</row>
    <row r="817" spans="1:26" ht="15.75" customHeight="1" x14ac:dyDescent="0.25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</row>
    <row r="818" spans="1:26" ht="15.75" customHeight="1" x14ac:dyDescent="0.25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</row>
    <row r="819" spans="1:26" ht="15.75" customHeight="1" x14ac:dyDescent="0.25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</row>
    <row r="820" spans="1:26" ht="15.75" customHeight="1" x14ac:dyDescent="0.25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</row>
    <row r="821" spans="1:26" ht="15.75" customHeight="1" x14ac:dyDescent="0.25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</row>
    <row r="822" spans="1:26" ht="15.75" customHeight="1" x14ac:dyDescent="0.25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</row>
    <row r="823" spans="1:26" ht="15.75" customHeight="1" x14ac:dyDescent="0.25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</row>
    <row r="824" spans="1:26" ht="15.75" customHeight="1" x14ac:dyDescent="0.25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</row>
    <row r="825" spans="1:26" ht="15.75" customHeight="1" x14ac:dyDescent="0.25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</row>
    <row r="826" spans="1:26" ht="15.75" customHeight="1" x14ac:dyDescent="0.25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</row>
    <row r="827" spans="1:26" ht="15.75" customHeight="1" x14ac:dyDescent="0.25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</row>
    <row r="828" spans="1:26" ht="15.75" customHeight="1" x14ac:dyDescent="0.25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</row>
    <row r="829" spans="1:26" ht="15.75" customHeight="1" x14ac:dyDescent="0.25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</row>
    <row r="830" spans="1:26" ht="15.75" customHeight="1" x14ac:dyDescent="0.25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</row>
    <row r="831" spans="1:26" ht="15.75" customHeight="1" x14ac:dyDescent="0.25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</row>
    <row r="832" spans="1:26" ht="15.75" customHeight="1" x14ac:dyDescent="0.25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</row>
    <row r="833" spans="1:26" ht="15.75" customHeight="1" x14ac:dyDescent="0.25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</row>
    <row r="834" spans="1:26" ht="15.75" customHeight="1" x14ac:dyDescent="0.25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</row>
    <row r="835" spans="1:26" ht="15.75" customHeight="1" x14ac:dyDescent="0.25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</row>
    <row r="836" spans="1:26" ht="15.75" customHeight="1" x14ac:dyDescent="0.25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</row>
    <row r="837" spans="1:26" ht="15.75" customHeight="1" x14ac:dyDescent="0.25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</row>
    <row r="838" spans="1:26" ht="15.75" customHeight="1" x14ac:dyDescent="0.25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</row>
    <row r="839" spans="1:26" ht="15.75" customHeight="1" x14ac:dyDescent="0.25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</row>
    <row r="840" spans="1:26" ht="15.75" customHeight="1" x14ac:dyDescent="0.25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</row>
    <row r="841" spans="1:26" ht="15.75" customHeight="1" x14ac:dyDescent="0.25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</row>
    <row r="842" spans="1:26" ht="15.75" customHeight="1" x14ac:dyDescent="0.25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</row>
    <row r="843" spans="1:26" ht="15.75" customHeight="1" x14ac:dyDescent="0.25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</row>
    <row r="844" spans="1:26" ht="15.75" customHeight="1" x14ac:dyDescent="0.25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</row>
    <row r="845" spans="1:26" ht="15.75" customHeight="1" x14ac:dyDescent="0.25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</row>
    <row r="846" spans="1:26" ht="15.75" customHeight="1" x14ac:dyDescent="0.25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</row>
    <row r="847" spans="1:26" ht="15.75" customHeight="1" x14ac:dyDescent="0.25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</row>
    <row r="848" spans="1:26" ht="15.75" customHeight="1" x14ac:dyDescent="0.25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</row>
    <row r="849" spans="1:26" ht="15.75" customHeight="1" x14ac:dyDescent="0.25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</row>
    <row r="850" spans="1:26" ht="15.75" customHeight="1" x14ac:dyDescent="0.25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</row>
    <row r="851" spans="1:26" ht="15.75" customHeight="1" x14ac:dyDescent="0.25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</row>
    <row r="852" spans="1:26" ht="15.75" customHeight="1" x14ac:dyDescent="0.25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</row>
    <row r="853" spans="1:26" ht="15.75" customHeight="1" x14ac:dyDescent="0.2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</row>
    <row r="854" spans="1:26" ht="15.75" customHeight="1" x14ac:dyDescent="0.25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</row>
    <row r="855" spans="1:26" ht="15.75" customHeight="1" x14ac:dyDescent="0.25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</row>
    <row r="856" spans="1:26" ht="15.75" customHeight="1" x14ac:dyDescent="0.25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</row>
    <row r="857" spans="1:26" ht="15.75" customHeight="1" x14ac:dyDescent="0.25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</row>
    <row r="858" spans="1:26" ht="15.75" customHeight="1" x14ac:dyDescent="0.25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</row>
    <row r="859" spans="1:26" ht="15.75" customHeight="1" x14ac:dyDescent="0.25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</row>
    <row r="860" spans="1:26" ht="15.75" customHeight="1" x14ac:dyDescent="0.25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</row>
    <row r="861" spans="1:26" ht="15.75" customHeight="1" x14ac:dyDescent="0.25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</row>
    <row r="862" spans="1:26" ht="15.75" customHeight="1" x14ac:dyDescent="0.25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</row>
    <row r="863" spans="1:26" ht="15.75" customHeight="1" x14ac:dyDescent="0.25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</row>
    <row r="864" spans="1:26" ht="15.75" customHeight="1" x14ac:dyDescent="0.25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</row>
    <row r="865" spans="1:26" ht="15.75" customHeight="1" x14ac:dyDescent="0.25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</row>
    <row r="866" spans="1:26" ht="15.75" customHeight="1" x14ac:dyDescent="0.25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</row>
    <row r="867" spans="1:26" ht="15.75" customHeight="1" x14ac:dyDescent="0.25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</row>
    <row r="868" spans="1:26" ht="15.75" customHeight="1" x14ac:dyDescent="0.25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</row>
    <row r="869" spans="1:26" ht="15.75" customHeight="1" x14ac:dyDescent="0.25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</row>
    <row r="870" spans="1:26" ht="15.75" customHeight="1" x14ac:dyDescent="0.25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</row>
    <row r="871" spans="1:26" ht="15.75" customHeight="1" x14ac:dyDescent="0.25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</row>
    <row r="872" spans="1:26" ht="15.75" customHeight="1" x14ac:dyDescent="0.25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</row>
    <row r="873" spans="1:26" ht="15.75" customHeight="1" x14ac:dyDescent="0.25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</row>
    <row r="874" spans="1:26" ht="15.75" customHeight="1" x14ac:dyDescent="0.25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</row>
    <row r="875" spans="1:26" ht="15.75" customHeight="1" x14ac:dyDescent="0.25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</row>
    <row r="876" spans="1:26" ht="15.75" customHeight="1" x14ac:dyDescent="0.25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</row>
    <row r="877" spans="1:26" ht="15.75" customHeight="1" x14ac:dyDescent="0.25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</row>
    <row r="878" spans="1:26" ht="15.75" customHeight="1" x14ac:dyDescent="0.25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</row>
    <row r="879" spans="1:26" ht="15.75" customHeight="1" x14ac:dyDescent="0.25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</row>
    <row r="880" spans="1:26" ht="15.75" customHeight="1" x14ac:dyDescent="0.25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</row>
    <row r="881" spans="1:26" ht="15.75" customHeight="1" x14ac:dyDescent="0.25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</row>
    <row r="882" spans="1:26" ht="15.75" customHeight="1" x14ac:dyDescent="0.25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</row>
    <row r="883" spans="1:26" ht="15.75" customHeight="1" x14ac:dyDescent="0.25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</row>
    <row r="884" spans="1:26" ht="15.75" customHeight="1" x14ac:dyDescent="0.25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</row>
    <row r="885" spans="1:26" ht="15.75" customHeight="1" x14ac:dyDescent="0.25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</row>
    <row r="886" spans="1:26" ht="15.75" customHeight="1" x14ac:dyDescent="0.25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</row>
    <row r="887" spans="1:26" ht="15.75" customHeight="1" x14ac:dyDescent="0.25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</row>
    <row r="888" spans="1:26" ht="15.75" customHeight="1" x14ac:dyDescent="0.25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</row>
    <row r="889" spans="1:26" ht="15.75" customHeight="1" x14ac:dyDescent="0.25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</row>
    <row r="890" spans="1:26" ht="15.75" customHeight="1" x14ac:dyDescent="0.25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</row>
    <row r="891" spans="1:26" ht="15.75" customHeight="1" x14ac:dyDescent="0.25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</row>
    <row r="892" spans="1:26" ht="15.75" customHeight="1" x14ac:dyDescent="0.25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</row>
    <row r="893" spans="1:26" ht="15.75" customHeight="1" x14ac:dyDescent="0.25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</row>
    <row r="894" spans="1:26" ht="15.75" customHeight="1" x14ac:dyDescent="0.25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</row>
    <row r="895" spans="1:26" ht="15.75" customHeight="1" x14ac:dyDescent="0.25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</row>
    <row r="896" spans="1:26" ht="15.75" customHeight="1" x14ac:dyDescent="0.25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</row>
    <row r="897" spans="1:26" ht="15.75" customHeight="1" x14ac:dyDescent="0.25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</row>
    <row r="898" spans="1:26" ht="15.75" customHeight="1" x14ac:dyDescent="0.25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</row>
    <row r="899" spans="1:26" ht="15.75" customHeight="1" x14ac:dyDescent="0.25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</row>
    <row r="900" spans="1:26" ht="15.75" customHeight="1" x14ac:dyDescent="0.25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</row>
    <row r="901" spans="1:26" ht="15.75" customHeight="1" x14ac:dyDescent="0.25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</row>
    <row r="902" spans="1:26" ht="15.75" customHeight="1" x14ac:dyDescent="0.25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</row>
    <row r="903" spans="1:26" ht="15.75" customHeight="1" x14ac:dyDescent="0.25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</row>
    <row r="904" spans="1:26" ht="15.75" customHeight="1" x14ac:dyDescent="0.25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</row>
    <row r="905" spans="1:26" ht="15.75" customHeight="1" x14ac:dyDescent="0.25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</row>
    <row r="906" spans="1:26" ht="15.75" customHeight="1" x14ac:dyDescent="0.25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</row>
    <row r="907" spans="1:26" ht="15.75" customHeight="1" x14ac:dyDescent="0.25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</row>
    <row r="908" spans="1:26" ht="15.75" customHeight="1" x14ac:dyDescent="0.25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</row>
    <row r="909" spans="1:26" ht="15.75" customHeight="1" x14ac:dyDescent="0.25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</row>
    <row r="910" spans="1:26" ht="15.75" customHeight="1" x14ac:dyDescent="0.25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</row>
    <row r="911" spans="1:26" ht="15.75" customHeight="1" x14ac:dyDescent="0.25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</row>
    <row r="912" spans="1:26" ht="15.75" customHeight="1" x14ac:dyDescent="0.25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</row>
    <row r="913" spans="1:26" ht="15.75" customHeight="1" x14ac:dyDescent="0.25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</row>
    <row r="914" spans="1:26" ht="15.75" customHeight="1" x14ac:dyDescent="0.25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</row>
    <row r="915" spans="1:26" ht="15.75" customHeight="1" x14ac:dyDescent="0.25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</row>
    <row r="916" spans="1:26" ht="15.75" customHeight="1" x14ac:dyDescent="0.25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</row>
    <row r="917" spans="1:26" ht="15.75" customHeight="1" x14ac:dyDescent="0.25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</row>
    <row r="918" spans="1:26" ht="15.75" customHeight="1" x14ac:dyDescent="0.25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</row>
    <row r="919" spans="1:26" ht="15.75" customHeight="1" x14ac:dyDescent="0.25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</row>
    <row r="920" spans="1:26" ht="15.75" customHeight="1" x14ac:dyDescent="0.25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</row>
    <row r="921" spans="1:26" ht="15.75" customHeight="1" x14ac:dyDescent="0.25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</row>
    <row r="922" spans="1:26" ht="15.75" customHeight="1" x14ac:dyDescent="0.25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</row>
    <row r="923" spans="1:26" ht="15.75" customHeight="1" x14ac:dyDescent="0.25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</row>
    <row r="924" spans="1:26" ht="15.75" customHeight="1" x14ac:dyDescent="0.25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</row>
    <row r="925" spans="1:26" ht="15.75" customHeight="1" x14ac:dyDescent="0.25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</row>
    <row r="926" spans="1:26" ht="15.75" customHeight="1" x14ac:dyDescent="0.25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</row>
    <row r="927" spans="1:26" ht="15.75" customHeight="1" x14ac:dyDescent="0.25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</row>
    <row r="928" spans="1:26" ht="15.75" customHeight="1" x14ac:dyDescent="0.25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</row>
    <row r="929" spans="1:26" ht="15.75" customHeight="1" x14ac:dyDescent="0.25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</row>
    <row r="930" spans="1:26" ht="15.75" customHeight="1" x14ac:dyDescent="0.25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</row>
    <row r="931" spans="1:26" ht="15.75" customHeight="1" x14ac:dyDescent="0.25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</row>
    <row r="932" spans="1:26" ht="15.75" customHeight="1" x14ac:dyDescent="0.25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</row>
    <row r="933" spans="1:26" ht="15.75" customHeight="1" x14ac:dyDescent="0.25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</row>
    <row r="934" spans="1:26" ht="15.75" customHeight="1" x14ac:dyDescent="0.25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</row>
    <row r="935" spans="1:26" ht="15.75" customHeight="1" x14ac:dyDescent="0.25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</row>
    <row r="936" spans="1:26" ht="15.75" customHeight="1" x14ac:dyDescent="0.25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</row>
    <row r="937" spans="1:26" ht="15.75" customHeight="1" x14ac:dyDescent="0.25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</row>
    <row r="938" spans="1:26" ht="15.75" customHeight="1" x14ac:dyDescent="0.25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</row>
    <row r="939" spans="1:26" ht="15.75" customHeight="1" x14ac:dyDescent="0.25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</row>
    <row r="940" spans="1:26" ht="15.75" customHeight="1" x14ac:dyDescent="0.25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</row>
    <row r="941" spans="1:26" ht="15.75" customHeight="1" x14ac:dyDescent="0.25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</row>
    <row r="942" spans="1:26" ht="15.75" customHeight="1" x14ac:dyDescent="0.25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</row>
    <row r="943" spans="1:26" ht="15.75" customHeight="1" x14ac:dyDescent="0.25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</row>
    <row r="944" spans="1:26" ht="15.75" customHeight="1" x14ac:dyDescent="0.25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</row>
    <row r="945" spans="1:26" ht="15.75" customHeight="1" x14ac:dyDescent="0.25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</row>
    <row r="946" spans="1:26" ht="15.75" customHeight="1" x14ac:dyDescent="0.25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</row>
    <row r="947" spans="1:26" ht="15.75" customHeight="1" x14ac:dyDescent="0.25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</row>
    <row r="948" spans="1:26" ht="15.75" customHeight="1" x14ac:dyDescent="0.25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</row>
    <row r="949" spans="1:26" ht="15.75" customHeight="1" x14ac:dyDescent="0.25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</row>
    <row r="950" spans="1:26" ht="15.75" customHeight="1" x14ac:dyDescent="0.25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</row>
    <row r="951" spans="1:26" ht="15.75" customHeight="1" x14ac:dyDescent="0.25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</row>
    <row r="952" spans="1:26" ht="15.75" customHeight="1" x14ac:dyDescent="0.25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</row>
    <row r="953" spans="1:26" ht="15.75" customHeight="1" x14ac:dyDescent="0.25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</row>
    <row r="954" spans="1:26" ht="15.75" customHeight="1" x14ac:dyDescent="0.25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</row>
    <row r="955" spans="1:26" ht="15.75" customHeight="1" x14ac:dyDescent="0.25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</row>
    <row r="956" spans="1:26" ht="15.75" customHeight="1" x14ac:dyDescent="0.25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</row>
    <row r="957" spans="1:26" ht="15.75" customHeight="1" x14ac:dyDescent="0.25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</row>
    <row r="958" spans="1:26" ht="15.75" customHeight="1" x14ac:dyDescent="0.25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</row>
    <row r="959" spans="1:26" ht="15.75" customHeight="1" x14ac:dyDescent="0.25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</row>
    <row r="960" spans="1:26" ht="15.75" customHeight="1" x14ac:dyDescent="0.25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</row>
    <row r="961" spans="1:26" ht="15.75" customHeight="1" x14ac:dyDescent="0.25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</row>
    <row r="962" spans="1:26" ht="15.75" customHeight="1" x14ac:dyDescent="0.25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</row>
    <row r="963" spans="1:26" ht="15.75" customHeight="1" x14ac:dyDescent="0.25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</row>
    <row r="964" spans="1:26" ht="15.75" customHeight="1" x14ac:dyDescent="0.25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</row>
    <row r="965" spans="1:26" ht="15.75" customHeight="1" x14ac:dyDescent="0.25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</row>
    <row r="966" spans="1:26" ht="15.75" customHeight="1" x14ac:dyDescent="0.25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</row>
    <row r="967" spans="1:26" ht="15.75" customHeight="1" x14ac:dyDescent="0.25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</row>
    <row r="968" spans="1:26" ht="15.75" customHeight="1" x14ac:dyDescent="0.25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</row>
    <row r="969" spans="1:26" ht="15.75" customHeight="1" x14ac:dyDescent="0.25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</row>
    <row r="970" spans="1:26" ht="15.75" customHeight="1" x14ac:dyDescent="0.25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</row>
    <row r="971" spans="1:26" ht="15.75" customHeight="1" x14ac:dyDescent="0.25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</row>
    <row r="972" spans="1:26" ht="15.75" customHeight="1" x14ac:dyDescent="0.25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</row>
    <row r="973" spans="1:26" ht="15.75" customHeight="1" x14ac:dyDescent="0.25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</row>
    <row r="974" spans="1:26" ht="15.75" customHeight="1" x14ac:dyDescent="0.25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</row>
    <row r="975" spans="1:26" ht="15.75" customHeight="1" x14ac:dyDescent="0.25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</row>
    <row r="976" spans="1:26" ht="15.75" customHeight="1" x14ac:dyDescent="0.25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</row>
    <row r="977" spans="1:26" ht="15.75" customHeight="1" x14ac:dyDescent="0.25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</row>
    <row r="978" spans="1:26" ht="15.75" customHeight="1" x14ac:dyDescent="0.25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</row>
    <row r="979" spans="1:26" ht="15.75" customHeight="1" x14ac:dyDescent="0.25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</row>
    <row r="980" spans="1:26" ht="15.75" customHeight="1" x14ac:dyDescent="0.25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</row>
    <row r="981" spans="1:26" ht="15.75" customHeight="1" x14ac:dyDescent="0.25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</row>
    <row r="982" spans="1:26" ht="15.75" customHeight="1" x14ac:dyDescent="0.25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</row>
    <row r="983" spans="1:26" ht="15.75" customHeight="1" x14ac:dyDescent="0.25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</row>
    <row r="984" spans="1:26" ht="15.75" customHeight="1" x14ac:dyDescent="0.25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</row>
    <row r="985" spans="1:26" ht="15.75" customHeight="1" x14ac:dyDescent="0.25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</row>
    <row r="986" spans="1:26" ht="15.75" customHeight="1" x14ac:dyDescent="0.25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</row>
    <row r="987" spans="1:26" ht="15.75" customHeight="1" x14ac:dyDescent="0.25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</row>
    <row r="988" spans="1:26" ht="15.75" customHeight="1" x14ac:dyDescent="0.25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</row>
    <row r="989" spans="1:26" ht="15.75" customHeight="1" x14ac:dyDescent="0.25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</row>
    <row r="990" spans="1:26" ht="15.75" customHeight="1" x14ac:dyDescent="0.25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</row>
    <row r="991" spans="1:26" ht="15.75" customHeight="1" x14ac:dyDescent="0.25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</row>
    <row r="992" spans="1:26" ht="15.75" customHeight="1" x14ac:dyDescent="0.25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</row>
    <row r="993" spans="1:26" ht="15.75" customHeight="1" x14ac:dyDescent="0.25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</row>
    <row r="994" spans="1:26" ht="15.75" customHeight="1" x14ac:dyDescent="0.25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</row>
    <row r="995" spans="1:26" ht="15.75" customHeight="1" x14ac:dyDescent="0.25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</row>
    <row r="996" spans="1:26" ht="15.75" customHeight="1" x14ac:dyDescent="0.25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</row>
    <row r="997" spans="1:26" ht="15.75" customHeight="1" x14ac:dyDescent="0.25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</row>
    <row r="998" spans="1:26" ht="15.75" customHeight="1" x14ac:dyDescent="0.25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</row>
    <row r="999" spans="1:26" ht="15.75" customHeight="1" x14ac:dyDescent="0.25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88"/>
      <c r="L999" s="88"/>
      <c r="M999" s="88"/>
      <c r="N999" s="88"/>
      <c r="O999" s="88"/>
      <c r="P999" s="88"/>
      <c r="Q999" s="88"/>
      <c r="R999" s="88"/>
      <c r="S999" s="88"/>
      <c r="T999" s="88"/>
      <c r="U999" s="88"/>
      <c r="V999" s="88"/>
      <c r="W999" s="88"/>
      <c r="X999" s="88"/>
      <c r="Y999" s="88"/>
      <c r="Z999" s="88"/>
    </row>
    <row r="1000" spans="1:26" ht="15.75" customHeight="1" x14ac:dyDescent="0.25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88"/>
      <c r="L1000" s="88"/>
      <c r="M1000" s="88"/>
      <c r="N1000" s="88"/>
      <c r="O1000" s="88"/>
      <c r="P1000" s="88"/>
      <c r="Q1000" s="88"/>
      <c r="R1000" s="88"/>
      <c r="S1000" s="88"/>
      <c r="T1000" s="88"/>
      <c r="U1000" s="88"/>
      <c r="V1000" s="88"/>
      <c r="W1000" s="88"/>
      <c r="X1000" s="88"/>
      <c r="Y1000" s="88"/>
      <c r="Z1000" s="88"/>
    </row>
  </sheetData>
  <mergeCells count="104">
    <mergeCell ref="C32:J32"/>
    <mergeCell ref="A33:B33"/>
    <mergeCell ref="C33:J33"/>
    <mergeCell ref="A34:B34"/>
    <mergeCell ref="C34:J34"/>
    <mergeCell ref="C35:J35"/>
    <mergeCell ref="A46:B46"/>
    <mergeCell ref="A47:B47"/>
    <mergeCell ref="A48:B48"/>
    <mergeCell ref="A35:B35"/>
    <mergeCell ref="A36:B36"/>
    <mergeCell ref="A37:B37"/>
    <mergeCell ref="A38:B38"/>
    <mergeCell ref="A39:B39"/>
    <mergeCell ref="A40:B40"/>
    <mergeCell ref="A41:B41"/>
    <mergeCell ref="K4:O4"/>
    <mergeCell ref="S4:V4"/>
    <mergeCell ref="G5:H5"/>
    <mergeCell ref="I5:J5"/>
    <mergeCell ref="K5:O5"/>
    <mergeCell ref="D6:J10"/>
    <mergeCell ref="K6:O6"/>
    <mergeCell ref="K9:O9"/>
    <mergeCell ref="K7:O7"/>
    <mergeCell ref="K8:O8"/>
    <mergeCell ref="L72:N72"/>
    <mergeCell ref="C60:J60"/>
    <mergeCell ref="C61:J61"/>
    <mergeCell ref="C62:J62"/>
    <mergeCell ref="C63:J63"/>
    <mergeCell ref="C64:J64"/>
    <mergeCell ref="C65:J65"/>
    <mergeCell ref="C66:J66"/>
    <mergeCell ref="S5:V5"/>
    <mergeCell ref="S6:V6"/>
    <mergeCell ref="R13:U15"/>
    <mergeCell ref="K12:O12"/>
    <mergeCell ref="L13:N13"/>
    <mergeCell ref="J15:O16"/>
    <mergeCell ref="A17:I25"/>
    <mergeCell ref="J17:O27"/>
    <mergeCell ref="E26:I26"/>
    <mergeCell ref="A30:B31"/>
    <mergeCell ref="C30:J31"/>
    <mergeCell ref="K30:K31"/>
    <mergeCell ref="L30:L31"/>
    <mergeCell ref="N30:N31"/>
    <mergeCell ref="O30:O31"/>
    <mergeCell ref="A32:B32"/>
    <mergeCell ref="C59:J59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65:B65"/>
    <mergeCell ref="C67:J67"/>
    <mergeCell ref="C68:J68"/>
    <mergeCell ref="C69:J69"/>
    <mergeCell ref="C70:J70"/>
    <mergeCell ref="A56:B56"/>
    <mergeCell ref="A57:B57"/>
    <mergeCell ref="A58:B58"/>
    <mergeCell ref="C53:J53"/>
    <mergeCell ref="C54:J54"/>
    <mergeCell ref="C55:J55"/>
    <mergeCell ref="C56:J56"/>
    <mergeCell ref="C57:J57"/>
    <mergeCell ref="C58:J58"/>
    <mergeCell ref="A50:B50"/>
    <mergeCell ref="C50:J50"/>
    <mergeCell ref="A51:B51"/>
    <mergeCell ref="C51:J51"/>
    <mergeCell ref="C52:J52"/>
    <mergeCell ref="A52:B52"/>
    <mergeCell ref="A53:B53"/>
    <mergeCell ref="A54:B54"/>
    <mergeCell ref="A55:B55"/>
    <mergeCell ref="A42:B42"/>
    <mergeCell ref="A43:B43"/>
    <mergeCell ref="A44:B44"/>
    <mergeCell ref="A45:B45"/>
    <mergeCell ref="C45:J45"/>
    <mergeCell ref="C46:J46"/>
    <mergeCell ref="C47:J47"/>
    <mergeCell ref="C48:J48"/>
    <mergeCell ref="C49:J49"/>
    <mergeCell ref="A49:B49"/>
    <mergeCell ref="C43:J43"/>
    <mergeCell ref="C44:J44"/>
    <mergeCell ref="C36:J36"/>
    <mergeCell ref="C37:J37"/>
    <mergeCell ref="C38:J38"/>
    <mergeCell ref="C39:J39"/>
    <mergeCell ref="C40:J40"/>
    <mergeCell ref="C41:J41"/>
    <mergeCell ref="C42:J42"/>
  </mergeCells>
  <pageMargins left="0.7" right="0.7" top="0.75" bottom="0.75" header="0" footer="0"/>
  <pageSetup paperSize="9" scale="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 of Quantities</vt:lpstr>
      <vt:lpstr>BOQ</vt:lpstr>
      <vt:lpstr>VO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nelj</dc:creator>
  <cp:lastModifiedBy>Mashakanya</cp:lastModifiedBy>
  <dcterms:created xsi:type="dcterms:W3CDTF">2003-08-27T14:34:38Z</dcterms:created>
  <dcterms:modified xsi:type="dcterms:W3CDTF">2026-01-13T11:06:25Z</dcterms:modified>
</cp:coreProperties>
</file>