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irports-my.sharepoint.com/personal/davis_mthethwa_airports_co_za/Documents/Documents/Work Allocation and SCM Files/4940 Replacement of perimeter Fence/"/>
    </mc:Choice>
  </mc:AlternateContent>
  <xr:revisionPtr revIDLastSave="0" documentId="8_{48B59AE6-B16B-463B-AC59-D479EC54DE1D}" xr6:coauthVersionLast="47" xr6:coauthVersionMax="47" xr10:uidLastSave="{00000000-0000-0000-0000-000000000000}"/>
  <bookViews>
    <workbookView xWindow="-110" yWindow="-110" windowWidth="19420" windowHeight="10300" tabRatio="701" xr2:uid="{00000000-000D-0000-FFFF-FFFF00000000}"/>
  </bookViews>
  <sheets>
    <sheet name="General Requirements" sheetId="44" r:id="rId1"/>
    <sheet name="4940" sheetId="45" r:id="rId2"/>
    <sheet name="Summary" sheetId="38" r:id="rId3"/>
  </sheets>
  <definedNames>
    <definedName name="_SEC1200" localSheetId="0">'General Requirements'!#REF!</definedName>
    <definedName name="_SEC1200" localSheetId="2">Summary!#REF!</definedName>
    <definedName name="_SEC1200">#REF!</definedName>
    <definedName name="_xlnm.Print_Area" localSheetId="2">Summary!$A$1:$E$14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3" i="45" l="1"/>
  <c r="H21" i="45"/>
  <c r="H16" i="45"/>
  <c r="H10" i="45"/>
  <c r="H32" i="44"/>
  <c r="H26" i="45" l="1"/>
  <c r="E8" i="38" s="1"/>
  <c r="H35" i="44"/>
  <c r="H26" i="44"/>
  <c r="H27" i="44" l="1"/>
  <c r="H8" i="45" l="1"/>
  <c r="H7" i="45"/>
  <c r="H20" i="44" l="1"/>
  <c r="H21" i="44"/>
  <c r="H22" i="44"/>
  <c r="H23" i="44"/>
  <c r="H25" i="44"/>
  <c r="H31" i="44"/>
  <c r="H40" i="44"/>
  <c r="E6" i="38" l="1"/>
  <c r="E10" i="38" s="1"/>
  <c r="E11" i="38" s="1"/>
</calcChain>
</file>

<file path=xl/sharedStrings.xml><?xml version="1.0" encoding="utf-8"?>
<sst xmlns="http://schemas.openxmlformats.org/spreadsheetml/2006/main" count="76" uniqueCount="58">
  <si>
    <t>EMPLOYER</t>
  </si>
  <si>
    <t>AIRPORTS COMPANY SOUTH AFRICA</t>
  </si>
  <si>
    <t>DEPARTMENT</t>
  </si>
  <si>
    <t>CIVIL MAINTENANCE</t>
  </si>
  <si>
    <t>(RFQ TITLE)</t>
  </si>
  <si>
    <t>. . . . . . . . . . . . . . . . . . . . . . . . . . . . . . . . . . . . . . . . . . . . . . . . . . . . . . . . . . . . . . . . . . .</t>
  </si>
  <si>
    <t>SCHEDULE OF QUANTITIES</t>
  </si>
  <si>
    <t xml:space="preserve">NB: </t>
  </si>
  <si>
    <t>TENDERERS MUST COMPLETE ALL SCHEDULE OF QUANTITIES AND IN BLACK INK.</t>
  </si>
  <si>
    <t>NOTE THAT THE CONTRACT EXPENDITURE MAY EXCEED THE QUANTITIES IN THE BOQ</t>
  </si>
  <si>
    <t>SCHEDULE A</t>
  </si>
  <si>
    <t>ITEM</t>
  </si>
  <si>
    <t>DESCRIPTION</t>
  </si>
  <si>
    <t>UNIT</t>
  </si>
  <si>
    <t>QUANTITY</t>
  </si>
  <si>
    <t>RATE</t>
  </si>
  <si>
    <t>AMOUNT</t>
  </si>
  <si>
    <t>NO</t>
  </si>
  <si>
    <t>GENERAL REQUIREMENTS AND PROVISIONS</t>
  </si>
  <si>
    <t>Compliance with OHS Act Regulations</t>
  </si>
  <si>
    <t>(including the Construction Regulations 2014):</t>
  </si>
  <si>
    <t>(a)</t>
  </si>
  <si>
    <t xml:space="preserve"> Submission  of Health </t>
  </si>
  <si>
    <t>Lump Sum</t>
  </si>
  <si>
    <t>&amp; Safety file &amp; Compliance with</t>
  </si>
  <si>
    <t xml:space="preserve"> Environmental  Management Plan</t>
  </si>
  <si>
    <t>Compliance with obtaining airside permits</t>
  </si>
  <si>
    <t xml:space="preserve">Provision for personal, </t>
  </si>
  <si>
    <t>vehicle and hot works permits</t>
  </si>
  <si>
    <t>Prov-Sum</t>
  </si>
  <si>
    <t>Site establishment</t>
  </si>
  <si>
    <t>Contingency for work not covered in the BOQ</t>
  </si>
  <si>
    <t>TOTAL</t>
  </si>
  <si>
    <t>SUMMARY OF SCHEDULE OF QUANTITIES</t>
  </si>
  <si>
    <t>SECTION</t>
  </si>
  <si>
    <t>TOTAL EXCL VAT</t>
  </si>
  <si>
    <t>VAT@15%</t>
  </si>
  <si>
    <t>Schedule A</t>
  </si>
  <si>
    <t>Schedule B</t>
  </si>
  <si>
    <t>Replacement of perimeter fence</t>
  </si>
  <si>
    <t>%</t>
  </si>
  <si>
    <t>SCHEDULE B</t>
  </si>
  <si>
    <t>Supply and installation of Razor concertina coil</t>
  </si>
  <si>
    <t>m</t>
  </si>
  <si>
    <t>Coil diameter Ø450mm</t>
  </si>
  <si>
    <t>Blade type – Super Blade</t>
  </si>
  <si>
    <t>Concertina Razor Coil</t>
  </si>
  <si>
    <t>Razor mesh</t>
  </si>
  <si>
    <t>Supply and installation of Razor Mesh</t>
  </si>
  <si>
    <t>Aperture Size: Standard density 300mm x 150mm</t>
  </si>
  <si>
    <t>Sheet Height: Height 1.2m Length 6.0m</t>
  </si>
  <si>
    <t>m2</t>
  </si>
  <si>
    <t>T Brackets</t>
  </si>
  <si>
    <t>Supply and installation of T brackets</t>
  </si>
  <si>
    <t>No.</t>
  </si>
  <si>
    <t>Disposal of old fence material at accredited facility</t>
  </si>
  <si>
    <t>4940: Replacement of perimeter fence components</t>
  </si>
  <si>
    <t>General requirements and provisisons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</si>
</sst>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#,##0.000"/>
    <numFmt numFmtId="166" formatCode="&quot;R&quot;#,##0.00"/>
  </numFmts>
  <fonts count="19">
    <font>
      <sz val="12"/>
      <name val="Arial"/>
    </font>
    <font>
      <b/>
      <sz val="12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i/>
      <u/>
      <sz val="10"/>
      <name val="Times New Roman"/>
      <family val="1"/>
    </font>
    <font>
      <sz val="10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b/>
      <u/>
      <sz val="10"/>
      <name val="Arial"/>
      <family val="2"/>
    </font>
    <font>
      <i/>
      <sz val="10"/>
      <name val="Arial"/>
      <family val="2"/>
    </font>
    <font>
      <u/>
      <sz val="10"/>
      <name val="Arial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  <font>
      <u/>
      <sz val="12"/>
      <color theme="10"/>
      <name val="Arial"/>
      <family val="2"/>
    </font>
    <font>
      <b/>
      <u/>
      <sz val="12"/>
      <color theme="10"/>
      <name val="Arial"/>
      <family val="2"/>
    </font>
    <font>
      <sz val="12"/>
      <name val="Arial"/>
    </font>
    <font>
      <sz val="8"/>
      <name val="Arial"/>
      <family val="2"/>
    </font>
    <font>
      <sz val="9"/>
      <color rgb="FF212223"/>
      <name val="Arial"/>
      <family val="2"/>
    </font>
    <font>
      <sz val="9"/>
      <color rgb="FF212223"/>
      <name val="Roboto-Condensed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6">
    <xf numFmtId="0" fontId="0" fillId="0" borderId="0"/>
    <xf numFmtId="4" fontId="2" fillId="0" borderId="1" applyProtection="0"/>
    <xf numFmtId="3" fontId="2" fillId="0" borderId="2" applyProtection="0"/>
    <xf numFmtId="164" fontId="2" fillId="0" borderId="1" applyProtection="0"/>
    <xf numFmtId="4" fontId="3" fillId="0" borderId="1" applyProtection="0"/>
    <xf numFmtId="165" fontId="2" fillId="0" borderId="1" applyProtection="0"/>
    <xf numFmtId="0" fontId="11" fillId="0" borderId="0" applyProtection="0"/>
    <xf numFmtId="2" fontId="11" fillId="0" borderId="0" applyProtection="0"/>
    <xf numFmtId="0" fontId="3" fillId="0" borderId="0" applyNumberFormat="0" applyFont="0" applyFill="0" applyBorder="0" applyAlignment="0" applyProtection="0">
      <protection locked="0"/>
    </xf>
    <xf numFmtId="0" fontId="1" fillId="0" borderId="0" applyProtection="0"/>
    <xf numFmtId="0" fontId="4" fillId="0" borderId="2"/>
    <xf numFmtId="0" fontId="11" fillId="0" borderId="3" applyProtection="0"/>
    <xf numFmtId="0" fontId="12" fillId="0" borderId="0"/>
    <xf numFmtId="0" fontId="5" fillId="0" borderId="0"/>
    <xf numFmtId="0" fontId="13" fillId="0" borderId="0" applyNumberFormat="0" applyFill="0" applyBorder="0" applyAlignment="0" applyProtection="0"/>
    <xf numFmtId="9" fontId="15" fillId="0" borderId="0" applyFont="0" applyFill="0" applyBorder="0" applyAlignment="0" applyProtection="0"/>
  </cellStyleXfs>
  <cellXfs count="191">
    <xf numFmtId="0" fontId="0" fillId="0" borderId="0" xfId="0" applyProtection="1">
      <protection locked="0"/>
    </xf>
    <xf numFmtId="0" fontId="6" fillId="0" borderId="0" xfId="0" applyFont="1" applyProtection="1">
      <protection locked="0"/>
    </xf>
    <xf numFmtId="0" fontId="5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5" fillId="0" borderId="0" xfId="0" applyFont="1" applyAlignment="1" applyProtection="1">
      <alignment horizontal="center"/>
      <protection locked="0"/>
    </xf>
    <xf numFmtId="0" fontId="6" fillId="0" borderId="0" xfId="0" applyFont="1" applyAlignment="1" applyProtection="1">
      <alignment horizontal="centerContinuous"/>
      <protection locked="0"/>
    </xf>
    <xf numFmtId="4" fontId="5" fillId="0" borderId="0" xfId="0" applyNumberFormat="1" applyFont="1" applyProtection="1">
      <protection locked="0"/>
    </xf>
    <xf numFmtId="0" fontId="6" fillId="0" borderId="0" xfId="0" applyFont="1" applyAlignment="1" applyProtection="1">
      <alignment horizontal="center"/>
      <protection locked="0"/>
    </xf>
    <xf numFmtId="0" fontId="6" fillId="0" borderId="4" xfId="0" applyFont="1" applyBorder="1" applyProtection="1">
      <protection locked="0"/>
    </xf>
    <xf numFmtId="4" fontId="6" fillId="0" borderId="6" xfId="0" applyNumberFormat="1" applyFont="1" applyBorder="1" applyAlignment="1" applyProtection="1">
      <alignment horizontal="center"/>
      <protection locked="0"/>
    </xf>
    <xf numFmtId="0" fontId="6" fillId="0" borderId="7" xfId="0" applyFont="1" applyBorder="1" applyAlignment="1" applyProtection="1">
      <alignment horizontal="center"/>
      <protection locked="0"/>
    </xf>
    <xf numFmtId="0" fontId="8" fillId="0" borderId="7" xfId="0" applyFont="1" applyBorder="1" applyProtection="1">
      <protection locked="0"/>
    </xf>
    <xf numFmtId="0" fontId="6" fillId="0" borderId="7" xfId="0" applyFont="1" applyBorder="1" applyProtection="1">
      <protection locked="0"/>
    </xf>
    <xf numFmtId="0" fontId="6" fillId="0" borderId="6" xfId="0" applyFont="1" applyBorder="1" applyAlignment="1" applyProtection="1">
      <alignment horizontal="center"/>
      <protection locked="0"/>
    </xf>
    <xf numFmtId="0" fontId="6" fillId="0" borderId="7" xfId="0" applyFont="1" applyBorder="1" applyAlignment="1" applyProtection="1">
      <alignment horizontal="centerContinuous"/>
      <protection locked="0"/>
    </xf>
    <xf numFmtId="0" fontId="6" fillId="0" borderId="12" xfId="0" applyFont="1" applyBorder="1" applyAlignment="1" applyProtection="1">
      <alignment horizontal="centerContinuous"/>
      <protection locked="0"/>
    </xf>
    <xf numFmtId="0" fontId="6" fillId="0" borderId="13" xfId="0" applyFont="1" applyBorder="1" applyProtection="1">
      <protection locked="0"/>
    </xf>
    <xf numFmtId="4" fontId="6" fillId="0" borderId="0" xfId="0" applyNumberFormat="1" applyFont="1" applyAlignment="1" applyProtection="1">
      <alignment horizontal="right"/>
      <protection locked="0"/>
    </xf>
    <xf numFmtId="3" fontId="5" fillId="0" borderId="0" xfId="0" applyNumberFormat="1" applyFont="1" applyProtection="1">
      <protection locked="0"/>
    </xf>
    <xf numFmtId="3" fontId="6" fillId="0" borderId="6" xfId="0" applyNumberFormat="1" applyFont="1" applyBorder="1" applyAlignment="1" applyProtection="1">
      <alignment horizontal="center"/>
      <protection locked="0"/>
    </xf>
    <xf numFmtId="0" fontId="0" fillId="0" borderId="7" xfId="0" applyBorder="1" applyProtection="1">
      <protection locked="0"/>
    </xf>
    <xf numFmtId="0" fontId="0" fillId="0" borderId="6" xfId="0" applyBorder="1" applyAlignment="1" applyProtection="1">
      <alignment horizontal="center"/>
      <protection locked="0"/>
    </xf>
    <xf numFmtId="0" fontId="6" fillId="0" borderId="15" xfId="0" applyFont="1" applyBorder="1" applyAlignment="1" applyProtection="1">
      <alignment horizontal="center"/>
      <protection locked="0"/>
    </xf>
    <xf numFmtId="0" fontId="6" fillId="0" borderId="15" xfId="0" applyFont="1" applyBorder="1" applyProtection="1">
      <protection locked="0"/>
    </xf>
    <xf numFmtId="0" fontId="6" fillId="0" borderId="27" xfId="0" applyFont="1" applyBorder="1" applyProtection="1">
      <protection locked="0"/>
    </xf>
    <xf numFmtId="4" fontId="6" fillId="0" borderId="28" xfId="0" applyNumberFormat="1" applyFont="1" applyBorder="1" applyAlignment="1" applyProtection="1">
      <alignment horizontal="right"/>
      <protection locked="0"/>
    </xf>
    <xf numFmtId="0" fontId="6" fillId="0" borderId="26" xfId="0" applyFont="1" applyBorder="1" applyProtection="1">
      <protection locked="0"/>
    </xf>
    <xf numFmtId="4" fontId="6" fillId="0" borderId="29" xfId="0" applyNumberFormat="1" applyFont="1" applyBorder="1" applyProtection="1">
      <protection locked="0"/>
    </xf>
    <xf numFmtId="4" fontId="6" fillId="0" borderId="21" xfId="0" applyNumberFormat="1" applyFont="1" applyBorder="1" applyAlignment="1" applyProtection="1">
      <alignment horizontal="centerContinuous"/>
      <protection locked="0"/>
    </xf>
    <xf numFmtId="0" fontId="2" fillId="0" borderId="7" xfId="0" applyFont="1" applyBorder="1" applyProtection="1">
      <protection locked="0"/>
    </xf>
    <xf numFmtId="0" fontId="2" fillId="0" borderId="0" xfId="0" applyFont="1" applyProtection="1">
      <protection locked="0"/>
    </xf>
    <xf numFmtId="0" fontId="2" fillId="0" borderId="6" xfId="0" applyFont="1" applyBorder="1" applyAlignment="1" applyProtection="1">
      <alignment horizontal="center"/>
      <protection locked="0"/>
    </xf>
    <xf numFmtId="0" fontId="2" fillId="0" borderId="4" xfId="0" applyFont="1" applyBorder="1" applyProtection="1">
      <protection locked="0"/>
    </xf>
    <xf numFmtId="0" fontId="2" fillId="0" borderId="0" xfId="0" applyFont="1" applyAlignment="1" applyProtection="1">
      <alignment horizontal="center"/>
      <protection locked="0"/>
    </xf>
    <xf numFmtId="3" fontId="2" fillId="0" borderId="0" xfId="0" applyNumberFormat="1" applyFont="1" applyProtection="1">
      <protection locked="0"/>
    </xf>
    <xf numFmtId="4" fontId="2" fillId="0" borderId="0" xfId="0" applyNumberFormat="1" applyFont="1" applyProtection="1">
      <protection locked="0"/>
    </xf>
    <xf numFmtId="0" fontId="2" fillId="0" borderId="7" xfId="0" applyFont="1" applyBorder="1" applyAlignment="1" applyProtection="1">
      <alignment horizontal="center"/>
      <protection locked="0"/>
    </xf>
    <xf numFmtId="4" fontId="7" fillId="0" borderId="0" xfId="0" applyNumberFormat="1" applyFont="1" applyProtection="1">
      <protection locked="0"/>
    </xf>
    <xf numFmtId="166" fontId="6" fillId="0" borderId="6" xfId="0" applyNumberFormat="1" applyFont="1" applyBorder="1" applyAlignment="1" applyProtection="1">
      <alignment horizontal="center"/>
      <protection locked="0"/>
    </xf>
    <xf numFmtId="4" fontId="2" fillId="0" borderId="6" xfId="0" applyNumberFormat="1" applyFont="1" applyBorder="1" applyAlignment="1" applyProtection="1">
      <alignment horizontal="center"/>
      <protection locked="0"/>
    </xf>
    <xf numFmtId="9" fontId="2" fillId="0" borderId="7" xfId="15" applyFont="1" applyBorder="1" applyAlignment="1" applyProtection="1">
      <alignment horizontal="center"/>
      <protection locked="0"/>
    </xf>
    <xf numFmtId="3" fontId="2" fillId="0" borderId="6" xfId="0" applyNumberFormat="1" applyFont="1" applyBorder="1" applyAlignment="1" applyProtection="1">
      <alignment horizontal="center"/>
      <protection locked="0"/>
    </xf>
    <xf numFmtId="0" fontId="16" fillId="0" borderId="4" xfId="0" applyFont="1" applyBorder="1" applyProtection="1">
      <protection locked="0"/>
    </xf>
    <xf numFmtId="4" fontId="2" fillId="0" borderId="21" xfId="2" applyNumberFormat="1" applyBorder="1" applyAlignment="1">
      <alignment horizontal="center"/>
    </xf>
    <xf numFmtId="0" fontId="2" fillId="0" borderId="4" xfId="0" applyFont="1" applyBorder="1" applyAlignment="1" applyProtection="1">
      <alignment horizontal="center"/>
      <protection locked="0"/>
    </xf>
    <xf numFmtId="3" fontId="2" fillId="0" borderId="4" xfId="0" applyNumberFormat="1" applyFont="1" applyBorder="1" applyProtection="1">
      <protection locked="0"/>
    </xf>
    <xf numFmtId="4" fontId="2" fillId="0" borderId="4" xfId="0" applyNumberFormat="1" applyFont="1" applyBorder="1" applyProtection="1">
      <protection locked="0"/>
    </xf>
    <xf numFmtId="0" fontId="2" fillId="0" borderId="8" xfId="0" applyFont="1" applyBorder="1" applyAlignment="1" applyProtection="1">
      <alignment horizontal="center"/>
      <protection locked="0"/>
    </xf>
    <xf numFmtId="0" fontId="2" fillId="0" borderId="10" xfId="0" applyFont="1" applyBorder="1" applyAlignment="1" applyProtection="1">
      <alignment horizontal="center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horizontal="center"/>
      <protection locked="0"/>
    </xf>
    <xf numFmtId="3" fontId="2" fillId="0" borderId="8" xfId="0" applyNumberFormat="1" applyFont="1" applyBorder="1" applyAlignment="1" applyProtection="1">
      <alignment horizontal="center"/>
      <protection locked="0"/>
    </xf>
    <xf numFmtId="4" fontId="2" fillId="0" borderId="8" xfId="0" applyNumberFormat="1" applyFont="1" applyBorder="1" applyAlignment="1" applyProtection="1">
      <alignment horizontal="center"/>
      <protection locked="0"/>
    </xf>
    <xf numFmtId="0" fontId="2" fillId="0" borderId="12" xfId="0" applyFont="1" applyBorder="1" applyAlignment="1" applyProtection="1">
      <alignment horizontal="center"/>
      <protection locked="0"/>
    </xf>
    <xf numFmtId="0" fontId="2" fillId="0" borderId="9" xfId="0" applyFont="1" applyBorder="1" applyAlignment="1" applyProtection="1">
      <alignment horizontal="center"/>
      <protection locked="0"/>
    </xf>
    <xf numFmtId="0" fontId="2" fillId="0" borderId="13" xfId="0" applyFont="1" applyBorder="1" applyAlignment="1" applyProtection="1">
      <alignment horizontal="center"/>
      <protection locked="0"/>
    </xf>
    <xf numFmtId="0" fontId="2" fillId="0" borderId="14" xfId="0" applyFont="1" applyBorder="1" applyAlignment="1" applyProtection="1">
      <alignment horizontal="center"/>
      <protection locked="0"/>
    </xf>
    <xf numFmtId="3" fontId="2" fillId="0" borderId="9" xfId="0" applyNumberFormat="1" applyFont="1" applyBorder="1" applyAlignment="1" applyProtection="1">
      <alignment horizontal="center"/>
      <protection locked="0"/>
    </xf>
    <xf numFmtId="4" fontId="2" fillId="0" borderId="9" xfId="0" applyNumberFormat="1" applyFont="1" applyBorder="1" applyAlignment="1" applyProtection="1">
      <alignment horizontal="center"/>
      <protection locked="0"/>
    </xf>
    <xf numFmtId="0" fontId="2" fillId="0" borderId="10" xfId="0" applyFont="1" applyBorder="1" applyProtection="1">
      <protection locked="0"/>
    </xf>
    <xf numFmtId="0" fontId="2" fillId="0" borderId="5" xfId="0" applyFont="1" applyBorder="1" applyProtection="1">
      <protection locked="0"/>
    </xf>
    <xf numFmtId="0" fontId="2" fillId="0" borderId="11" xfId="0" applyFont="1" applyBorder="1" applyProtection="1">
      <protection locked="0"/>
    </xf>
    <xf numFmtId="3" fontId="2" fillId="0" borderId="8" xfId="0" applyNumberFormat="1" applyFont="1" applyBorder="1" applyProtection="1">
      <protection locked="0"/>
    </xf>
    <xf numFmtId="4" fontId="2" fillId="0" borderId="8" xfId="0" applyNumberFormat="1" applyFont="1" applyBorder="1" applyProtection="1">
      <protection locked="0"/>
    </xf>
    <xf numFmtId="0" fontId="2" fillId="0" borderId="12" xfId="0" applyFont="1" applyBorder="1" applyProtection="1">
      <protection locked="0"/>
    </xf>
    <xf numFmtId="3" fontId="2" fillId="0" borderId="6" xfId="0" applyNumberFormat="1" applyFont="1" applyBorder="1" applyProtection="1">
      <protection locked="0"/>
    </xf>
    <xf numFmtId="4" fontId="2" fillId="0" borderId="6" xfId="0" applyNumberFormat="1" applyFont="1" applyBorder="1" applyProtection="1">
      <protection locked="0"/>
    </xf>
    <xf numFmtId="0" fontId="2" fillId="0" borderId="13" xfId="0" applyFont="1" applyBorder="1" applyProtection="1">
      <protection locked="0"/>
    </xf>
    <xf numFmtId="4" fontId="2" fillId="0" borderId="0" xfId="0" applyNumberFormat="1" applyFont="1" applyAlignment="1" applyProtection="1">
      <alignment horizontal="center"/>
      <protection locked="0"/>
    </xf>
    <xf numFmtId="0" fontId="2" fillId="0" borderId="20" xfId="0" applyFont="1" applyBorder="1" applyProtection="1">
      <protection locked="0"/>
    </xf>
    <xf numFmtId="0" fontId="2" fillId="0" borderId="20" xfId="0" applyFont="1" applyBorder="1" applyAlignment="1" applyProtection="1">
      <alignment horizontal="center"/>
      <protection locked="0"/>
    </xf>
    <xf numFmtId="0" fontId="2" fillId="0" borderId="24" xfId="0" applyFont="1" applyBorder="1" applyAlignment="1" applyProtection="1">
      <alignment horizontal="center"/>
      <protection locked="0"/>
    </xf>
    <xf numFmtId="4" fontId="2" fillId="0" borderId="25" xfId="0" applyNumberFormat="1" applyFont="1" applyBorder="1" applyAlignment="1" applyProtection="1">
      <alignment horizontal="center"/>
      <protection locked="0"/>
    </xf>
    <xf numFmtId="4" fontId="2" fillId="0" borderId="21" xfId="0" applyNumberFormat="1" applyFont="1" applyBorder="1" applyAlignment="1" applyProtection="1">
      <alignment horizontal="center"/>
      <protection locked="0"/>
    </xf>
    <xf numFmtId="0" fontId="2" fillId="0" borderId="22" xfId="0" applyFont="1" applyBorder="1" applyAlignment="1" applyProtection="1">
      <alignment horizontal="center"/>
      <protection locked="0"/>
    </xf>
    <xf numFmtId="4" fontId="2" fillId="0" borderId="23" xfId="0" applyNumberFormat="1" applyFont="1" applyBorder="1" applyAlignment="1" applyProtection="1">
      <alignment horizontal="center"/>
      <protection locked="0"/>
    </xf>
    <xf numFmtId="0" fontId="2" fillId="0" borderId="24" xfId="0" applyFont="1" applyBorder="1" applyProtection="1">
      <protection locked="0"/>
    </xf>
    <xf numFmtId="4" fontId="2" fillId="0" borderId="21" xfId="2" applyNumberFormat="1" applyBorder="1"/>
    <xf numFmtId="0" fontId="2" fillId="0" borderId="15" xfId="0" applyFont="1" applyBorder="1" applyProtection="1">
      <protection locked="0"/>
    </xf>
    <xf numFmtId="0" fontId="2" fillId="0" borderId="15" xfId="0" applyFont="1" applyBorder="1" applyAlignment="1" applyProtection="1">
      <alignment horizontal="center"/>
      <protection locked="0"/>
    </xf>
    <xf numFmtId="166" fontId="2" fillId="0" borderId="8" xfId="0" applyNumberFormat="1" applyFont="1" applyBorder="1" applyAlignment="1" applyProtection="1">
      <alignment horizontal="center"/>
      <protection locked="0"/>
    </xf>
    <xf numFmtId="166" fontId="2" fillId="0" borderId="6" xfId="0" applyNumberFormat="1" applyFont="1" applyBorder="1" applyAlignment="1" applyProtection="1">
      <alignment horizontal="center"/>
      <protection locked="0"/>
    </xf>
    <xf numFmtId="166" fontId="2" fillId="0" borderId="9" xfId="0" applyNumberFormat="1" applyFont="1" applyBorder="1" applyAlignment="1" applyProtection="1">
      <alignment horizontal="center"/>
      <protection locked="0"/>
    </xf>
    <xf numFmtId="0" fontId="6" fillId="0" borderId="7" xfId="0" applyFont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 applyProtection="1">
      <alignment horizontal="left" vertical="top" wrapText="1"/>
      <protection locked="0"/>
    </xf>
    <xf numFmtId="3" fontId="2" fillId="0" borderId="20" xfId="0" applyNumberFormat="1" applyFont="1" applyBorder="1" applyAlignment="1" applyProtection="1">
      <alignment horizontal="center"/>
      <protection locked="0"/>
    </xf>
    <xf numFmtId="3" fontId="2" fillId="0" borderId="4" xfId="0" applyNumberFormat="1" applyFont="1" applyBorder="1" applyAlignment="1" applyProtection="1">
      <alignment horizontal="center"/>
      <protection locked="0"/>
    </xf>
    <xf numFmtId="4" fontId="2" fillId="0" borderId="0" xfId="2" applyNumberFormat="1" applyBorder="1"/>
    <xf numFmtId="4" fontId="2" fillId="0" borderId="14" xfId="0" applyNumberFormat="1" applyFont="1" applyBorder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2" fillId="0" borderId="9" xfId="0" quotePrefix="1" applyFont="1" applyBorder="1" applyAlignment="1" applyProtection="1">
      <alignment horizontal="center"/>
      <protection locked="0"/>
    </xf>
    <xf numFmtId="4" fontId="2" fillId="0" borderId="9" xfId="2" applyNumberFormat="1" applyBorder="1" applyAlignment="1" applyProtection="1">
      <alignment horizontal="right"/>
      <protection locked="0"/>
    </xf>
    <xf numFmtId="0" fontId="2" fillId="0" borderId="0" xfId="0" applyFont="1" applyAlignment="1" applyProtection="1">
      <alignment horizontal="centerContinuous"/>
      <protection locked="0"/>
    </xf>
    <xf numFmtId="4" fontId="6" fillId="0" borderId="0" xfId="0" applyNumberFormat="1" applyFont="1" applyAlignment="1" applyProtection="1">
      <alignment horizontal="center"/>
      <protection locked="0"/>
    </xf>
    <xf numFmtId="4" fontId="2" fillId="0" borderId="0" xfId="2" applyNumberFormat="1" applyBorder="1" applyAlignment="1">
      <alignment horizontal="center"/>
    </xf>
    <xf numFmtId="3" fontId="2" fillId="0" borderId="0" xfId="0" applyNumberFormat="1" applyFont="1" applyAlignment="1" applyProtection="1">
      <alignment horizontal="center"/>
      <protection locked="0"/>
    </xf>
    <xf numFmtId="166" fontId="2" fillId="0" borderId="0" xfId="0" applyNumberFormat="1" applyFont="1" applyAlignment="1" applyProtection="1">
      <alignment horizontal="center"/>
      <protection locked="0"/>
    </xf>
    <xf numFmtId="166" fontId="2" fillId="0" borderId="0" xfId="2" applyNumberFormat="1" applyBorder="1" applyAlignment="1">
      <alignment horizontal="center"/>
    </xf>
    <xf numFmtId="0" fontId="2" fillId="0" borderId="0" xfId="0" quotePrefix="1" applyFont="1" applyAlignment="1" applyProtection="1">
      <alignment horizontal="center"/>
      <protection locked="0"/>
    </xf>
    <xf numFmtId="166" fontId="6" fillId="0" borderId="0" xfId="2" applyNumberFormat="1" applyFont="1" applyBorder="1" applyAlignment="1" applyProtection="1">
      <alignment horizontal="right"/>
      <protection locked="0"/>
    </xf>
    <xf numFmtId="0" fontId="6" fillId="0" borderId="7" xfId="0" applyFont="1" applyBorder="1" applyAlignment="1" applyProtection="1">
      <alignment vertical="top" wrapText="1"/>
      <protection locked="0"/>
    </xf>
    <xf numFmtId="0" fontId="6" fillId="0" borderId="7" xfId="0" applyFont="1" applyBorder="1" applyAlignment="1" applyProtection="1">
      <alignment horizontal="left"/>
      <protection locked="0"/>
    </xf>
    <xf numFmtId="0" fontId="2" fillId="0" borderId="7" xfId="0" applyFont="1" applyBorder="1" applyAlignment="1" applyProtection="1">
      <alignment horizontal="center" vertical="top" wrapText="1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166" fontId="2" fillId="0" borderId="20" xfId="0" applyNumberFormat="1" applyFont="1" applyBorder="1" applyAlignment="1" applyProtection="1">
      <alignment horizontal="center"/>
      <protection locked="0"/>
    </xf>
    <xf numFmtId="166" fontId="2" fillId="0" borderId="4" xfId="0" applyNumberFormat="1" applyFont="1" applyBorder="1" applyAlignment="1" applyProtection="1">
      <alignment horizontal="center"/>
      <protection locked="0"/>
    </xf>
    <xf numFmtId="166" fontId="0" fillId="0" borderId="0" xfId="0" applyNumberFormat="1" applyAlignment="1" applyProtection="1">
      <alignment horizontal="center"/>
      <protection locked="0"/>
    </xf>
    <xf numFmtId="3" fontId="2" fillId="0" borderId="0" xfId="2" applyBorder="1" applyAlignment="1" applyProtection="1">
      <alignment horizontal="center"/>
      <protection locked="0"/>
    </xf>
    <xf numFmtId="166" fontId="2" fillId="0" borderId="0" xfId="1" applyNumberFormat="1" applyBorder="1" applyAlignment="1" applyProtection="1">
      <alignment horizontal="center"/>
      <protection locked="0"/>
    </xf>
    <xf numFmtId="0" fontId="2" fillId="0" borderId="0" xfId="0" quotePrefix="1" applyFont="1" applyAlignment="1" applyProtection="1">
      <alignment horizontal="right"/>
      <protection locked="0"/>
    </xf>
    <xf numFmtId="4" fontId="2" fillId="0" borderId="0" xfId="2" applyNumberFormat="1" applyBorder="1" applyAlignment="1" applyProtection="1">
      <alignment horizontal="center"/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0" fontId="2" fillId="0" borderId="32" xfId="0" applyFont="1" applyBorder="1" applyProtection="1">
      <protection locked="0"/>
    </xf>
    <xf numFmtId="0" fontId="6" fillId="0" borderId="0" xfId="0" applyFont="1" applyAlignment="1" applyProtection="1">
      <alignment vertical="top" wrapText="1"/>
      <protection locked="0"/>
    </xf>
    <xf numFmtId="0" fontId="17" fillId="0" borderId="0" xfId="0" applyFont="1" applyProtection="1">
      <protection locked="0"/>
    </xf>
    <xf numFmtId="0" fontId="18" fillId="0" borderId="0" xfId="0" applyFont="1" applyProtection="1">
      <protection locked="0"/>
    </xf>
    <xf numFmtId="0" fontId="5" fillId="0" borderId="27" xfId="0" applyFont="1" applyBorder="1" applyProtection="1">
      <protection locked="0"/>
    </xf>
    <xf numFmtId="0" fontId="5" fillId="0" borderId="20" xfId="0" applyFont="1" applyBorder="1" applyProtection="1">
      <protection locked="0"/>
    </xf>
    <xf numFmtId="3" fontId="5" fillId="0" borderId="20" xfId="0" applyNumberFormat="1" applyFont="1" applyBorder="1" applyProtection="1">
      <protection locked="0"/>
    </xf>
    <xf numFmtId="4" fontId="5" fillId="0" borderId="20" xfId="0" applyNumberFormat="1" applyFont="1" applyBorder="1" applyProtection="1">
      <protection locked="0"/>
    </xf>
    <xf numFmtId="4" fontId="5" fillId="0" borderId="28" xfId="0" applyNumberFormat="1" applyFont="1" applyBorder="1" applyProtection="1">
      <protection locked="0"/>
    </xf>
    <xf numFmtId="0" fontId="5" fillId="0" borderId="35" xfId="0" applyFont="1" applyBorder="1" applyProtection="1">
      <protection locked="0"/>
    </xf>
    <xf numFmtId="4" fontId="5" fillId="0" borderId="36" xfId="0" applyNumberFormat="1" applyFont="1" applyBorder="1" applyProtection="1">
      <protection locked="0"/>
    </xf>
    <xf numFmtId="0" fontId="9" fillId="0" borderId="35" xfId="0" applyFont="1" applyBorder="1" applyProtection="1">
      <protection locked="0"/>
    </xf>
    <xf numFmtId="0" fontId="9" fillId="0" borderId="0" xfId="0" applyFont="1" applyProtection="1">
      <protection locked="0"/>
    </xf>
    <xf numFmtId="4" fontId="2" fillId="0" borderId="36" xfId="0" applyNumberFormat="1" applyFont="1" applyBorder="1" applyProtection="1">
      <protection locked="0"/>
    </xf>
    <xf numFmtId="0" fontId="2" fillId="0" borderId="35" xfId="0" applyFont="1" applyBorder="1" applyProtection="1">
      <protection locked="0"/>
    </xf>
    <xf numFmtId="0" fontId="8" fillId="0" borderId="35" xfId="0" applyFont="1" applyBorder="1" applyProtection="1">
      <protection locked="0"/>
    </xf>
    <xf numFmtId="0" fontId="10" fillId="0" borderId="35" xfId="0" applyFont="1" applyBorder="1" applyProtection="1">
      <protection locked="0"/>
    </xf>
    <xf numFmtId="0" fontId="6" fillId="0" borderId="35" xfId="0" applyFont="1" applyBorder="1" applyProtection="1">
      <protection locked="0"/>
    </xf>
    <xf numFmtId="4" fontId="6" fillId="0" borderId="36" xfId="0" applyNumberFormat="1" applyFont="1" applyBorder="1" applyAlignment="1" applyProtection="1">
      <alignment horizontal="right"/>
      <protection locked="0"/>
    </xf>
    <xf numFmtId="0" fontId="7" fillId="0" borderId="15" xfId="0" applyFont="1" applyBorder="1" applyProtection="1">
      <protection locked="0"/>
    </xf>
    <xf numFmtId="0" fontId="0" fillId="0" borderId="21" xfId="0" applyBorder="1" applyAlignment="1" applyProtection="1">
      <alignment horizontal="center"/>
      <protection locked="0"/>
    </xf>
    <xf numFmtId="0" fontId="2" fillId="0" borderId="22" xfId="0" applyFont="1" applyBorder="1" applyProtection="1">
      <protection locked="0"/>
    </xf>
    <xf numFmtId="4" fontId="2" fillId="0" borderId="23" xfId="2" applyNumberFormat="1" applyBorder="1" applyAlignment="1">
      <alignment horizontal="center"/>
    </xf>
    <xf numFmtId="0" fontId="2" fillId="0" borderId="30" xfId="0" quotePrefix="1" applyFont="1" applyBorder="1" applyProtection="1">
      <protection locked="0"/>
    </xf>
    <xf numFmtId="0" fontId="6" fillId="0" borderId="31" xfId="0" applyFont="1" applyBorder="1" applyProtection="1">
      <protection locked="0"/>
    </xf>
    <xf numFmtId="0" fontId="2" fillId="0" borderId="32" xfId="0" applyFont="1" applyBorder="1" applyAlignment="1" applyProtection="1">
      <alignment horizontal="center"/>
      <protection locked="0"/>
    </xf>
    <xf numFmtId="4" fontId="2" fillId="0" borderId="32" xfId="0" applyNumberFormat="1" applyFont="1" applyBorder="1" applyAlignment="1" applyProtection="1">
      <alignment horizontal="center"/>
      <protection locked="0"/>
    </xf>
    <xf numFmtId="4" fontId="2" fillId="0" borderId="33" xfId="0" applyNumberFormat="1" applyFont="1" applyBorder="1" applyAlignment="1" applyProtection="1">
      <alignment horizontal="center"/>
      <protection locked="0"/>
    </xf>
    <xf numFmtId="4" fontId="6" fillId="0" borderId="34" xfId="2" applyNumberFormat="1" applyFont="1" applyBorder="1" applyAlignment="1" applyProtection="1">
      <alignment horizontal="center"/>
      <protection locked="0"/>
    </xf>
    <xf numFmtId="3" fontId="2" fillId="0" borderId="40" xfId="0" applyNumberFormat="1" applyFont="1" applyBorder="1" applyAlignment="1" applyProtection="1">
      <alignment horizontal="center"/>
      <protection locked="0"/>
    </xf>
    <xf numFmtId="166" fontId="2" fillId="0" borderId="40" xfId="0" applyNumberFormat="1" applyFont="1" applyBorder="1" applyAlignment="1" applyProtection="1">
      <alignment horizontal="center"/>
      <protection locked="0"/>
    </xf>
    <xf numFmtId="0" fontId="6" fillId="0" borderId="37" xfId="0" applyFont="1" applyBorder="1" applyProtection="1">
      <protection locked="0"/>
    </xf>
    <xf numFmtId="0" fontId="6" fillId="0" borderId="38" xfId="0" applyFont="1" applyBorder="1" applyProtection="1">
      <protection locked="0"/>
    </xf>
    <xf numFmtId="0" fontId="6" fillId="0" borderId="39" xfId="0" applyFont="1" applyBorder="1" applyProtection="1">
      <protection locked="0"/>
    </xf>
    <xf numFmtId="0" fontId="6" fillId="0" borderId="40" xfId="0" applyFont="1" applyBorder="1" applyAlignment="1" applyProtection="1">
      <alignment horizontal="center"/>
      <protection locked="0"/>
    </xf>
    <xf numFmtId="0" fontId="0" fillId="0" borderId="42" xfId="0" applyBorder="1" applyProtection="1">
      <protection locked="0"/>
    </xf>
    <xf numFmtId="0" fontId="2" fillId="0" borderId="16" xfId="0" applyFont="1" applyBorder="1" applyProtection="1">
      <protection locked="0"/>
    </xf>
    <xf numFmtId="166" fontId="2" fillId="0" borderId="16" xfId="0" applyNumberFormat="1" applyFont="1" applyBorder="1" applyAlignment="1" applyProtection="1">
      <alignment horizontal="center"/>
      <protection locked="0"/>
    </xf>
    <xf numFmtId="0" fontId="2" fillId="0" borderId="16" xfId="0" applyFont="1" applyBorder="1" applyAlignment="1" applyProtection="1">
      <alignment horizontal="center"/>
      <protection locked="0"/>
    </xf>
    <xf numFmtId="166" fontId="6" fillId="0" borderId="23" xfId="0" applyNumberFormat="1" applyFont="1" applyBorder="1" applyAlignment="1" applyProtection="1">
      <alignment horizontal="center"/>
      <protection locked="0"/>
    </xf>
    <xf numFmtId="166" fontId="6" fillId="0" borderId="21" xfId="0" applyNumberFormat="1" applyFont="1" applyBorder="1" applyAlignment="1" applyProtection="1">
      <alignment horizontal="center"/>
      <protection locked="0"/>
    </xf>
    <xf numFmtId="166" fontId="6" fillId="0" borderId="25" xfId="0" applyNumberFormat="1" applyFont="1" applyBorder="1" applyAlignment="1" applyProtection="1">
      <alignment horizontal="center"/>
      <protection locked="0"/>
    </xf>
    <xf numFmtId="166" fontId="2" fillId="0" borderId="34" xfId="0" applyNumberFormat="1" applyFont="1" applyBorder="1" applyAlignment="1" applyProtection="1">
      <alignment horizontal="center"/>
      <protection locked="0"/>
    </xf>
    <xf numFmtId="0" fontId="5" fillId="0" borderId="16" xfId="0" applyFont="1" applyBorder="1" applyProtection="1">
      <protection locked="0"/>
    </xf>
    <xf numFmtId="0" fontId="6" fillId="0" borderId="16" xfId="0" applyFont="1" applyBorder="1" applyAlignment="1" applyProtection="1">
      <alignment horizontal="center"/>
      <protection locked="0"/>
    </xf>
    <xf numFmtId="0" fontId="5" fillId="0" borderId="16" xfId="0" applyFont="1" applyBorder="1" applyAlignment="1" applyProtection="1">
      <alignment horizontal="center"/>
      <protection locked="0"/>
    </xf>
    <xf numFmtId="0" fontId="6" fillId="0" borderId="16" xfId="0" applyFont="1" applyBorder="1" applyAlignment="1" applyProtection="1">
      <alignment horizontal="centerContinuous"/>
      <protection locked="0"/>
    </xf>
    <xf numFmtId="0" fontId="7" fillId="0" borderId="16" xfId="0" applyFont="1" applyBorder="1" applyAlignment="1" applyProtection="1">
      <alignment horizontal="centerContinuous"/>
      <protection locked="0"/>
    </xf>
    <xf numFmtId="166" fontId="2" fillId="0" borderId="16" xfId="0" applyNumberFormat="1" applyFont="1" applyBorder="1" applyAlignment="1">
      <alignment horizontal="center"/>
    </xf>
    <xf numFmtId="4" fontId="6" fillId="0" borderId="41" xfId="2" applyNumberFormat="1" applyFont="1" applyBorder="1"/>
    <xf numFmtId="0" fontId="6" fillId="0" borderId="0" xfId="0" applyFont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center" vertical="top" wrapText="1"/>
      <protection locked="0"/>
    </xf>
    <xf numFmtId="0" fontId="2" fillId="0" borderId="12" xfId="0" applyFont="1" applyBorder="1" applyAlignment="1" applyProtection="1">
      <alignment horizontal="center" vertical="top" wrapText="1"/>
      <protection locked="0"/>
    </xf>
    <xf numFmtId="0" fontId="6" fillId="0" borderId="44" xfId="0" applyFont="1" applyBorder="1" applyAlignment="1" applyProtection="1">
      <alignment horizontal="center" vertical="top"/>
      <protection locked="0"/>
    </xf>
    <xf numFmtId="0" fontId="6" fillId="0" borderId="5" xfId="0" applyFont="1" applyBorder="1" applyAlignment="1" applyProtection="1">
      <alignment horizontal="center" vertical="top"/>
      <protection locked="0"/>
    </xf>
    <xf numFmtId="0" fontId="6" fillId="0" borderId="11" xfId="0" applyFont="1" applyBorder="1" applyAlignment="1" applyProtection="1">
      <alignment horizontal="center" vertical="top"/>
      <protection locked="0"/>
    </xf>
    <xf numFmtId="0" fontId="6" fillId="0" borderId="35" xfId="0" applyFont="1" applyBorder="1" applyAlignment="1" applyProtection="1">
      <alignment horizontal="center" vertical="top"/>
      <protection locked="0"/>
    </xf>
    <xf numFmtId="0" fontId="6" fillId="0" borderId="0" xfId="0" applyFont="1" applyAlignment="1" applyProtection="1">
      <alignment horizontal="center" vertical="top"/>
      <protection locked="0"/>
    </xf>
    <xf numFmtId="0" fontId="6" fillId="0" borderId="12" xfId="0" applyFont="1" applyBorder="1" applyAlignment="1" applyProtection="1">
      <alignment horizontal="center" vertical="top"/>
      <protection locked="0"/>
    </xf>
    <xf numFmtId="0" fontId="6" fillId="0" borderId="45" xfId="0" applyFont="1" applyBorder="1" applyAlignment="1" applyProtection="1">
      <alignment horizontal="center" vertical="top"/>
      <protection locked="0"/>
    </xf>
    <xf numFmtId="0" fontId="6" fillId="0" borderId="32" xfId="0" applyFont="1" applyBorder="1" applyAlignment="1" applyProtection="1">
      <alignment horizontal="center" vertical="top"/>
      <protection locked="0"/>
    </xf>
    <xf numFmtId="0" fontId="6" fillId="0" borderId="33" xfId="0" applyFont="1" applyBorder="1" applyAlignment="1" applyProtection="1">
      <alignment horizontal="center" vertical="top"/>
      <protection locked="0"/>
    </xf>
    <xf numFmtId="0" fontId="6" fillId="0" borderId="26" xfId="0" applyFont="1" applyBorder="1" applyAlignment="1" applyProtection="1">
      <alignment horizontal="center" vertical="top"/>
      <protection locked="0"/>
    </xf>
    <xf numFmtId="0" fontId="6" fillId="0" borderId="4" xfId="0" applyFont="1" applyBorder="1" applyAlignment="1" applyProtection="1">
      <alignment horizontal="center" vertical="top"/>
      <protection locked="0"/>
    </xf>
    <xf numFmtId="0" fontId="6" fillId="0" borderId="14" xfId="0" applyFont="1" applyBorder="1" applyAlignment="1" applyProtection="1">
      <alignment horizontal="center" vertical="top"/>
      <protection locked="0"/>
    </xf>
    <xf numFmtId="0" fontId="14" fillId="0" borderId="43" xfId="14" applyFont="1" applyBorder="1" applyAlignment="1" applyProtection="1">
      <alignment horizontal="center" vertical="top"/>
      <protection locked="0"/>
    </xf>
    <xf numFmtId="0" fontId="6" fillId="0" borderId="18" xfId="0" applyFont="1" applyBorder="1" applyAlignment="1" applyProtection="1">
      <alignment horizontal="center" vertical="top"/>
      <protection locked="0"/>
    </xf>
    <xf numFmtId="0" fontId="6" fillId="0" borderId="19" xfId="0" applyFont="1" applyBorder="1" applyAlignment="1" applyProtection="1">
      <alignment horizontal="center" vertical="top"/>
      <protection locked="0"/>
    </xf>
    <xf numFmtId="0" fontId="2" fillId="0" borderId="16" xfId="0" applyFont="1" applyBorder="1" applyAlignment="1" applyProtection="1">
      <alignment horizontal="center"/>
      <protection locked="0"/>
    </xf>
    <xf numFmtId="0" fontId="6" fillId="0" borderId="16" xfId="0" applyFont="1" applyBorder="1" applyAlignment="1" applyProtection="1">
      <alignment horizontal="center"/>
      <protection locked="0"/>
    </xf>
    <xf numFmtId="0" fontId="2" fillId="0" borderId="17" xfId="0" applyFont="1" applyBorder="1" applyAlignment="1" applyProtection="1">
      <alignment horizontal="center"/>
      <protection locked="0"/>
    </xf>
    <xf numFmtId="0" fontId="2" fillId="0" borderId="18" xfId="0" applyFont="1" applyBorder="1" applyAlignment="1" applyProtection="1">
      <alignment horizontal="center"/>
      <protection locked="0"/>
    </xf>
    <xf numFmtId="0" fontId="2" fillId="0" borderId="19" xfId="0" applyFont="1" applyBorder="1" applyAlignment="1" applyProtection="1">
      <alignment horizontal="center"/>
      <protection locked="0"/>
    </xf>
    <xf numFmtId="0" fontId="6" fillId="0" borderId="17" xfId="0" applyFont="1" applyBorder="1" applyAlignment="1" applyProtection="1">
      <alignment horizontal="center"/>
      <protection locked="0"/>
    </xf>
    <xf numFmtId="0" fontId="6" fillId="0" borderId="18" xfId="0" applyFont="1" applyBorder="1" applyAlignment="1" applyProtection="1">
      <alignment horizontal="center"/>
      <protection locked="0"/>
    </xf>
    <xf numFmtId="0" fontId="6" fillId="0" borderId="19" xfId="0" applyFont="1" applyBorder="1" applyAlignment="1" applyProtection="1">
      <alignment horizontal="center"/>
      <protection locked="0"/>
    </xf>
    <xf numFmtId="0" fontId="5" fillId="0" borderId="17" xfId="0" applyFont="1" applyBorder="1" applyAlignment="1" applyProtection="1">
      <alignment horizontal="center"/>
      <protection locked="0"/>
    </xf>
    <xf numFmtId="0" fontId="5" fillId="0" borderId="18" xfId="0" applyFont="1" applyBorder="1" applyAlignment="1" applyProtection="1">
      <alignment horizontal="center"/>
      <protection locked="0"/>
    </xf>
    <xf numFmtId="0" fontId="5" fillId="0" borderId="19" xfId="0" applyFont="1" applyBorder="1" applyAlignment="1" applyProtection="1">
      <alignment horizontal="center"/>
      <protection locked="0"/>
    </xf>
  </cellXfs>
  <cellStyles count="16">
    <cellStyle name="Comma" xfId="1" builtinId="3"/>
    <cellStyle name="Comma0" xfId="2" xr:uid="{00000000-0005-0000-0000-000001000000}"/>
    <cellStyle name="Comma1" xfId="3" xr:uid="{00000000-0005-0000-0000-000002000000}"/>
    <cellStyle name="Comma2" xfId="4" xr:uid="{00000000-0005-0000-0000-000003000000}"/>
    <cellStyle name="Comma3" xfId="5" xr:uid="{00000000-0005-0000-0000-000004000000}"/>
    <cellStyle name="Date" xfId="6" xr:uid="{00000000-0005-0000-0000-000005000000}"/>
    <cellStyle name="Fixed" xfId="7" xr:uid="{00000000-0005-0000-0000-000006000000}"/>
    <cellStyle name="HEADING1" xfId="8" xr:uid="{00000000-0005-0000-0000-000007000000}"/>
    <cellStyle name="HEADING2" xfId="9" xr:uid="{00000000-0005-0000-0000-000008000000}"/>
    <cellStyle name="Hyperlink" xfId="14" builtinId="8"/>
    <cellStyle name="Normal" xfId="0" builtinId="0"/>
    <cellStyle name="Normal 2" xfId="13" xr:uid="{00000000-0005-0000-0000-00000B000000}"/>
    <cellStyle name="Normal 3" xfId="12" xr:uid="{00000000-0005-0000-0000-00000C000000}"/>
    <cellStyle name="or" xfId="10" xr:uid="{00000000-0005-0000-0000-00000D000000}"/>
    <cellStyle name="Percent" xfId="15" builtinId="5"/>
    <cellStyle name="Total" xfId="11" builtinId="2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VAT@15%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9"/>
  <sheetViews>
    <sheetView tabSelected="1" view="pageBreakPreview" topLeftCell="A21" zoomScale="90" zoomScaleNormal="100" zoomScaleSheetLayoutView="90" workbookViewId="0">
      <selection activeCell="H37" sqref="H37"/>
    </sheetView>
  </sheetViews>
  <sheetFormatPr defaultColWidth="11.07421875" defaultRowHeight="12" customHeight="1"/>
  <cols>
    <col min="1" max="1" width="7.765625" style="2" customWidth="1"/>
    <col min="2" max="3" width="3.765625" style="2" customWidth="1"/>
    <col min="4" max="4" width="31.3046875" style="2" customWidth="1"/>
    <col min="5" max="5" width="7.84375" style="2" customWidth="1"/>
    <col min="6" max="6" width="7.69140625" style="18" customWidth="1"/>
    <col min="7" max="7" width="12.4609375" style="6" customWidth="1"/>
    <col min="8" max="8" width="11.921875" style="6" customWidth="1"/>
    <col min="9" max="16384" width="11.07421875" style="2"/>
  </cols>
  <sheetData>
    <row r="1" spans="1:8" ht="12" customHeight="1">
      <c r="A1" s="116"/>
      <c r="B1" s="117"/>
      <c r="C1" s="117"/>
      <c r="D1" s="117"/>
      <c r="E1" s="117"/>
      <c r="F1" s="118"/>
      <c r="G1" s="119"/>
      <c r="H1" s="120"/>
    </row>
    <row r="2" spans="1:8" ht="12" customHeight="1">
      <c r="A2" s="121"/>
      <c r="H2" s="122"/>
    </row>
    <row r="3" spans="1:8" ht="12" customHeight="1">
      <c r="A3" s="123" t="s">
        <v>0</v>
      </c>
      <c r="B3" s="124"/>
      <c r="C3" s="124"/>
      <c r="D3" s="7" t="s">
        <v>1</v>
      </c>
      <c r="E3" s="30"/>
      <c r="F3" s="34"/>
      <c r="G3" s="35"/>
      <c r="H3" s="125"/>
    </row>
    <row r="4" spans="1:8" ht="12" customHeight="1">
      <c r="A4" s="126"/>
      <c r="B4" s="30"/>
      <c r="C4" s="30"/>
      <c r="D4" s="1"/>
      <c r="E4" s="30"/>
      <c r="F4" s="34"/>
      <c r="G4" s="35"/>
      <c r="H4" s="125"/>
    </row>
    <row r="5" spans="1:8" ht="12" customHeight="1">
      <c r="A5" s="126" t="s">
        <v>2</v>
      </c>
      <c r="B5" s="30"/>
      <c r="C5" s="30"/>
      <c r="D5" s="7" t="s">
        <v>3</v>
      </c>
      <c r="E5" s="30"/>
      <c r="F5" s="34"/>
      <c r="G5" s="35"/>
      <c r="H5" s="125"/>
    </row>
    <row r="6" spans="1:8" ht="12" customHeight="1">
      <c r="A6" s="126"/>
      <c r="B6" s="30"/>
      <c r="C6" s="30"/>
      <c r="D6" s="1"/>
      <c r="E6" s="30"/>
      <c r="F6" s="34"/>
      <c r="G6" s="35"/>
      <c r="H6" s="125"/>
    </row>
    <row r="7" spans="1:8" ht="12" customHeight="1">
      <c r="A7" s="123" t="s">
        <v>4</v>
      </c>
      <c r="B7" s="124"/>
      <c r="C7" s="124"/>
      <c r="D7" s="7" t="s">
        <v>39</v>
      </c>
      <c r="E7" s="30"/>
      <c r="F7" s="34"/>
      <c r="G7" s="35"/>
      <c r="H7" s="125"/>
    </row>
    <row r="8" spans="1:8" ht="12" customHeight="1">
      <c r="A8" s="126"/>
      <c r="B8" s="30"/>
      <c r="C8" s="30"/>
      <c r="D8" s="30" t="s">
        <v>5</v>
      </c>
      <c r="E8" s="30"/>
      <c r="F8" s="34"/>
      <c r="G8" s="35"/>
      <c r="H8" s="125"/>
    </row>
    <row r="9" spans="1:8" ht="12" customHeight="1">
      <c r="A9" s="127" t="s">
        <v>6</v>
      </c>
      <c r="B9" s="30"/>
      <c r="C9" s="30"/>
      <c r="D9" s="30"/>
      <c r="E9" s="30"/>
      <c r="F9" s="34"/>
      <c r="G9" s="35"/>
      <c r="H9" s="125"/>
    </row>
    <row r="10" spans="1:8" ht="12" customHeight="1">
      <c r="A10" s="126"/>
      <c r="B10" s="30"/>
      <c r="C10" s="30"/>
      <c r="D10" s="30"/>
      <c r="E10" s="33"/>
      <c r="F10" s="34"/>
      <c r="G10" s="35"/>
      <c r="H10" s="125"/>
    </row>
    <row r="11" spans="1:8" ht="12" customHeight="1">
      <c r="A11" s="128" t="s">
        <v>7</v>
      </c>
      <c r="B11" s="30" t="s">
        <v>8</v>
      </c>
      <c r="C11" s="30"/>
      <c r="D11" s="1"/>
      <c r="E11" s="33"/>
      <c r="F11" s="34"/>
      <c r="G11" s="35"/>
      <c r="H11" s="125"/>
    </row>
    <row r="12" spans="1:8" ht="12" customHeight="1">
      <c r="A12" s="126"/>
      <c r="B12" s="30" t="s">
        <v>9</v>
      </c>
      <c r="C12" s="30"/>
      <c r="D12" s="30"/>
      <c r="E12" s="33"/>
      <c r="F12" s="34"/>
      <c r="G12" s="35"/>
      <c r="H12" s="125"/>
    </row>
    <row r="13" spans="1:8" ht="12" customHeight="1">
      <c r="A13" s="126"/>
      <c r="B13" s="30"/>
      <c r="C13" s="30"/>
      <c r="D13" s="30"/>
      <c r="E13" s="33"/>
      <c r="F13" s="34"/>
      <c r="G13" s="35"/>
      <c r="H13" s="125"/>
    </row>
    <row r="14" spans="1:8" ht="12" customHeight="1">
      <c r="A14" s="129"/>
      <c r="B14" s="30"/>
      <c r="C14" s="30"/>
      <c r="D14" s="1" t="s">
        <v>10</v>
      </c>
      <c r="E14" s="33"/>
      <c r="F14" s="34"/>
      <c r="G14" s="35"/>
      <c r="H14" s="130"/>
    </row>
    <row r="15" spans="1:8" ht="12" customHeight="1">
      <c r="A15" s="26"/>
      <c r="B15" s="8"/>
      <c r="C15" s="8"/>
      <c r="D15" s="32"/>
      <c r="E15" s="44"/>
      <c r="F15" s="45"/>
      <c r="G15" s="46"/>
      <c r="H15" s="27"/>
    </row>
    <row r="16" spans="1:8" ht="12" customHeight="1">
      <c r="A16" s="71"/>
      <c r="B16" s="48"/>
      <c r="C16" s="49"/>
      <c r="D16" s="50"/>
      <c r="E16" s="47"/>
      <c r="F16" s="51"/>
      <c r="G16" s="52"/>
      <c r="H16" s="72"/>
    </row>
    <row r="17" spans="1:8" ht="12" customHeight="1">
      <c r="A17" s="22" t="s">
        <v>11</v>
      </c>
      <c r="B17" s="14" t="s">
        <v>12</v>
      </c>
      <c r="C17" s="5"/>
      <c r="D17" s="15"/>
      <c r="E17" s="13" t="s">
        <v>13</v>
      </c>
      <c r="F17" s="19" t="s">
        <v>14</v>
      </c>
      <c r="G17" s="9" t="s">
        <v>15</v>
      </c>
      <c r="H17" s="28" t="s">
        <v>16</v>
      </c>
    </row>
    <row r="18" spans="1:8" ht="12" customHeight="1">
      <c r="A18" s="22" t="s">
        <v>17</v>
      </c>
      <c r="B18" s="10"/>
      <c r="C18" s="7"/>
      <c r="D18" s="53"/>
      <c r="E18" s="31"/>
      <c r="F18" s="41"/>
      <c r="G18" s="39"/>
      <c r="H18" s="73"/>
    </row>
    <row r="19" spans="1:8" ht="12" customHeight="1">
      <c r="A19" s="74"/>
      <c r="B19" s="55"/>
      <c r="C19" s="44"/>
      <c r="D19" s="56"/>
      <c r="E19" s="54"/>
      <c r="F19" s="57"/>
      <c r="G19" s="58"/>
      <c r="H19" s="75"/>
    </row>
    <row r="20" spans="1:8" ht="12" customHeight="1">
      <c r="A20" s="76"/>
      <c r="B20" s="59"/>
      <c r="C20" s="60"/>
      <c r="D20" s="61"/>
      <c r="E20" s="47"/>
      <c r="F20" s="62"/>
      <c r="G20" s="63"/>
      <c r="H20" s="77" t="str">
        <f>IF(OR(AND(F20="Prov",G20="Sum"),(G20="PC Sum")),". . . . . . . . .00",IF(ISERR(F20*G20),"",IF(F20*G20=0,"",ROUND(F20*G20,2))))</f>
        <v/>
      </c>
    </row>
    <row r="21" spans="1:8" ht="12" customHeight="1">
      <c r="A21" s="78"/>
      <c r="B21" s="11" t="s">
        <v>18</v>
      </c>
      <c r="C21" s="30"/>
      <c r="D21" s="64"/>
      <c r="E21" s="31"/>
      <c r="F21" s="65"/>
      <c r="G21" s="66"/>
      <c r="H21" s="77" t="str">
        <f>IF(OR(AND(F21="Prov",G21="Sum"),(G21="PC Sum")),". . . . . . . . .00",IF(ISERR(F21*G21),"",IF(F21*G21=0,"",ROUND(F21*G21,2))))</f>
        <v/>
      </c>
    </row>
    <row r="22" spans="1:8" ht="12" customHeight="1">
      <c r="A22" s="78"/>
      <c r="B22" s="29"/>
      <c r="C22" s="30"/>
      <c r="D22" s="64"/>
      <c r="E22" s="31"/>
      <c r="F22" s="65"/>
      <c r="G22" s="66"/>
      <c r="H22" s="77" t="str">
        <f>IF(OR(AND(F22="Prov",G22="Sum"),(G22="PC Sum")),". . . . . . . . .00",IF(ISERR(F22*G22),"",IF(F22*G22=0,"",ROUND(F22*G22,2))))</f>
        <v/>
      </c>
    </row>
    <row r="23" spans="1:8" ht="12" customHeight="1">
      <c r="A23" s="22">
        <v>1</v>
      </c>
      <c r="B23" s="12" t="s">
        <v>19</v>
      </c>
      <c r="C23" s="1"/>
      <c r="D23" s="64"/>
      <c r="E23" s="31"/>
      <c r="F23" s="65"/>
      <c r="G23" s="66"/>
      <c r="H23" s="77" t="str">
        <f>IF(OR(AND(F23="Prov",G23="Sum"),(G23="PC Sum")),". . . . . . . . .00",IF(ISERR(F23*G23),"",IF(F23*G23=0,"",ROUND(F23*G23,2))))</f>
        <v/>
      </c>
    </row>
    <row r="24" spans="1:8" ht="12" customHeight="1">
      <c r="A24" s="78"/>
      <c r="B24" s="12" t="s">
        <v>20</v>
      </c>
      <c r="C24" s="1"/>
      <c r="D24" s="64"/>
      <c r="E24" s="31"/>
      <c r="F24" s="65"/>
      <c r="G24" s="66"/>
      <c r="H24" s="77"/>
    </row>
    <row r="25" spans="1:8" ht="12" customHeight="1">
      <c r="A25" s="78"/>
      <c r="B25" s="29"/>
      <c r="C25" s="30"/>
      <c r="D25" s="64"/>
      <c r="E25" s="31"/>
      <c r="F25" s="65"/>
      <c r="G25" s="66"/>
      <c r="H25" s="77" t="str">
        <f>IF(OR(AND(F25="Prov",G25="Sum"),(G25="PC Sum")),". . . . . . . . .00",IF(ISERR(F25*G25),"",IF(F25*G25=0,"",ROUND(F25*G25,2))))</f>
        <v/>
      </c>
    </row>
    <row r="26" spans="1:8" ht="12" customHeight="1">
      <c r="A26" s="78"/>
      <c r="B26" s="29" t="s">
        <v>21</v>
      </c>
      <c r="C26" s="30" t="s">
        <v>22</v>
      </c>
      <c r="D26" s="64"/>
      <c r="E26" s="31" t="s">
        <v>23</v>
      </c>
      <c r="F26" s="41">
        <v>1</v>
      </c>
      <c r="G26" s="39">
        <v>30000</v>
      </c>
      <c r="H26" s="43">
        <f>F26*G26</f>
        <v>30000</v>
      </c>
    </row>
    <row r="27" spans="1:8" ht="12" customHeight="1">
      <c r="A27" s="78"/>
      <c r="B27" s="29"/>
      <c r="C27" s="30" t="s">
        <v>24</v>
      </c>
      <c r="D27" s="64"/>
      <c r="E27" s="31"/>
      <c r="F27" s="41"/>
      <c r="G27" s="39"/>
      <c r="H27" s="43" t="str">
        <f>IF(OR(AND(F27="Prov",G27="Sum"),(G27="PC Sum")),". . . . . . . . .00",IF(ISERR(F27*G27),"",IF(F27*G27=0,"",ROUND(F27*G27,2))))</f>
        <v/>
      </c>
    </row>
    <row r="28" spans="1:8" ht="12" customHeight="1">
      <c r="A28" s="78"/>
      <c r="B28" s="30"/>
      <c r="C28" s="30" t="s">
        <v>25</v>
      </c>
      <c r="D28" s="30"/>
      <c r="E28" s="36"/>
      <c r="F28" s="41"/>
      <c r="G28" s="39"/>
      <c r="H28" s="43"/>
    </row>
    <row r="29" spans="1:8" customFormat="1" ht="12" customHeight="1">
      <c r="A29" s="131"/>
      <c r="C29" s="30"/>
      <c r="E29" s="20"/>
      <c r="F29" s="21"/>
      <c r="G29" s="21"/>
      <c r="H29" s="132"/>
    </row>
    <row r="30" spans="1:8" ht="12" customHeight="1">
      <c r="A30" s="22">
        <v>2</v>
      </c>
      <c r="B30" s="12" t="s">
        <v>26</v>
      </c>
      <c r="C30" s="30"/>
      <c r="D30" s="64"/>
      <c r="E30" s="31"/>
      <c r="F30" s="41"/>
      <c r="G30" s="39"/>
      <c r="H30" s="43"/>
    </row>
    <row r="31" spans="1:8" ht="12" customHeight="1">
      <c r="A31" s="78"/>
      <c r="B31" s="29"/>
      <c r="C31" s="30"/>
      <c r="D31" s="64"/>
      <c r="E31" s="31"/>
      <c r="F31" s="41"/>
      <c r="G31" s="39"/>
      <c r="H31" s="43" t="str">
        <f>IF(OR(AND(F31="Prov",G31="Sum"),(G31="PC Sum")),". . . . . . . . .00",IF(ISERR(F31*G31),"",IF(F31*G31=0,"",ROUND(F31*G31,2))))</f>
        <v/>
      </c>
    </row>
    <row r="32" spans="1:8" ht="12" customHeight="1">
      <c r="A32" s="78"/>
      <c r="B32" s="29" t="s">
        <v>21</v>
      </c>
      <c r="C32" s="30" t="s">
        <v>27</v>
      </c>
      <c r="D32" s="64"/>
      <c r="E32" s="31" t="s">
        <v>29</v>
      </c>
      <c r="F32" s="41">
        <v>1</v>
      </c>
      <c r="G32" s="39">
        <v>50000</v>
      </c>
      <c r="H32" s="43">
        <f>F32*G32</f>
        <v>50000</v>
      </c>
    </row>
    <row r="33" spans="1:8" ht="12" customHeight="1">
      <c r="A33" s="78"/>
      <c r="B33" s="29"/>
      <c r="C33" s="30" t="s">
        <v>28</v>
      </c>
      <c r="D33" s="64"/>
      <c r="E33" s="31"/>
      <c r="F33" s="41"/>
      <c r="G33" s="39"/>
      <c r="H33" s="43"/>
    </row>
    <row r="34" spans="1:8" ht="12" customHeight="1">
      <c r="A34" s="78"/>
      <c r="B34" s="29"/>
      <c r="C34" s="30"/>
      <c r="D34" s="64"/>
      <c r="E34" s="31"/>
      <c r="F34" s="41"/>
      <c r="G34" s="39"/>
      <c r="H34" s="43"/>
    </row>
    <row r="35" spans="1:8" ht="12" customHeight="1">
      <c r="A35" s="22">
        <v>3</v>
      </c>
      <c r="B35" s="29" t="s">
        <v>21</v>
      </c>
      <c r="C35" s="30" t="s">
        <v>30</v>
      </c>
      <c r="D35" s="64"/>
      <c r="E35" s="31" t="s">
        <v>23</v>
      </c>
      <c r="F35" s="41">
        <v>1</v>
      </c>
      <c r="G35" s="39">
        <v>30000</v>
      </c>
      <c r="H35" s="43">
        <f>F35*G35</f>
        <v>30000</v>
      </c>
    </row>
    <row r="36" spans="1:8" ht="12" customHeight="1">
      <c r="A36" s="79"/>
      <c r="B36" s="29"/>
      <c r="C36" s="30"/>
      <c r="D36" s="64"/>
      <c r="E36" s="31"/>
      <c r="F36" s="41"/>
      <c r="G36" s="39"/>
      <c r="H36" s="43"/>
    </row>
    <row r="37" spans="1:8" ht="12" customHeight="1">
      <c r="A37" s="22">
        <v>5</v>
      </c>
      <c r="B37" s="29" t="s">
        <v>21</v>
      </c>
      <c r="C37" s="30" t="s">
        <v>31</v>
      </c>
      <c r="D37" s="64"/>
      <c r="E37" s="31" t="s">
        <v>40</v>
      </c>
      <c r="F37" s="41">
        <v>5</v>
      </c>
      <c r="G37" s="39"/>
      <c r="H37" s="39"/>
    </row>
    <row r="38" spans="1:8" ht="12" customHeight="1">
      <c r="A38" s="78"/>
      <c r="B38" s="29"/>
      <c r="C38" s="30"/>
      <c r="D38" s="64"/>
      <c r="E38" s="31"/>
      <c r="F38" s="41"/>
      <c r="G38" s="39"/>
      <c r="H38" s="43"/>
    </row>
    <row r="39" spans="1:8" ht="12" customHeight="1">
      <c r="A39" s="126"/>
      <c r="B39" s="29"/>
      <c r="C39" s="30"/>
      <c r="D39" s="64"/>
      <c r="E39" s="36"/>
      <c r="F39" s="40"/>
      <c r="G39" s="39"/>
      <c r="H39" s="43"/>
    </row>
    <row r="40" spans="1:8" ht="12" customHeight="1">
      <c r="A40" s="133"/>
      <c r="B40" s="67"/>
      <c r="C40" s="32"/>
      <c r="D40" s="42"/>
      <c r="E40" s="54"/>
      <c r="F40" s="57"/>
      <c r="G40" s="58"/>
      <c r="H40" s="134" t="str">
        <f>IF(OR(AND(F40="Prov",G40="Sum"),(G40="PC Sum")),". . . . . . . . .00",IF(ISERR(F40*G40),"",IF(F40*G40=0,"",ROUND(F40*G40,2))))</f>
        <v/>
      </c>
    </row>
    <row r="41" spans="1:8" ht="12" customHeight="1" thickBot="1">
      <c r="A41" s="135"/>
      <c r="B41" s="136" t="s">
        <v>32</v>
      </c>
      <c r="C41" s="112"/>
      <c r="D41" s="112"/>
      <c r="E41" s="137"/>
      <c r="F41" s="138"/>
      <c r="G41" s="139"/>
      <c r="H41" s="140"/>
    </row>
    <row r="42" spans="1:8" ht="12" customHeight="1">
      <c r="A42" s="30"/>
      <c r="B42" s="30"/>
      <c r="C42" s="30"/>
      <c r="D42" s="30"/>
      <c r="E42" s="33"/>
      <c r="F42" s="68"/>
      <c r="G42" s="68"/>
      <c r="H42" s="68"/>
    </row>
    <row r="43" spans="1:8" ht="12" customHeight="1">
      <c r="A43" s="30"/>
      <c r="B43" s="30"/>
      <c r="C43" s="30"/>
      <c r="D43" s="30"/>
      <c r="E43" s="33"/>
      <c r="F43" s="34"/>
      <c r="G43" s="35"/>
      <c r="H43" s="87"/>
    </row>
    <row r="44" spans="1:8" ht="12" customHeight="1">
      <c r="A44" s="1"/>
      <c r="B44" s="1"/>
      <c r="C44" s="1"/>
      <c r="D44" s="30"/>
      <c r="E44" s="33"/>
      <c r="F44" s="68"/>
      <c r="G44" s="30"/>
      <c r="H44" s="17"/>
    </row>
    <row r="45" spans="1:8" ht="12" customHeight="1">
      <c r="A45" s="30"/>
      <c r="B45" s="30"/>
      <c r="C45" s="30"/>
      <c r="D45" s="30"/>
      <c r="E45" s="33"/>
      <c r="F45" s="68"/>
      <c r="G45" s="68"/>
      <c r="H45" s="68"/>
    </row>
    <row r="46" spans="1:8" ht="12" customHeight="1">
      <c r="A46" s="33"/>
      <c r="B46" s="33"/>
      <c r="C46" s="33"/>
      <c r="D46" s="33"/>
      <c r="E46" s="33"/>
      <c r="F46" s="68"/>
      <c r="G46" s="68"/>
      <c r="H46" s="68"/>
    </row>
    <row r="47" spans="1:8" ht="12" customHeight="1">
      <c r="A47" s="7"/>
      <c r="B47" s="5"/>
      <c r="C47" s="5"/>
      <c r="D47" s="92"/>
      <c r="E47" s="7"/>
      <c r="F47" s="93"/>
      <c r="G47" s="93"/>
      <c r="H47" s="93"/>
    </row>
    <row r="48" spans="1:8" ht="12" customHeight="1">
      <c r="A48" s="7"/>
      <c r="B48" s="7"/>
      <c r="C48" s="7"/>
      <c r="D48" s="33"/>
      <c r="E48" s="7"/>
      <c r="F48" s="93"/>
      <c r="G48" s="68"/>
      <c r="H48" s="68"/>
    </row>
    <row r="49" spans="1:8" ht="12" customHeight="1">
      <c r="A49" s="33"/>
      <c r="B49" s="33"/>
      <c r="C49" s="33"/>
      <c r="D49" s="33"/>
      <c r="E49" s="33"/>
      <c r="F49" s="68"/>
      <c r="G49" s="68"/>
      <c r="H49" s="68"/>
    </row>
    <row r="50" spans="1:8" ht="12" customHeight="1">
      <c r="A50" s="30"/>
      <c r="B50" s="30"/>
      <c r="C50" s="30"/>
      <c r="D50" s="30"/>
      <c r="E50" s="33"/>
      <c r="F50" s="68"/>
      <c r="G50" s="68"/>
      <c r="H50" s="68"/>
    </row>
    <row r="51" spans="1:8" ht="12" customHeight="1">
      <c r="A51" s="30"/>
      <c r="B51" s="30"/>
      <c r="C51" s="30"/>
      <c r="D51" s="30"/>
      <c r="E51" s="33"/>
      <c r="F51" s="68"/>
      <c r="G51" s="68"/>
      <c r="H51" s="94"/>
    </row>
    <row r="52" spans="1:8" ht="12" customHeight="1">
      <c r="A52" s="7"/>
      <c r="B52" s="1"/>
      <c r="C52" s="30"/>
      <c r="D52" s="30"/>
      <c r="E52" s="33"/>
      <c r="F52" s="95"/>
      <c r="G52" s="68"/>
      <c r="H52" s="94"/>
    </row>
    <row r="53" spans="1:8" ht="12" customHeight="1">
      <c r="A53" s="30"/>
      <c r="B53" s="1"/>
      <c r="C53" s="30"/>
      <c r="D53" s="30"/>
      <c r="E53" s="33"/>
      <c r="F53" s="95"/>
      <c r="G53" s="68"/>
      <c r="H53" s="94"/>
    </row>
    <row r="54" spans="1:8" ht="12" customHeight="1">
      <c r="A54" s="30"/>
      <c r="B54" s="30"/>
      <c r="C54" s="30"/>
      <c r="D54" s="30"/>
      <c r="E54" s="33"/>
      <c r="F54" s="95"/>
      <c r="G54" s="96"/>
      <c r="H54" s="97"/>
    </row>
    <row r="55" spans="1:8" ht="12" customHeight="1">
      <c r="A55" s="30"/>
      <c r="B55" s="30"/>
      <c r="C55" s="30"/>
      <c r="D55" s="30"/>
      <c r="E55" s="33"/>
      <c r="F55" s="95"/>
      <c r="G55" s="96"/>
      <c r="H55" s="97"/>
    </row>
    <row r="56" spans="1:8" ht="12" customHeight="1">
      <c r="A56" s="30"/>
      <c r="B56" s="30"/>
      <c r="C56" s="30"/>
      <c r="D56" s="30"/>
      <c r="E56" s="33"/>
      <c r="F56" s="34"/>
      <c r="G56" s="35"/>
      <c r="H56" s="87"/>
    </row>
    <row r="57" spans="1:8" ht="12" customHeight="1">
      <c r="A57" s="98"/>
      <c r="B57" s="1"/>
      <c r="C57" s="1"/>
      <c r="D57" s="1"/>
      <c r="E57" s="33"/>
      <c r="F57" s="34"/>
      <c r="G57" s="35"/>
      <c r="H57" s="99"/>
    </row>
    <row r="58" spans="1:8" ht="12" customHeight="1">
      <c r="A58" s="90"/>
      <c r="B58" s="16"/>
      <c r="C58" s="8"/>
      <c r="D58" s="8"/>
      <c r="E58" s="44"/>
      <c r="F58" s="45"/>
      <c r="G58" s="88"/>
      <c r="H58" s="91"/>
    </row>
    <row r="59" spans="1:8" ht="12" customHeight="1">
      <c r="A59" s="30"/>
      <c r="B59" s="30"/>
      <c r="C59" s="30"/>
      <c r="D59" s="30"/>
      <c r="E59" s="33"/>
      <c r="F59" s="34"/>
      <c r="G59" s="35"/>
      <c r="H59" s="35"/>
    </row>
    <row r="60" spans="1:8" ht="12" customHeight="1">
      <c r="A60" s="30"/>
      <c r="B60" s="30"/>
      <c r="C60" s="30"/>
      <c r="D60" s="30"/>
      <c r="E60" s="33"/>
      <c r="F60" s="34"/>
      <c r="G60" s="35"/>
      <c r="H60" s="35"/>
    </row>
    <row r="61" spans="1:8" ht="12" customHeight="1">
      <c r="A61" s="30"/>
      <c r="B61" s="30"/>
      <c r="C61" s="30"/>
      <c r="D61" s="30"/>
      <c r="E61" s="30"/>
      <c r="F61" s="34"/>
      <c r="G61" s="30"/>
      <c r="H61" s="35"/>
    </row>
    <row r="62" spans="1:8" ht="12" customHeight="1">
      <c r="A62" s="30"/>
      <c r="B62" s="30"/>
      <c r="C62" s="30"/>
      <c r="D62" s="30"/>
      <c r="E62" s="30"/>
      <c r="F62" s="34"/>
      <c r="G62" s="30"/>
      <c r="H62" s="35"/>
    </row>
    <row r="63" spans="1:8" ht="12" customHeight="1">
      <c r="G63" s="30"/>
    </row>
    <row r="64" spans="1:8" ht="12" customHeight="1">
      <c r="G64" s="30"/>
    </row>
    <row r="65" spans="7:7" ht="12" customHeight="1">
      <c r="G65" s="30"/>
    </row>
    <row r="66" spans="7:7" ht="12" customHeight="1">
      <c r="G66" s="30"/>
    </row>
    <row r="67" spans="7:7" ht="12" customHeight="1">
      <c r="G67" s="30"/>
    </row>
    <row r="68" spans="7:7" ht="12" customHeight="1">
      <c r="G68" s="30"/>
    </row>
    <row r="69" spans="7:7" ht="12" customHeight="1">
      <c r="G69" s="30"/>
    </row>
  </sheetData>
  <phoneticPr fontId="0" type="noConversion"/>
  <printOptions horizontalCentered="1" verticalCentered="1"/>
  <pageMargins left="0.78740157480314965" right="0.19685039370078741" top="0.59055118110236227" bottom="0.78740157480314965" header="0.59055118110236227" footer="0.78740157480314965"/>
  <pageSetup paperSize="9" scale="89" orientation="portrait" r:id="rId1"/>
  <headerFooter alignWithMargins="0">
    <oddHeader>&amp;C&amp;"Calibri"&amp;10&amp;K000000Confidential&amp;1#_x000D_&amp;"Calibri"&amp;11&amp;K000000Page &amp;P</oddHeader>
    <oddFooter>&amp;R&amp;1#&amp;"Calibri"&amp;10&amp;K000000Confidential</oddFooter>
  </headerFooter>
  <rowBreaks count="1" manualBreakCount="1">
    <brk id="130" max="6553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95"/>
  <sheetViews>
    <sheetView topLeftCell="A8" zoomScale="80" zoomScaleNormal="80" workbookViewId="0">
      <selection activeCell="G23" sqref="G23"/>
    </sheetView>
  </sheetViews>
  <sheetFormatPr defaultRowHeight="15.5"/>
  <cols>
    <col min="2" max="2" width="9.23046875" style="3"/>
    <col min="4" max="4" width="35" customWidth="1"/>
    <col min="6" max="6" width="9.23046875" style="89"/>
    <col min="7" max="7" width="9.61328125" style="106" bestFit="1" customWidth="1"/>
    <col min="8" max="8" width="10.53515625" bestFit="1" customWidth="1"/>
  </cols>
  <sheetData>
    <row r="1" spans="1:8">
      <c r="A1" s="24" t="s">
        <v>41</v>
      </c>
      <c r="B1" s="69"/>
      <c r="C1" s="69"/>
      <c r="D1" s="69"/>
      <c r="E1" s="70"/>
      <c r="F1" s="85"/>
      <c r="G1" s="104"/>
      <c r="H1" s="25"/>
    </row>
    <row r="2" spans="1:8">
      <c r="A2" s="26"/>
      <c r="B2" s="32"/>
      <c r="C2" s="8"/>
      <c r="D2" s="32"/>
      <c r="E2" s="44"/>
      <c r="F2" s="86"/>
      <c r="G2" s="105"/>
      <c r="H2" s="27"/>
    </row>
    <row r="3" spans="1:8">
      <c r="A3" s="71"/>
      <c r="B3" s="48"/>
      <c r="C3" s="49"/>
      <c r="D3" s="50"/>
      <c r="E3" s="47"/>
      <c r="F3" s="51"/>
      <c r="G3" s="80"/>
      <c r="H3" s="72"/>
    </row>
    <row r="4" spans="1:8">
      <c r="A4" s="22" t="s">
        <v>11</v>
      </c>
      <c r="B4" s="101" t="s">
        <v>12</v>
      </c>
      <c r="C4" s="5"/>
      <c r="D4" s="15"/>
      <c r="E4" s="13" t="s">
        <v>13</v>
      </c>
      <c r="F4" s="19" t="s">
        <v>14</v>
      </c>
      <c r="G4" s="38" t="s">
        <v>15</v>
      </c>
      <c r="H4" s="28" t="s">
        <v>16</v>
      </c>
    </row>
    <row r="5" spans="1:8">
      <c r="A5" s="22" t="s">
        <v>17</v>
      </c>
      <c r="B5" s="10"/>
      <c r="C5" s="7"/>
      <c r="D5" s="53"/>
      <c r="E5" s="31"/>
      <c r="F5" s="41"/>
      <c r="G5" s="81"/>
      <c r="H5" s="73"/>
    </row>
    <row r="6" spans="1:8">
      <c r="A6" s="74"/>
      <c r="B6" s="55"/>
      <c r="C6" s="44"/>
      <c r="D6" s="56"/>
      <c r="E6" s="54"/>
      <c r="F6" s="57"/>
      <c r="G6" s="82"/>
      <c r="H6" s="75"/>
    </row>
    <row r="7" spans="1:8">
      <c r="A7" s="76"/>
      <c r="B7" s="59"/>
      <c r="C7" s="60"/>
      <c r="D7" s="61"/>
      <c r="E7" s="47"/>
      <c r="F7" s="51"/>
      <c r="G7" s="80"/>
      <c r="H7" s="77" t="str">
        <f>IF(OR(AND(F7="Prov",G7="Sum"),(G7="PC Sum")),". . . . . . . . .00",IF(ISERR(F7*G7),"",IF(F7*G7=0,"",ROUND(F7*G7,2))))</f>
        <v/>
      </c>
    </row>
    <row r="8" spans="1:8">
      <c r="A8" s="22">
        <v>1</v>
      </c>
      <c r="B8" s="12" t="s">
        <v>46</v>
      </c>
      <c r="C8" s="30"/>
      <c r="D8" s="64"/>
      <c r="E8" s="31"/>
      <c r="F8" s="41"/>
      <c r="G8" s="81"/>
      <c r="H8" s="77" t="str">
        <f>IF(OR(AND(F8="Prov",G8="Sum"),(G8="PC Sum")),". . . . . . . . .00",IF(ISERR(F8*G8),"",IF(F8*G8=0,"",ROUND(F8*G8,2))))</f>
        <v/>
      </c>
    </row>
    <row r="9" spans="1:8">
      <c r="A9" s="78"/>
      <c r="B9" s="29"/>
      <c r="C9" s="30"/>
      <c r="D9" s="64"/>
      <c r="E9" s="31"/>
      <c r="F9" s="41"/>
      <c r="G9" s="81"/>
      <c r="H9" s="77"/>
    </row>
    <row r="10" spans="1:8" ht="15.5" customHeight="1">
      <c r="A10" s="23"/>
      <c r="B10" s="102" t="s">
        <v>21</v>
      </c>
      <c r="C10" s="163" t="s">
        <v>42</v>
      </c>
      <c r="D10" s="164"/>
      <c r="E10" s="31" t="s">
        <v>43</v>
      </c>
      <c r="F10" s="41">
        <v>44000</v>
      </c>
      <c r="G10" s="81"/>
      <c r="H10" s="77">
        <f>F10*G10</f>
        <v>0</v>
      </c>
    </row>
    <row r="11" spans="1:8">
      <c r="A11" s="78"/>
      <c r="B11" s="100"/>
      <c r="C11" s="113"/>
      <c r="D11" s="114" t="s">
        <v>44</v>
      </c>
      <c r="E11" s="31"/>
      <c r="F11" s="41"/>
      <c r="G11" s="81"/>
      <c r="H11" s="77"/>
    </row>
    <row r="12" spans="1:8">
      <c r="A12" s="78"/>
      <c r="B12" s="100"/>
      <c r="C12" s="113"/>
      <c r="D12" s="114" t="s">
        <v>45</v>
      </c>
      <c r="E12" s="31"/>
      <c r="F12" s="41"/>
      <c r="G12" s="81"/>
      <c r="H12" s="77"/>
    </row>
    <row r="13" spans="1:8">
      <c r="A13" s="23"/>
      <c r="B13" s="29"/>
      <c r="C13" s="30"/>
      <c r="D13" s="30"/>
      <c r="E13" s="31"/>
      <c r="F13" s="41"/>
      <c r="G13" s="81"/>
      <c r="H13" s="77"/>
    </row>
    <row r="14" spans="1:8">
      <c r="A14" s="22">
        <v>2</v>
      </c>
      <c r="B14" s="12" t="s">
        <v>47</v>
      </c>
      <c r="C14" s="30"/>
      <c r="D14" s="30"/>
      <c r="E14" s="36"/>
      <c r="F14" s="41"/>
      <c r="G14" s="81"/>
      <c r="H14" s="77"/>
    </row>
    <row r="15" spans="1:8">
      <c r="A15" s="78"/>
      <c r="B15" s="29"/>
      <c r="C15" s="30"/>
      <c r="D15" s="30"/>
      <c r="E15" s="36"/>
      <c r="F15" s="41"/>
      <c r="G15" s="81"/>
      <c r="H15" s="77"/>
    </row>
    <row r="16" spans="1:8">
      <c r="A16" s="23"/>
      <c r="B16" s="29" t="s">
        <v>21</v>
      </c>
      <c r="C16" s="163" t="s">
        <v>48</v>
      </c>
      <c r="D16" s="164"/>
      <c r="E16" s="31" t="s">
        <v>51</v>
      </c>
      <c r="F16" s="41">
        <v>52800</v>
      </c>
      <c r="G16" s="81"/>
      <c r="H16" s="77">
        <f>F16*G16</f>
        <v>0</v>
      </c>
    </row>
    <row r="17" spans="1:8">
      <c r="A17" s="78"/>
      <c r="B17" s="29"/>
      <c r="C17" s="30"/>
      <c r="D17" s="115" t="s">
        <v>49</v>
      </c>
      <c r="E17" s="36"/>
      <c r="F17" s="41"/>
      <c r="G17" s="81"/>
      <c r="H17" s="77"/>
    </row>
    <row r="18" spans="1:8">
      <c r="A18" s="23"/>
      <c r="B18" s="29"/>
      <c r="C18" s="30"/>
      <c r="D18" s="115" t="s">
        <v>50</v>
      </c>
      <c r="E18" s="36"/>
      <c r="F18" s="41"/>
      <c r="G18" s="81"/>
      <c r="H18" s="77"/>
    </row>
    <row r="19" spans="1:8">
      <c r="A19" s="78"/>
      <c r="B19" s="29"/>
      <c r="C19" s="30"/>
      <c r="D19" s="30"/>
      <c r="E19" s="36"/>
      <c r="F19" s="41"/>
      <c r="G19" s="81"/>
      <c r="H19" s="77"/>
    </row>
    <row r="20" spans="1:8">
      <c r="A20" s="103">
        <v>3</v>
      </c>
      <c r="B20" s="12" t="s">
        <v>52</v>
      </c>
      <c r="C20" s="163"/>
      <c r="D20" s="164"/>
      <c r="E20" s="36"/>
      <c r="F20" s="41"/>
      <c r="G20" s="81"/>
      <c r="H20" s="77"/>
    </row>
    <row r="21" spans="1:8">
      <c r="A21" s="78"/>
      <c r="B21" s="29" t="s">
        <v>21</v>
      </c>
      <c r="C21" s="163" t="s">
        <v>53</v>
      </c>
      <c r="D21" s="164"/>
      <c r="E21" s="36" t="s">
        <v>54</v>
      </c>
      <c r="F21" s="41">
        <v>22000</v>
      </c>
      <c r="G21" s="81"/>
      <c r="H21" s="77">
        <f>F21*G21</f>
        <v>0</v>
      </c>
    </row>
    <row r="22" spans="1:8">
      <c r="A22" s="23"/>
      <c r="B22" s="29"/>
      <c r="C22" s="30"/>
      <c r="D22" s="30"/>
      <c r="E22" s="36"/>
      <c r="F22" s="41"/>
      <c r="G22" s="81"/>
      <c r="H22" s="77"/>
    </row>
    <row r="23" spans="1:8">
      <c r="A23" s="79">
        <v>4</v>
      </c>
      <c r="B23" s="12" t="s">
        <v>55</v>
      </c>
      <c r="C23" s="30"/>
      <c r="D23" s="30"/>
      <c r="E23" s="31" t="s">
        <v>23</v>
      </c>
      <c r="F23" s="41">
        <v>1</v>
      </c>
      <c r="G23" s="81"/>
      <c r="H23" s="77">
        <f>F23*G23</f>
        <v>0</v>
      </c>
    </row>
    <row r="24" spans="1:8">
      <c r="A24" s="23"/>
      <c r="B24" s="29"/>
      <c r="C24" s="30"/>
      <c r="D24" s="30"/>
      <c r="E24" s="36"/>
      <c r="F24" s="41"/>
      <c r="G24" s="81"/>
      <c r="H24" s="77"/>
    </row>
    <row r="25" spans="1:8" ht="16" thickBot="1">
      <c r="A25" s="78"/>
      <c r="B25" s="83"/>
      <c r="C25" s="111"/>
      <c r="D25" s="84"/>
      <c r="E25" s="31"/>
      <c r="F25" s="41"/>
      <c r="G25" s="81"/>
      <c r="H25" s="77"/>
    </row>
    <row r="26" spans="1:8" ht="16" thickBot="1">
      <c r="A26" s="147"/>
      <c r="B26" s="143"/>
      <c r="C26" s="144"/>
      <c r="D26" s="145"/>
      <c r="E26" s="146"/>
      <c r="F26" s="141"/>
      <c r="G26" s="142"/>
      <c r="H26" s="161">
        <f>SUM(H7:H25)</f>
        <v>0</v>
      </c>
    </row>
    <row r="27" spans="1:8">
      <c r="A27" s="30"/>
      <c r="B27" s="30"/>
      <c r="C27" s="30"/>
      <c r="D27" s="30"/>
      <c r="E27" s="33"/>
      <c r="F27" s="95"/>
      <c r="G27" s="96"/>
      <c r="H27" s="87"/>
    </row>
    <row r="28" spans="1:8">
      <c r="A28" s="1"/>
      <c r="B28" s="1"/>
      <c r="C28" s="1"/>
      <c r="D28" s="1"/>
      <c r="E28" s="7"/>
      <c r="F28" s="95"/>
      <c r="G28" s="96"/>
      <c r="H28" s="87"/>
    </row>
    <row r="29" spans="1:8">
      <c r="A29" s="30"/>
      <c r="B29" s="30"/>
      <c r="C29" s="30"/>
      <c r="D29" s="30"/>
      <c r="E29" s="33"/>
      <c r="F29" s="95"/>
      <c r="G29" s="96"/>
      <c r="H29" s="87"/>
    </row>
    <row r="30" spans="1:8">
      <c r="A30" s="1"/>
      <c r="B30" s="1"/>
      <c r="C30" s="1"/>
      <c r="D30" s="1"/>
      <c r="E30" s="7"/>
      <c r="F30" s="95"/>
      <c r="G30" s="96"/>
      <c r="H30" s="87"/>
    </row>
    <row r="31" spans="1:8">
      <c r="A31" s="1"/>
      <c r="B31" s="1"/>
      <c r="C31" s="30"/>
      <c r="D31" s="1"/>
      <c r="E31" s="7"/>
      <c r="F31" s="95"/>
      <c r="G31" s="96"/>
      <c r="H31" s="87"/>
    </row>
    <row r="32" spans="1:8">
      <c r="A32" s="1"/>
      <c r="B32" s="1"/>
      <c r="C32" s="30"/>
      <c r="D32" s="30"/>
      <c r="E32" s="7"/>
      <c r="F32" s="95"/>
      <c r="G32" s="96"/>
      <c r="H32" s="87"/>
    </row>
    <row r="33" spans="1:8">
      <c r="A33" s="30"/>
      <c r="B33" s="30"/>
      <c r="C33" s="30"/>
      <c r="D33" s="30"/>
      <c r="E33" s="33"/>
      <c r="F33" s="95"/>
      <c r="G33" s="96"/>
      <c r="H33" s="87"/>
    </row>
    <row r="34" spans="1:8">
      <c r="A34" s="1"/>
      <c r="B34" s="1"/>
      <c r="C34" s="1"/>
      <c r="D34" s="1"/>
      <c r="E34" s="7"/>
      <c r="F34" s="95"/>
      <c r="G34" s="96"/>
      <c r="H34" s="87"/>
    </row>
    <row r="35" spans="1:8">
      <c r="A35" s="30"/>
      <c r="B35" s="30"/>
      <c r="C35" s="30"/>
      <c r="D35" s="30"/>
      <c r="E35" s="33"/>
      <c r="F35" s="95"/>
      <c r="G35" s="96"/>
      <c r="H35" s="87"/>
    </row>
    <row r="36" spans="1:8">
      <c r="A36" s="1"/>
      <c r="B36" s="1"/>
      <c r="C36" s="1"/>
      <c r="D36" s="1"/>
      <c r="E36" s="7"/>
      <c r="F36" s="95"/>
      <c r="G36" s="96"/>
      <c r="H36" s="87"/>
    </row>
    <row r="37" spans="1:8">
      <c r="A37" s="30"/>
      <c r="B37" s="30"/>
      <c r="C37" s="30"/>
      <c r="D37" s="30"/>
      <c r="E37" s="33"/>
      <c r="F37" s="95"/>
      <c r="G37" s="96"/>
      <c r="H37" s="87"/>
    </row>
    <row r="38" spans="1:8">
      <c r="A38" s="30"/>
      <c r="B38" s="30"/>
      <c r="C38" s="30"/>
      <c r="D38" s="30"/>
      <c r="E38" s="33"/>
      <c r="F38" s="95"/>
      <c r="G38" s="96"/>
      <c r="H38" s="87"/>
    </row>
    <row r="39" spans="1:8">
      <c r="A39" s="30"/>
      <c r="B39" s="30"/>
      <c r="C39" s="30"/>
      <c r="D39" s="30"/>
      <c r="E39" s="33"/>
      <c r="F39" s="95"/>
      <c r="G39" s="96"/>
      <c r="H39" s="87"/>
    </row>
    <row r="40" spans="1:8">
      <c r="A40" s="1"/>
      <c r="B40" s="1"/>
      <c r="C40" s="1"/>
      <c r="D40" s="1"/>
      <c r="E40" s="7"/>
      <c r="F40" s="95"/>
      <c r="G40" s="96"/>
      <c r="H40" s="87"/>
    </row>
    <row r="41" spans="1:8">
      <c r="A41" s="30"/>
      <c r="B41" s="30"/>
      <c r="C41" s="30"/>
      <c r="D41" s="30"/>
      <c r="E41" s="33"/>
      <c r="F41" s="95"/>
      <c r="G41" s="96"/>
      <c r="H41" s="87"/>
    </row>
    <row r="42" spans="1:8">
      <c r="A42" s="30"/>
      <c r="B42" s="30"/>
      <c r="C42" s="30"/>
      <c r="D42" s="30"/>
      <c r="E42" s="33"/>
      <c r="F42" s="95"/>
      <c r="G42" s="96"/>
      <c r="H42" s="87"/>
    </row>
    <row r="43" spans="1:8">
      <c r="A43" s="30"/>
      <c r="B43" s="30"/>
      <c r="C43" s="30"/>
      <c r="D43" s="30"/>
      <c r="E43" s="33"/>
      <c r="F43" s="95"/>
      <c r="G43" s="96"/>
      <c r="H43" s="87"/>
    </row>
    <row r="44" spans="1:8">
      <c r="A44" s="1"/>
      <c r="B44" s="30"/>
      <c r="C44" s="1"/>
      <c r="D44" s="1"/>
      <c r="E44" s="7"/>
      <c r="F44" s="95"/>
      <c r="G44" s="96"/>
      <c r="H44" s="87"/>
    </row>
    <row r="45" spans="1:8">
      <c r="A45" s="30"/>
      <c r="B45" s="30"/>
      <c r="C45" s="30"/>
      <c r="D45" s="30"/>
      <c r="E45" s="33"/>
      <c r="F45" s="95"/>
      <c r="G45" s="96"/>
      <c r="H45" s="87"/>
    </row>
    <row r="46" spans="1:8">
      <c r="A46" s="30"/>
      <c r="B46" s="30"/>
      <c r="C46" s="30"/>
      <c r="D46" s="30"/>
      <c r="E46" s="33"/>
      <c r="F46" s="95"/>
      <c r="G46" s="96"/>
      <c r="H46" s="87"/>
    </row>
    <row r="47" spans="1:8">
      <c r="A47" s="30"/>
      <c r="B47" s="30"/>
      <c r="C47" s="30"/>
      <c r="D47" s="30"/>
      <c r="E47" s="33"/>
      <c r="F47" s="95"/>
      <c r="G47" s="96"/>
      <c r="H47" s="87"/>
    </row>
    <row r="48" spans="1:8">
      <c r="A48" s="30"/>
      <c r="B48" s="30"/>
      <c r="C48" s="30"/>
      <c r="D48" s="30"/>
      <c r="E48" s="33"/>
      <c r="F48" s="95"/>
      <c r="G48" s="96"/>
      <c r="H48" s="87"/>
    </row>
    <row r="49" spans="1:8">
      <c r="A49" s="30"/>
      <c r="B49" s="30"/>
      <c r="C49" s="30"/>
      <c r="D49" s="30"/>
      <c r="E49" s="33"/>
      <c r="F49" s="95"/>
      <c r="G49" s="96"/>
      <c r="H49" s="87"/>
    </row>
    <row r="50" spans="1:8">
      <c r="A50" s="30"/>
      <c r="B50" s="30"/>
      <c r="C50" s="30"/>
      <c r="D50" s="30"/>
      <c r="E50" s="33"/>
      <c r="F50" s="95"/>
      <c r="G50" s="96"/>
      <c r="H50" s="87"/>
    </row>
    <row r="51" spans="1:8">
      <c r="A51" s="30"/>
      <c r="B51" s="30"/>
      <c r="C51" s="30"/>
      <c r="D51" s="30"/>
      <c r="E51" s="33"/>
      <c r="F51" s="95"/>
      <c r="G51" s="96"/>
      <c r="H51" s="87"/>
    </row>
    <row r="52" spans="1:8">
      <c r="A52" s="30"/>
      <c r="B52" s="30"/>
      <c r="C52" s="30"/>
      <c r="D52" s="30"/>
      <c r="E52" s="33"/>
      <c r="F52" s="95"/>
      <c r="G52" s="96"/>
      <c r="H52" s="87"/>
    </row>
    <row r="53" spans="1:8">
      <c r="A53" s="30"/>
      <c r="B53" s="30"/>
      <c r="C53" s="30"/>
      <c r="D53" s="30"/>
      <c r="E53" s="33"/>
      <c r="F53" s="95"/>
      <c r="G53" s="96"/>
      <c r="H53" s="87"/>
    </row>
    <row r="54" spans="1:8">
      <c r="A54" s="30"/>
      <c r="B54" s="30"/>
      <c r="C54" s="30"/>
      <c r="D54" s="30"/>
      <c r="E54" s="33"/>
      <c r="F54" s="95"/>
      <c r="G54" s="96"/>
      <c r="H54" s="87"/>
    </row>
    <row r="55" spans="1:8">
      <c r="A55" s="30"/>
      <c r="B55" s="30"/>
      <c r="C55" s="30"/>
      <c r="D55" s="30"/>
      <c r="E55" s="33"/>
      <c r="F55" s="95"/>
      <c r="G55" s="96"/>
      <c r="H55" s="87"/>
    </row>
    <row r="56" spans="1:8">
      <c r="A56" s="30"/>
      <c r="B56" s="30"/>
      <c r="C56" s="30"/>
      <c r="D56" s="30"/>
      <c r="E56" s="33"/>
      <c r="F56" s="95"/>
      <c r="G56" s="96"/>
      <c r="H56" s="87"/>
    </row>
    <row r="57" spans="1:8">
      <c r="A57" s="30"/>
      <c r="B57" s="30"/>
      <c r="C57" s="30"/>
      <c r="D57" s="30"/>
      <c r="E57" s="33"/>
      <c r="F57" s="95"/>
      <c r="G57" s="96"/>
      <c r="H57" s="87"/>
    </row>
    <row r="58" spans="1:8">
      <c r="A58" s="30"/>
      <c r="B58" s="30"/>
      <c r="C58" s="30"/>
      <c r="D58" s="30"/>
      <c r="E58" s="33"/>
      <c r="F58" s="95"/>
      <c r="G58" s="96"/>
      <c r="H58" s="87"/>
    </row>
    <row r="59" spans="1:8">
      <c r="A59" s="30"/>
      <c r="B59" s="30"/>
      <c r="C59" s="30"/>
      <c r="D59" s="30"/>
      <c r="E59" s="33"/>
      <c r="F59" s="95"/>
      <c r="G59" s="96"/>
      <c r="H59" s="87"/>
    </row>
    <row r="60" spans="1:8">
      <c r="A60" s="1"/>
      <c r="B60" s="1"/>
      <c r="C60" s="1"/>
      <c r="D60" s="1"/>
      <c r="E60" s="7"/>
      <c r="F60" s="95"/>
      <c r="G60" s="96"/>
      <c r="H60" s="87"/>
    </row>
    <row r="61" spans="1:8">
      <c r="A61" s="30"/>
      <c r="B61" s="30"/>
      <c r="C61" s="30"/>
      <c r="D61" s="30"/>
      <c r="E61" s="33"/>
      <c r="F61" s="95"/>
      <c r="G61" s="96"/>
      <c r="H61" s="87"/>
    </row>
    <row r="62" spans="1:8">
      <c r="A62" s="1"/>
      <c r="B62" s="30"/>
      <c r="C62" s="1"/>
      <c r="D62" s="30"/>
      <c r="E62" s="7"/>
      <c r="F62" s="95"/>
      <c r="G62" s="96"/>
      <c r="H62" s="87"/>
    </row>
    <row r="63" spans="1:8">
      <c r="A63" s="1"/>
      <c r="B63" s="30"/>
      <c r="C63" s="30"/>
      <c r="D63" s="30"/>
      <c r="E63" s="7"/>
      <c r="F63" s="95"/>
      <c r="G63" s="96"/>
      <c r="H63" s="87"/>
    </row>
    <row r="64" spans="1:8">
      <c r="A64" s="1"/>
      <c r="B64" s="30"/>
      <c r="C64" s="30"/>
      <c r="D64" s="30"/>
      <c r="E64" s="7"/>
      <c r="F64" s="95"/>
      <c r="G64" s="96"/>
      <c r="H64" s="87"/>
    </row>
    <row r="65" spans="1:8">
      <c r="A65" s="1"/>
      <c r="B65" s="30"/>
      <c r="C65" s="1"/>
      <c r="D65" s="30"/>
      <c r="E65" s="7"/>
      <c r="F65" s="95"/>
      <c r="G65" s="96"/>
      <c r="H65" s="87"/>
    </row>
    <row r="66" spans="1:8">
      <c r="A66" s="1"/>
      <c r="B66" s="30"/>
      <c r="C66" s="162"/>
      <c r="D66" s="162"/>
      <c r="E66" s="7"/>
      <c r="F66" s="95"/>
      <c r="G66" s="96"/>
      <c r="H66" s="87"/>
    </row>
    <row r="67" spans="1:8">
      <c r="A67" s="1"/>
      <c r="B67" s="30"/>
      <c r="C67" s="162"/>
      <c r="D67" s="162"/>
      <c r="E67" s="7"/>
      <c r="F67" s="95"/>
      <c r="G67" s="96"/>
      <c r="H67" s="87"/>
    </row>
    <row r="68" spans="1:8">
      <c r="A68" s="1"/>
      <c r="B68" s="30"/>
      <c r="C68" s="30"/>
      <c r="D68" s="30"/>
      <c r="E68" s="7"/>
      <c r="F68" s="95"/>
      <c r="G68" s="96"/>
      <c r="H68" s="87"/>
    </row>
    <row r="69" spans="1:8">
      <c r="A69" s="1"/>
      <c r="B69" s="30"/>
      <c r="C69" s="30"/>
      <c r="D69" s="30"/>
      <c r="E69" s="7"/>
      <c r="F69" s="95"/>
      <c r="G69" s="96"/>
      <c r="H69" s="87"/>
    </row>
    <row r="70" spans="1:8">
      <c r="A70" s="1"/>
      <c r="B70" s="30"/>
      <c r="C70" s="1"/>
      <c r="D70" s="30"/>
      <c r="E70" s="7"/>
      <c r="F70" s="95"/>
      <c r="G70" s="96"/>
      <c r="H70" s="87"/>
    </row>
    <row r="71" spans="1:8">
      <c r="A71" s="1"/>
      <c r="B71" s="30"/>
      <c r="C71" s="1"/>
      <c r="D71" s="30"/>
      <c r="E71" s="7"/>
      <c r="F71" s="95"/>
      <c r="G71" s="96"/>
      <c r="H71" s="87"/>
    </row>
    <row r="72" spans="1:8">
      <c r="A72" s="1"/>
      <c r="B72" s="30"/>
      <c r="C72" s="30"/>
      <c r="D72" s="30"/>
      <c r="E72" s="7"/>
      <c r="F72" s="95"/>
      <c r="G72" s="96"/>
      <c r="H72" s="87"/>
    </row>
    <row r="73" spans="1:8">
      <c r="A73" s="1"/>
      <c r="B73" s="30"/>
      <c r="C73" s="30"/>
      <c r="D73" s="30"/>
      <c r="E73" s="7"/>
      <c r="F73" s="95"/>
      <c r="G73" s="96"/>
      <c r="H73" s="87"/>
    </row>
    <row r="74" spans="1:8">
      <c r="A74" s="1"/>
      <c r="B74" s="30"/>
      <c r="C74" s="1"/>
      <c r="D74" s="30"/>
      <c r="E74" s="7"/>
      <c r="F74" s="95"/>
      <c r="G74" s="96"/>
      <c r="H74" s="87"/>
    </row>
    <row r="75" spans="1:8">
      <c r="A75" s="1"/>
      <c r="B75" s="30"/>
      <c r="C75" s="1"/>
      <c r="D75" s="30"/>
      <c r="E75" s="7"/>
      <c r="F75" s="95"/>
      <c r="G75" s="96"/>
      <c r="H75" s="87"/>
    </row>
    <row r="76" spans="1:8">
      <c r="A76" s="1"/>
      <c r="B76" s="30"/>
      <c r="C76" s="30"/>
      <c r="D76" s="30"/>
      <c r="E76" s="7"/>
      <c r="F76" s="95"/>
      <c r="G76" s="96"/>
      <c r="H76" s="87"/>
    </row>
    <row r="77" spans="1:8">
      <c r="A77" s="1"/>
      <c r="B77" s="30"/>
      <c r="C77" s="30"/>
      <c r="D77" s="30"/>
      <c r="E77" s="7"/>
      <c r="F77" s="95"/>
      <c r="G77" s="96"/>
      <c r="H77" s="87"/>
    </row>
    <row r="78" spans="1:8">
      <c r="A78" s="1"/>
      <c r="B78" s="30"/>
      <c r="C78" s="30"/>
      <c r="D78" s="30"/>
      <c r="E78" s="7"/>
      <c r="F78" s="95"/>
      <c r="G78" s="96"/>
      <c r="H78" s="87"/>
    </row>
    <row r="79" spans="1:8">
      <c r="A79" s="1"/>
      <c r="B79" s="30"/>
      <c r="C79" s="1"/>
      <c r="D79" s="30"/>
      <c r="E79" s="7"/>
      <c r="F79" s="95"/>
      <c r="G79" s="96"/>
      <c r="H79" s="87"/>
    </row>
    <row r="80" spans="1:8">
      <c r="A80" s="1"/>
      <c r="B80" s="30"/>
      <c r="C80" s="1"/>
      <c r="D80" s="30"/>
      <c r="E80" s="7"/>
      <c r="F80" s="95"/>
      <c r="G80" s="96"/>
      <c r="H80" s="87"/>
    </row>
    <row r="81" spans="1:8">
      <c r="A81" s="30"/>
      <c r="B81" s="30"/>
      <c r="C81" s="30"/>
      <c r="D81" s="30"/>
      <c r="E81" s="33"/>
      <c r="F81" s="95"/>
      <c r="G81" s="96"/>
      <c r="H81" s="87"/>
    </row>
    <row r="82" spans="1:8">
      <c r="A82" s="7"/>
      <c r="B82" s="30"/>
      <c r="C82" s="30"/>
      <c r="D82" s="30"/>
      <c r="E82" s="33"/>
      <c r="F82" s="95"/>
      <c r="G82" s="96"/>
      <c r="H82" s="87"/>
    </row>
    <row r="83" spans="1:8">
      <c r="A83" s="33"/>
      <c r="B83" s="30"/>
      <c r="C83" s="30"/>
      <c r="D83" s="30"/>
      <c r="E83" s="33"/>
      <c r="F83" s="95"/>
      <c r="G83" s="96"/>
      <c r="H83" s="87"/>
    </row>
    <row r="84" spans="1:8">
      <c r="A84" s="33"/>
      <c r="B84" s="30"/>
      <c r="C84" s="30"/>
      <c r="D84" s="30"/>
      <c r="E84" s="33"/>
      <c r="F84" s="95"/>
      <c r="G84" s="96"/>
      <c r="H84" s="94"/>
    </row>
    <row r="85" spans="1:8">
      <c r="A85" s="33"/>
      <c r="B85" s="30"/>
      <c r="C85" s="30"/>
      <c r="D85" s="30"/>
      <c r="E85" s="33"/>
      <c r="F85" s="95"/>
      <c r="G85" s="96"/>
      <c r="H85" s="94"/>
    </row>
    <row r="86" spans="1:8">
      <c r="A86" s="33"/>
      <c r="B86" s="30"/>
      <c r="C86" s="30"/>
      <c r="D86" s="30"/>
      <c r="E86" s="33"/>
      <c r="F86" s="95"/>
      <c r="G86" s="96"/>
      <c r="H86" s="94"/>
    </row>
    <row r="87" spans="1:8">
      <c r="A87" s="33"/>
      <c r="B87" s="30"/>
      <c r="C87" s="30"/>
      <c r="D87" s="30"/>
      <c r="E87" s="33"/>
      <c r="F87" s="95"/>
      <c r="G87" s="96"/>
      <c r="H87" s="94"/>
    </row>
    <row r="88" spans="1:8">
      <c r="A88" s="33"/>
      <c r="B88" s="30"/>
      <c r="C88" s="30"/>
      <c r="D88" s="30"/>
      <c r="E88" s="33"/>
      <c r="F88" s="107"/>
      <c r="G88" s="108"/>
      <c r="H88" s="94"/>
    </row>
    <row r="89" spans="1:8">
      <c r="A89" s="33"/>
      <c r="B89" s="30"/>
      <c r="C89" s="30"/>
      <c r="D89" s="30"/>
      <c r="E89" s="33"/>
      <c r="F89" s="95"/>
      <c r="G89" s="96"/>
      <c r="H89" s="94"/>
    </row>
    <row r="90" spans="1:8">
      <c r="A90" s="33"/>
      <c r="B90" s="30"/>
      <c r="C90" s="30"/>
      <c r="D90" s="30"/>
      <c r="E90" s="33"/>
      <c r="F90" s="107"/>
      <c r="G90" s="96"/>
      <c r="H90" s="94"/>
    </row>
    <row r="91" spans="1:8">
      <c r="A91" s="33"/>
      <c r="B91" s="30"/>
      <c r="C91" s="1"/>
      <c r="D91" s="30"/>
      <c r="E91" s="33"/>
      <c r="F91" s="95"/>
      <c r="G91" s="96"/>
      <c r="H91" s="94"/>
    </row>
    <row r="92" spans="1:8">
      <c r="A92" s="33"/>
      <c r="B92" s="30"/>
      <c r="C92" s="30"/>
      <c r="D92" s="30"/>
      <c r="E92" s="33"/>
      <c r="F92" s="95"/>
      <c r="G92" s="96"/>
      <c r="H92" s="94"/>
    </row>
    <row r="93" spans="1:8">
      <c r="A93" s="33"/>
      <c r="B93" s="30"/>
      <c r="C93" s="30"/>
      <c r="D93" s="30"/>
      <c r="E93" s="33"/>
      <c r="F93" s="95"/>
      <c r="G93" s="96"/>
      <c r="H93" s="94"/>
    </row>
    <row r="94" spans="1:8">
      <c r="A94" s="33"/>
      <c r="B94" s="30"/>
      <c r="C94" s="30"/>
      <c r="D94" s="30"/>
      <c r="E94" s="33"/>
      <c r="F94" s="107"/>
      <c r="G94" s="96"/>
      <c r="H94" s="94"/>
    </row>
    <row r="95" spans="1:8">
      <c r="A95" s="109"/>
      <c r="B95" s="30"/>
      <c r="C95" s="30"/>
      <c r="D95" s="30"/>
      <c r="E95" s="33"/>
      <c r="F95" s="68"/>
      <c r="G95" s="96"/>
      <c r="H95" s="110"/>
    </row>
  </sheetData>
  <mergeCells count="5">
    <mergeCell ref="C66:D67"/>
    <mergeCell ref="C10:D10"/>
    <mergeCell ref="C16:D16"/>
    <mergeCell ref="C20:D20"/>
    <mergeCell ref="C21:D2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4"/>
  <sheetViews>
    <sheetView view="pageBreakPreview" zoomScaleNormal="100" zoomScaleSheetLayoutView="100" workbookViewId="0">
      <selection activeCell="E10" sqref="E10"/>
    </sheetView>
  </sheetViews>
  <sheetFormatPr defaultColWidth="11.07421875" defaultRowHeight="12" customHeight="1"/>
  <cols>
    <col min="1" max="1" width="8.3046875" style="2" customWidth="1"/>
    <col min="2" max="2" width="6.765625" style="2" customWidth="1"/>
    <col min="3" max="3" width="3.765625" style="2" customWidth="1"/>
    <col min="4" max="4" width="60.84375" style="2" customWidth="1"/>
    <col min="5" max="5" width="17.4609375" style="4" customWidth="1"/>
    <col min="6" max="16384" width="11.07421875" style="3"/>
  </cols>
  <sheetData>
    <row r="1" spans="1:8" ht="12" customHeight="1">
      <c r="A1" s="181" t="s">
        <v>33</v>
      </c>
      <c r="B1" s="181"/>
      <c r="C1" s="181"/>
      <c r="D1" s="181"/>
      <c r="E1" s="150"/>
    </row>
    <row r="2" spans="1:8" ht="12" customHeight="1">
      <c r="A2" s="155"/>
      <c r="B2" s="188"/>
      <c r="C2" s="189"/>
      <c r="D2" s="190"/>
      <c r="E2" s="157"/>
    </row>
    <row r="3" spans="1:8" ht="12" customHeight="1">
      <c r="A3" s="156"/>
      <c r="B3" s="185"/>
      <c r="C3" s="186"/>
      <c r="D3" s="187"/>
      <c r="E3" s="156"/>
    </row>
    <row r="4" spans="1:8" ht="12" customHeight="1">
      <c r="A4" s="156" t="s">
        <v>34</v>
      </c>
      <c r="B4" s="158" t="s">
        <v>12</v>
      </c>
      <c r="C4" s="158"/>
      <c r="D4" s="159"/>
      <c r="E4" s="156" t="s">
        <v>32</v>
      </c>
    </row>
    <row r="5" spans="1:8" ht="12" customHeight="1">
      <c r="A5" s="156"/>
      <c r="B5" s="185"/>
      <c r="C5" s="186"/>
      <c r="D5" s="187"/>
      <c r="E5" s="156"/>
    </row>
    <row r="6" spans="1:8" ht="12" customHeight="1">
      <c r="A6" s="148" t="s">
        <v>37</v>
      </c>
      <c r="B6" s="180" t="s">
        <v>57</v>
      </c>
      <c r="C6" s="180"/>
      <c r="D6" s="180"/>
      <c r="E6" s="149">
        <f>'General Requirements'!H41</f>
        <v>0</v>
      </c>
    </row>
    <row r="7" spans="1:8" ht="12" customHeight="1">
      <c r="A7" s="148"/>
      <c r="B7" s="182"/>
      <c r="C7" s="183"/>
      <c r="D7" s="184"/>
      <c r="E7" s="149"/>
    </row>
    <row r="8" spans="1:8" ht="12" customHeight="1">
      <c r="A8" s="148" t="s">
        <v>38</v>
      </c>
      <c r="B8" s="180" t="s">
        <v>56</v>
      </c>
      <c r="C8" s="180"/>
      <c r="D8" s="180"/>
      <c r="E8" s="160">
        <f>'4940'!$H$26</f>
        <v>0</v>
      </c>
    </row>
    <row r="9" spans="1:8" ht="12" customHeight="1">
      <c r="A9" s="148"/>
      <c r="B9" s="182"/>
      <c r="C9" s="183"/>
      <c r="D9" s="184"/>
      <c r="E9" s="149"/>
    </row>
    <row r="10" spans="1:8" ht="33.65" customHeight="1">
      <c r="A10" s="174" t="s">
        <v>35</v>
      </c>
      <c r="B10" s="175"/>
      <c r="C10" s="175"/>
      <c r="D10" s="176"/>
      <c r="E10" s="151">
        <f>SUM(E6:E9)</f>
        <v>0</v>
      </c>
    </row>
    <row r="11" spans="1:8" ht="33.65" customHeight="1">
      <c r="A11" s="177" t="s">
        <v>36</v>
      </c>
      <c r="B11" s="178"/>
      <c r="C11" s="178"/>
      <c r="D11" s="179"/>
      <c r="E11" s="152">
        <f>E10*1.15</f>
        <v>0</v>
      </c>
    </row>
    <row r="12" spans="1:8" ht="12" customHeight="1">
      <c r="A12" s="165" t="s">
        <v>32</v>
      </c>
      <c r="B12" s="166"/>
      <c r="C12" s="166"/>
      <c r="D12" s="167"/>
      <c r="E12" s="153"/>
      <c r="H12" s="37"/>
    </row>
    <row r="13" spans="1:8" ht="12" customHeight="1">
      <c r="A13" s="168"/>
      <c r="B13" s="169"/>
      <c r="C13" s="169"/>
      <c r="D13" s="170"/>
      <c r="E13" s="152"/>
    </row>
    <row r="14" spans="1:8" ht="12" customHeight="1" thickBot="1">
      <c r="A14" s="171"/>
      <c r="B14" s="172"/>
      <c r="C14" s="172"/>
      <c r="D14" s="173"/>
      <c r="E14" s="154"/>
    </row>
  </sheetData>
  <mergeCells count="11">
    <mergeCell ref="A1:D1"/>
    <mergeCell ref="B9:D9"/>
    <mergeCell ref="B7:D7"/>
    <mergeCell ref="B3:D3"/>
    <mergeCell ref="B5:D5"/>
    <mergeCell ref="B2:D2"/>
    <mergeCell ref="A12:D14"/>
    <mergeCell ref="A10:D10"/>
    <mergeCell ref="A11:D11"/>
    <mergeCell ref="B6:D6"/>
    <mergeCell ref="B8:D8"/>
  </mergeCells>
  <phoneticPr fontId="0" type="noConversion"/>
  <hyperlinks>
    <hyperlink ref="A11" r:id="rId1" xr:uid="{00000000-0004-0000-0300-000000000000}"/>
  </hyperlinks>
  <printOptions horizontalCentered="1" verticalCentered="1"/>
  <pageMargins left="0.78740157480314965" right="0.19685039370078741" top="0.59055118110236227" bottom="0.78740157480314965" header="0.59055118110236227" footer="0.78740157480314965"/>
  <pageSetup paperSize="9" scale="71" orientation="portrait" r:id="rId2"/>
  <headerFooter alignWithMargins="0">
    <oddHeader>&amp;C&amp;"Calibri"&amp;10&amp;K000000Confidential&amp;1#_x000D_&amp;"Calibri"&amp;11&amp;K000000Page &amp;P</oddHeader>
    <oddFooter>&amp;R&amp;1#&amp;"Calibri"&amp;10&amp;K000000Confidential</oddFooter>
  </headerFooter>
  <rowBreaks count="1" manualBreakCount="1">
    <brk id="65" max="6553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General Requirements</vt:lpstr>
      <vt:lpstr>4940</vt:lpstr>
      <vt:lpstr>Summary</vt:lpstr>
      <vt:lpstr>Summary!Print_Area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Mohlalifi Mtsweni</dc:creator>
  <cp:keywords/>
  <dc:description/>
  <cp:lastModifiedBy>Davis Mthethwa</cp:lastModifiedBy>
  <cp:revision/>
  <dcterms:created xsi:type="dcterms:W3CDTF">1997-05-19T06:31:34Z</dcterms:created>
  <dcterms:modified xsi:type="dcterms:W3CDTF">2026-09-05T07:03:31Z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11864d1-c16a-45ad-949f-bdea3b8c9e66_Enabled">
    <vt:lpwstr>true</vt:lpwstr>
  </property>
  <property fmtid="{D5CDD505-2E9C-101B-9397-08002B2CF9AE}" pid="3" name="MSIP_Label_a11864d1-c16a-45ad-949f-bdea3b8c9e66_SetDate">
    <vt:lpwstr>2023-04-24T10:37:03Z</vt:lpwstr>
  </property>
  <property fmtid="{D5CDD505-2E9C-101B-9397-08002B2CF9AE}" pid="4" name="MSIP_Label_a11864d1-c16a-45ad-949f-bdea3b8c9e66_Method">
    <vt:lpwstr>Standard</vt:lpwstr>
  </property>
  <property fmtid="{D5CDD505-2E9C-101B-9397-08002B2CF9AE}" pid="5" name="MSIP_Label_a11864d1-c16a-45ad-949f-bdea3b8c9e66_Name">
    <vt:lpwstr>Confidential</vt:lpwstr>
  </property>
  <property fmtid="{D5CDD505-2E9C-101B-9397-08002B2CF9AE}" pid="6" name="MSIP_Label_a11864d1-c16a-45ad-949f-bdea3b8c9e66_SiteId">
    <vt:lpwstr>fb62d46e-e86e-4673-ba82-b27b61d8202b</vt:lpwstr>
  </property>
  <property fmtid="{D5CDD505-2E9C-101B-9397-08002B2CF9AE}" pid="7" name="MSIP_Label_a11864d1-c16a-45ad-949f-bdea3b8c9e66_ActionId">
    <vt:lpwstr>77dccc1f-54ce-460d-9cd1-d30b98ea955e</vt:lpwstr>
  </property>
  <property fmtid="{D5CDD505-2E9C-101B-9397-08002B2CF9AE}" pid="8" name="MSIP_Label_a11864d1-c16a-45ad-949f-bdea3b8c9e66_ContentBits">
    <vt:lpwstr>3</vt:lpwstr>
  </property>
</Properties>
</file>