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C:\Users\MnguniNB\Desktop\Transmission Projects 2024\Nontombi FM\East London General Cleaning\Estimate\"/>
    </mc:Choice>
  </mc:AlternateContent>
  <xr:revisionPtr revIDLastSave="0" documentId="13_ncr:1_{2D32D69B-ED97-4CC2-B6E6-40E9D017B855}" xr6:coauthVersionLast="47" xr6:coauthVersionMax="47" xr10:uidLastSave="{00000000-0000-0000-0000-000000000000}"/>
  <bookViews>
    <workbookView xWindow="-110" yWindow="-110" windowWidth="19420" windowHeight="10420" xr2:uid="{00000000-000D-0000-FFFF-FFFF00000000}"/>
  </bookViews>
  <sheets>
    <sheet name="Pricelist" sheetId="5" r:id="rId1"/>
  </sheets>
  <definedNames>
    <definedName name="_xlnm.Print_Area" localSheetId="0">Pricelist!$A$1:$H$289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 i="5" l="1"/>
  <c r="H173" i="5"/>
  <c r="H230" i="5"/>
  <c r="C280" i="5"/>
  <c r="C282" i="5" s="1"/>
  <c r="H280" i="5"/>
  <c r="H282" i="5"/>
  <c r="H187" i="5" l="1"/>
  <c r="H179" i="5"/>
  <c r="H123" i="5"/>
  <c r="H119" i="5"/>
  <c r="H117" i="5"/>
  <c r="H115" i="5"/>
  <c r="H113" i="5"/>
  <c r="H111" i="5"/>
  <c r="H109" i="5"/>
  <c r="H107" i="5"/>
  <c r="H105" i="5"/>
  <c r="H101" i="5"/>
  <c r="H99" i="5"/>
  <c r="H97" i="5"/>
  <c r="H95" i="5"/>
  <c r="H79" i="5"/>
  <c r="H93" i="5"/>
  <c r="H91" i="5"/>
  <c r="H89" i="5"/>
  <c r="H87" i="5"/>
  <c r="H83" i="5"/>
  <c r="H81" i="5"/>
  <c r="H75" i="5"/>
  <c r="H71" i="5"/>
  <c r="H69" i="5"/>
  <c r="H67" i="5"/>
  <c r="H65" i="5"/>
  <c r="H77" i="5"/>
  <c r="H103" i="5"/>
  <c r="H121" i="5"/>
  <c r="H129" i="5"/>
  <c r="H131" i="5"/>
  <c r="H133" i="5"/>
  <c r="H135" i="5"/>
  <c r="H139" i="5"/>
  <c r="H141" i="5"/>
  <c r="H143" i="5"/>
  <c r="H145" i="5"/>
  <c r="H147" i="5"/>
  <c r="H149" i="5"/>
  <c r="H167" i="5"/>
  <c r="H171" i="5"/>
  <c r="H198" i="5"/>
  <c r="H202" i="5"/>
  <c r="H204" i="5"/>
  <c r="H206" i="5"/>
  <c r="H208" i="5"/>
  <c r="H210" i="5"/>
  <c r="H212" i="5"/>
  <c r="H214" i="5"/>
  <c r="H216" i="5"/>
  <c r="H218" i="5"/>
  <c r="H220" i="5"/>
  <c r="H226" i="5"/>
  <c r="H228" i="5"/>
  <c r="H232" i="5"/>
  <c r="H234" i="5"/>
  <c r="H236" i="5"/>
  <c r="H238" i="5"/>
  <c r="H242" i="5"/>
  <c r="H244" i="5"/>
  <c r="H248" i="5"/>
  <c r="H250" i="5"/>
  <c r="H258" i="5"/>
  <c r="H260" i="5"/>
  <c r="H262" i="5"/>
  <c r="H264" i="5"/>
  <c r="H266" i="5"/>
  <c r="H268" i="5"/>
  <c r="H270" i="5"/>
  <c r="H272" i="5"/>
  <c r="H274" i="5"/>
  <c r="H278" i="5"/>
  <c r="H287" i="5"/>
  <c r="H289" i="5" l="1"/>
  <c r="H63" i="5"/>
  <c r="C226" i="5"/>
  <c r="H26" i="5"/>
  <c r="H246" i="5"/>
  <c r="H252" i="5" s="1"/>
  <c r="H183" i="5"/>
  <c r="H189" i="5" s="1"/>
  <c r="H137" i="5"/>
  <c r="H85" i="5"/>
  <c r="C149" i="5"/>
  <c r="C153" i="5" s="1"/>
  <c r="C129" i="5"/>
  <c r="C131" i="5" s="1"/>
  <c r="C133" i="5" s="1"/>
  <c r="C135" i="5" s="1"/>
  <c r="C137" i="5" s="1"/>
  <c r="C139" i="5" s="1"/>
  <c r="C141" i="5" s="1"/>
  <c r="C143" i="5" s="1"/>
  <c r="C145" i="5" s="1"/>
  <c r="C171" i="5"/>
  <c r="C173" i="5" s="1"/>
  <c r="C204" i="5"/>
  <c r="C206" i="5" s="1"/>
  <c r="C208" i="5" s="1"/>
  <c r="C210" i="5" s="1"/>
  <c r="C212" i="5" s="1"/>
  <c r="C214" i="5" s="1"/>
  <c r="C216" i="5" s="1"/>
  <c r="C260" i="5"/>
  <c r="C262" i="5" s="1"/>
  <c r="C264" i="5" s="1"/>
  <c r="C266" i="5" s="1"/>
  <c r="C268" i="5" s="1"/>
  <c r="C270" i="5" s="1"/>
  <c r="C272" i="5" s="1"/>
  <c r="C274" i="5" s="1"/>
  <c r="C75" i="5"/>
  <c r="C77" i="5" s="1"/>
  <c r="C79" i="5" s="1"/>
  <c r="C81" i="5" s="1"/>
  <c r="C83" i="5" s="1"/>
  <c r="C85" i="5" s="1"/>
  <c r="C87" i="5" s="1"/>
  <c r="C89" i="5" s="1"/>
  <c r="C91" i="5" s="1"/>
  <c r="C93" i="5" s="1"/>
  <c r="C95" i="5" s="1"/>
  <c r="C97" i="5" s="1"/>
  <c r="C99" i="5" s="1"/>
  <c r="C101" i="5" s="1"/>
  <c r="C103" i="5" s="1"/>
  <c r="C105" i="5" s="1"/>
  <c r="C107" i="5" s="1"/>
  <c r="C109" i="5" s="1"/>
  <c r="C111" i="5" s="1"/>
  <c r="C113" i="5" s="1"/>
  <c r="C115" i="5" s="1"/>
  <c r="C117" i="5" s="1"/>
  <c r="C119" i="5" s="1"/>
  <c r="C121" i="5" s="1"/>
  <c r="C123" i="5" s="1"/>
  <c r="C55" i="5"/>
  <c r="C57" i="5" s="1"/>
  <c r="C59" i="5" s="1"/>
  <c r="C61" i="5" s="1"/>
  <c r="C63" i="5" s="1"/>
  <c r="C65" i="5" s="1"/>
  <c r="C67" i="5" s="1"/>
  <c r="C69" i="5" s="1"/>
  <c r="C71" i="5" s="1"/>
  <c r="H30" i="5"/>
  <c r="H28" i="5"/>
  <c r="H24" i="5"/>
  <c r="H159" i="5" l="1"/>
  <c r="H153" i="5"/>
  <c r="H157" i="5"/>
  <c r="C218" i="5"/>
  <c r="C228" i="5" s="1"/>
  <c r="C230" i="5" s="1"/>
  <c r="C232" i="5" s="1"/>
  <c r="C234" i="5" s="1"/>
  <c r="C236" i="5" s="1"/>
  <c r="C238" i="5" s="1"/>
  <c r="C242" i="5" s="1"/>
  <c r="H32" i="5"/>
  <c r="C244" i="5" l="1"/>
  <c r="C248" i="5" s="1"/>
  <c r="C250" i="5" s="1"/>
  <c r="C246" i="5"/>
  <c r="H53" i="5" l="1"/>
  <c r="H55" i="5" l="1"/>
  <c r="H57" i="5"/>
  <c r="H59" i="5"/>
  <c r="H61" i="5"/>
  <c r="H161" i="5" l="1"/>
  <c r="H40" i="5" l="1"/>
  <c r="H42" i="5" l="1"/>
  <c r="H44" i="5" s="1"/>
  <c r="H46" i="5" s="1"/>
</calcChain>
</file>

<file path=xl/sharedStrings.xml><?xml version="1.0" encoding="utf-8"?>
<sst xmlns="http://schemas.openxmlformats.org/spreadsheetml/2006/main" count="247" uniqueCount="160">
  <si>
    <t>Description</t>
  </si>
  <si>
    <t>Sub-Total</t>
  </si>
  <si>
    <t>Rate</t>
  </si>
  <si>
    <t>UOM</t>
  </si>
  <si>
    <t>Amount</t>
  </si>
  <si>
    <t>Sub Total</t>
  </si>
  <si>
    <t>No.</t>
  </si>
  <si>
    <t>Medicals</t>
  </si>
  <si>
    <t>Qty</t>
  </si>
  <si>
    <t>Page</t>
  </si>
  <si>
    <t>Item No</t>
  </si>
  <si>
    <t>PRELIMINARIES AND GENERAL</t>
  </si>
  <si>
    <t>SECTION A</t>
  </si>
  <si>
    <t>Annually</t>
  </si>
  <si>
    <t>Transport</t>
  </si>
  <si>
    <t>The works information is provided and no claims arising from brevity of description of items fully described in the said works information will be entertained</t>
  </si>
  <si>
    <t>Works Information/scope of work are incorporated to satisfy the requirements of this project. Such information shall take precedence</t>
  </si>
  <si>
    <t>PPE</t>
  </si>
  <si>
    <t>Health and safety Requirements (i.e Safety file, PPE,Medicals, ect)</t>
  </si>
  <si>
    <t>LABOUR</t>
  </si>
  <si>
    <t>CLEANING SERVICES</t>
  </si>
  <si>
    <t>Single sofa</t>
  </si>
  <si>
    <t>Double sofa</t>
  </si>
  <si>
    <t>Wash hand basin</t>
  </si>
  <si>
    <t>Police clearance</t>
  </si>
  <si>
    <t>Normal Hours:</t>
  </si>
  <si>
    <t>SECTION B MAINTENANCE SERVICES</t>
  </si>
  <si>
    <r>
      <t>m</t>
    </r>
    <r>
      <rPr>
        <sz val="10"/>
        <rFont val="Calibri"/>
        <family val="2"/>
      </rPr>
      <t>²</t>
    </r>
  </si>
  <si>
    <t>Hr</t>
  </si>
  <si>
    <t>HYGIENE SERVICES</t>
  </si>
  <si>
    <t>Gardener</t>
  </si>
  <si>
    <t>Cleaner</t>
  </si>
  <si>
    <t>Safety File</t>
  </si>
  <si>
    <t>Per/Person/Year</t>
  </si>
  <si>
    <t>Mop</t>
  </si>
  <si>
    <t>Wet floor cleaning sign</t>
  </si>
  <si>
    <t>Toilet brush and holder</t>
  </si>
  <si>
    <t>Dustpan with brush</t>
  </si>
  <si>
    <t xml:space="preserve">Wheel barrow </t>
  </si>
  <si>
    <t xml:space="preserve">Fork </t>
  </si>
  <si>
    <t xml:space="preserve">Spade </t>
  </si>
  <si>
    <t xml:space="preserve">Hedger trimmer </t>
  </si>
  <si>
    <t xml:space="preserve">Grass cutting </t>
  </si>
  <si>
    <t xml:space="preserve">Gardening consumables </t>
  </si>
  <si>
    <t>Cleaning Consumables</t>
  </si>
  <si>
    <t>Cleaning Equipment</t>
  </si>
  <si>
    <t>Gardening Equipment</t>
  </si>
  <si>
    <t>Hygiene Equipment</t>
  </si>
  <si>
    <t xml:space="preserve">Supply and install hygiene equipment as and when required </t>
  </si>
  <si>
    <t xml:space="preserve">3 Tier toilet roll dispenser </t>
  </si>
  <si>
    <t xml:space="preserve">Automatic urinal drip dispenser </t>
  </si>
  <si>
    <t xml:space="preserve">1 Litre automatic soap /sanitiser dispenser </t>
  </si>
  <si>
    <t xml:space="preserve">1 Litre lockable Soap/sanitiser despenser </t>
  </si>
  <si>
    <t>Rental:</t>
  </si>
  <si>
    <t>Hygiene Consumables</t>
  </si>
  <si>
    <t>Refills:</t>
  </si>
  <si>
    <t>Consumables:</t>
  </si>
  <si>
    <t>300ml Urinal drip (300ml)</t>
  </si>
  <si>
    <t xml:space="preserve">400ml Seat wipe foam </t>
  </si>
  <si>
    <t xml:space="preserve">75ml Aerosol </t>
  </si>
  <si>
    <t xml:space="preserve">(AAA) (No x 12) Batteries </t>
  </si>
  <si>
    <t xml:space="preserve">(AA) (No x 12) Batteries </t>
  </si>
  <si>
    <t>Ad Hoc Services (As and when requested)</t>
  </si>
  <si>
    <t xml:space="preserve">Deep Cleaning </t>
  </si>
  <si>
    <t>Shower</t>
  </si>
  <si>
    <t>Ceramic urinals</t>
  </si>
  <si>
    <t xml:space="preserve">Toilets </t>
  </si>
  <si>
    <t>Carpet</t>
  </si>
  <si>
    <t>Office Chair</t>
  </si>
  <si>
    <t>High back chair</t>
  </si>
  <si>
    <t>Visitors chair</t>
  </si>
  <si>
    <t>Office desk partition/screens</t>
  </si>
  <si>
    <t>Steam Cleaning:</t>
  </si>
  <si>
    <t>Blind</t>
  </si>
  <si>
    <t>Window cleaning:</t>
  </si>
  <si>
    <t>External windows exceeding a height of 3.3m</t>
  </si>
  <si>
    <t>Internal windows exceeding a height of 3.3m</t>
  </si>
  <si>
    <t>Waste management:</t>
  </si>
  <si>
    <t xml:space="preserve">11m3 </t>
  </si>
  <si>
    <t xml:space="preserve">Supply and Delivery of waste equipment </t>
  </si>
  <si>
    <t>Round waste office bin:</t>
  </si>
  <si>
    <t>WASTE MANAGEMENT</t>
  </si>
  <si>
    <r>
      <t>m</t>
    </r>
    <r>
      <rPr>
        <sz val="10"/>
        <rFont val="Calibri"/>
        <family val="2"/>
      </rPr>
      <t>²</t>
    </r>
    <r>
      <rPr>
        <sz val="10"/>
        <rFont val="Arial"/>
        <family val="2"/>
      </rPr>
      <t>.</t>
    </r>
  </si>
  <si>
    <t>5 Litre sanitisier alcohol based with minimum 70%</t>
  </si>
  <si>
    <t xml:space="preserve">5 Litre Floor sealer </t>
  </si>
  <si>
    <t>5 Litre Floor stripper</t>
  </si>
  <si>
    <t xml:space="preserve">5 Litre Floor cleaner </t>
  </si>
  <si>
    <t xml:space="preserve">5 Litre Floor polish </t>
  </si>
  <si>
    <t>5 Litre Pine gel</t>
  </si>
  <si>
    <t xml:space="preserve">5 litre Sunlight liquid </t>
  </si>
  <si>
    <t xml:space="preserve">5 litre Bleach </t>
  </si>
  <si>
    <t xml:space="preserve">(10 Pack) dishwash sponge </t>
  </si>
  <si>
    <t>(35 x 35cm x 5 Pack) Dish swab/cloth</t>
  </si>
  <si>
    <t>(5 Pack) Dishcloth for drying</t>
  </si>
  <si>
    <t xml:space="preserve">(1ply x 48 Pack) Toilet Paper </t>
  </si>
  <si>
    <t>(20 x 1 Pack) Refuse bags</t>
  </si>
  <si>
    <t xml:space="preserve">5 Litre Bowel cleaner </t>
  </si>
  <si>
    <t xml:space="preserve">(10 x 1 Pack) Green kitchen scourers </t>
  </si>
  <si>
    <t>Per Person/Once Off</t>
  </si>
  <si>
    <t>Total Estimated Cost - P&amp;G</t>
  </si>
  <si>
    <t>Total Estimated Cost - Labour</t>
  </si>
  <si>
    <t>General waste collection &amp; disposal (Inc. Transport, Labour, etc)</t>
  </si>
  <si>
    <t xml:space="preserve">240 litre recycling heavy duty wheely bin </t>
  </si>
  <si>
    <t>Bags:</t>
  </si>
  <si>
    <t>Waste signs:</t>
  </si>
  <si>
    <t>Hose pipe - 10 metre with fittings</t>
  </si>
  <si>
    <t xml:space="preserve">(560 x 660) (25's) Clear Plastics </t>
  </si>
  <si>
    <t xml:space="preserve">20 Litre drinking water </t>
  </si>
  <si>
    <t xml:space="preserve">1 Litre soap dispenser </t>
  </si>
  <si>
    <r>
      <t>1 Litre hand sanitizer</t>
    </r>
    <r>
      <rPr>
        <sz val="10"/>
        <color theme="1"/>
        <rFont val="Arial"/>
        <family val="2"/>
      </rPr>
      <t xml:space="preserve">  </t>
    </r>
  </si>
  <si>
    <t xml:space="preserve">(750 x 910, Pack of 20) Heavy duty garden waste bags </t>
  </si>
  <si>
    <t xml:space="preserve">100g Smooth/ normal steelwool </t>
  </si>
  <si>
    <t xml:space="preserve">(20 x Per Box) 3 Ply Masks box </t>
  </si>
  <si>
    <t>Gloves (Household rubber gloves)</t>
  </si>
  <si>
    <t>35 x 35cm, Microfibre cloth (different colours)</t>
  </si>
  <si>
    <t xml:space="preserve"> (6 x 280ml) Air fresher</t>
  </si>
  <si>
    <t>(6 x 300ml) Furniture polish</t>
  </si>
  <si>
    <t>36 Litre Bucket Mop Trolley</t>
  </si>
  <si>
    <t>Monthly</t>
  </si>
  <si>
    <t>GARDENING SERVICES</t>
  </si>
  <si>
    <t>Sanitary Hygiene Bin (7-day service) monthly cost per bin (Including replacement of bin liners and Transport)</t>
  </si>
  <si>
    <t xml:space="preserve">Slim roll hand towel despenser </t>
  </si>
  <si>
    <t>20 Litre water dispenser</t>
  </si>
  <si>
    <t xml:space="preserve">Plastic Rakes </t>
  </si>
  <si>
    <t>300mm Broom for inside</t>
  </si>
  <si>
    <t>900mm Broom for outside</t>
  </si>
  <si>
    <t>1840mm Feather duster</t>
  </si>
  <si>
    <t>Dry/wet vacuum cleaner machine (15Litre Household)</t>
  </si>
  <si>
    <t>Window squeegee, with telescopic 2.4 m pole to extend</t>
  </si>
  <si>
    <t>750ml Thick bleach</t>
  </si>
  <si>
    <t xml:space="preserve"> 5 litre Multipurpose cleaning cream</t>
  </si>
  <si>
    <t>(6 x 750ml) Glass &amp; Shiny Surface Cleaner, Spray Bottle, Regular, Household Cleaning</t>
  </si>
  <si>
    <t>(6 x 300ml) Insert spray</t>
  </si>
  <si>
    <t>(100 Sheets) A4 Size Label</t>
  </si>
  <si>
    <t>Sanitary hygiene bin</t>
  </si>
  <si>
    <t>(100 x 1 pack) SHE packet</t>
  </si>
  <si>
    <t>Urinal Pmat</t>
  </si>
  <si>
    <t>6 Rolls 1 Ply paper towels</t>
  </si>
  <si>
    <t>Ton</t>
  </si>
  <si>
    <t>5 Litre weed killer pressure spray</t>
  </si>
  <si>
    <t xml:space="preserve">5 Litre watering can </t>
  </si>
  <si>
    <t>5 Litre chemical herbisides for weeds</t>
  </si>
  <si>
    <t>5 Kg Fertiliser</t>
  </si>
  <si>
    <t>m3</t>
  </si>
  <si>
    <t>Compost / top dressing</t>
  </si>
  <si>
    <t>Lawn Mower (Electric 2600Kw)</t>
  </si>
  <si>
    <t>Sub- Total waste Management</t>
  </si>
  <si>
    <t>Sub-Total : Hygiene Services</t>
  </si>
  <si>
    <t>Sub-Total Gardeni Services</t>
  </si>
  <si>
    <t>Per Trip</t>
  </si>
  <si>
    <t>Skip bins delivery &amp; collection</t>
  </si>
  <si>
    <t>Rental of skip bins for genaral waste:</t>
  </si>
  <si>
    <t>6m3</t>
  </si>
  <si>
    <t xml:space="preserve">23 Litre wall mounted waste paper towel disposal bin </t>
  </si>
  <si>
    <t xml:space="preserve">75 ml Aerosol dispenser </t>
  </si>
  <si>
    <t>Sit wipes dispenser (100 holding capacity)</t>
  </si>
  <si>
    <t>Cordless leaves blower + 2Ah Battery</t>
  </si>
  <si>
    <t>PROVISION OF GENERAL CLEANING, GARDENING, HYGIENE, PEST CONTROL AND WASTE MANAGEMENT SERVICES FOR NEW NTCSA OFFICE AND OFFICE 2 &amp; 5 BIRCHWOOD HOUSE, PALM SQUARE BUSINESS PARK, BEACON BAY FOR A PERIOD OF 60 MONTHS IN EAST LONDON</t>
  </si>
  <si>
    <t>The sums stated for items under this heading shall cover the cost of providing, establishing and commissioning on the site the facilities adequately equipped to enable all the work to commence and to proceed to completion as required in terms of the contract. The Bill must be completed using  the technical specification of the project.</t>
  </si>
  <si>
    <t>The contractor's prices for all items throughout this document must take account of and include for all obligations, requirements and specifications given in the said works information/scope of work. No variation will be entertained on the items clearly listed in works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</si>
</sst>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0.00_-;\-&quot;R&quot;* #,##0.00_-;_-&quot;R&quot;* &quot;-&quot;??_-;_-@_-"/>
    <numFmt numFmtId="43" formatCode="_-* #,##0.00_-;\-* #,##0.00_-;_-* &quot;-&quot;??_-;_-@_-"/>
    <numFmt numFmtId="165" formatCode="_ * #,##0.00_ ;_ * \-#,##0.00_ ;_ * &quot;-&quot;??_ ;_ @_ "/>
    <numFmt numFmtId="167" formatCode="0.0"/>
    <numFmt numFmtId="169" formatCode="_-* #,##0_-;\-* #,##0_-;_-* &quot;-&quot;??_-;_-@_-"/>
  </numFmts>
  <fonts count="16" x14ac:knownFonts="1">
    <font>
      <sz val="11"/>
      <color theme="1"/>
      <name val="Calibri"/>
      <family val="2"/>
      <scheme val="minor"/>
    </font>
    <font>
      <sz val="10"/>
      <color theme="1"/>
      <name val="Arial"/>
      <family val="2"/>
    </font>
    <font>
      <b/>
      <sz val="10"/>
      <color theme="1"/>
      <name val="Arial"/>
      <family val="2"/>
    </font>
    <font>
      <sz val="10"/>
      <color rgb="FFFF0000"/>
      <name val="Arial"/>
      <family val="2"/>
    </font>
    <font>
      <sz val="10"/>
      <name val="Arial"/>
      <family val="2"/>
    </font>
    <font>
      <b/>
      <sz val="10"/>
      <name val="Arial"/>
      <family val="2"/>
    </font>
    <font>
      <b/>
      <u/>
      <sz val="10"/>
      <name val="Arial"/>
      <family val="2"/>
    </font>
    <font>
      <sz val="10"/>
      <name val="Calibri"/>
      <family val="2"/>
    </font>
    <font>
      <b/>
      <u/>
      <sz val="10"/>
      <color theme="1"/>
      <name val="Arial"/>
      <family val="2"/>
    </font>
    <font>
      <u/>
      <sz val="10"/>
      <name val="Arial"/>
      <family val="2"/>
    </font>
    <font>
      <sz val="11"/>
      <color rgb="FFFF0000"/>
      <name val="Calibri"/>
      <family val="2"/>
      <scheme val="minor"/>
    </font>
    <font>
      <u/>
      <sz val="10"/>
      <color theme="1"/>
      <name val="Arial"/>
      <family val="2"/>
    </font>
    <font>
      <b/>
      <u/>
      <sz val="11"/>
      <color rgb="FF000000"/>
      <name val="Arial"/>
      <family val="2"/>
    </font>
    <font>
      <u/>
      <sz val="11"/>
      <color rgb="FF000000"/>
      <name val="Arial"/>
      <family val="2"/>
    </font>
    <font>
      <b/>
      <sz val="11"/>
      <name val="Arial"/>
      <family val="2"/>
    </font>
    <font>
      <sz val="12"/>
      <color rgb="FFFF0000"/>
      <name val="Arial"/>
      <family val="2"/>
    </font>
  </fonts>
  <fills count="7">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5" tint="0.79998168889431442"/>
        <bgColor indexed="64"/>
      </patternFill>
    </fill>
    <fill>
      <patternFill patternType="solid">
        <fgColor rgb="FFFFC000"/>
        <bgColor indexed="64"/>
      </patternFill>
    </fill>
    <fill>
      <patternFill patternType="solid">
        <fgColor theme="7" tint="0.39997558519241921"/>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double">
        <color indexed="64"/>
      </left>
      <right/>
      <top/>
      <bottom/>
      <diagonal/>
    </border>
    <border>
      <left/>
      <right/>
      <top style="thin">
        <color indexed="64"/>
      </top>
      <bottom/>
      <diagonal/>
    </border>
    <border>
      <left style="double">
        <color indexed="64"/>
      </left>
      <right/>
      <top style="thin">
        <color indexed="64"/>
      </top>
      <bottom/>
      <diagonal/>
    </border>
    <border>
      <left style="double">
        <color indexed="64"/>
      </left>
      <right style="medium">
        <color indexed="64"/>
      </right>
      <top style="medium">
        <color indexed="64"/>
      </top>
      <bottom style="medium">
        <color indexed="64"/>
      </bottom>
      <diagonal/>
    </border>
  </borders>
  <cellStyleXfs count="1">
    <xf numFmtId="0" fontId="0" fillId="0" borderId="0"/>
  </cellStyleXfs>
  <cellXfs count="106">
    <xf numFmtId="0" fontId="0" fillId="0" borderId="0" xfId="0"/>
    <xf numFmtId="0" fontId="1" fillId="0" borderId="0" xfId="0" applyFont="1"/>
    <xf numFmtId="0" fontId="4" fillId="0" borderId="0" xfId="0" applyFont="1"/>
    <xf numFmtId="0" fontId="1" fillId="0" borderId="0" xfId="0" applyFont="1" applyFill="1" applyBorder="1"/>
    <xf numFmtId="0" fontId="4" fillId="0" borderId="0" xfId="0" applyFont="1" applyBorder="1"/>
    <xf numFmtId="0" fontId="4" fillId="0" borderId="0" xfId="0" applyFont="1" applyBorder="1" applyAlignment="1">
      <alignment horizontal="center" wrapText="1"/>
    </xf>
    <xf numFmtId="0" fontId="4" fillId="0" borderId="0" xfId="0" applyFont="1" applyFill="1" applyBorder="1"/>
    <xf numFmtId="165" fontId="4" fillId="0" borderId="0" xfId="0" applyNumberFormat="1" applyFont="1" applyFill="1" applyBorder="1"/>
    <xf numFmtId="0" fontId="3" fillId="0" borderId="0" xfId="0" applyFont="1" applyFill="1" applyBorder="1"/>
    <xf numFmtId="2" fontId="4" fillId="0" borderId="0" xfId="0" applyNumberFormat="1" applyFont="1" applyBorder="1"/>
    <xf numFmtId="2" fontId="4" fillId="0" borderId="0" xfId="0" applyNumberFormat="1" applyFont="1" applyFill="1" applyBorder="1"/>
    <xf numFmtId="167" fontId="4" fillId="0" borderId="0" xfId="0" applyNumberFormat="1" applyFont="1" applyBorder="1"/>
    <xf numFmtId="0" fontId="1" fillId="0" borderId="0" xfId="0" applyFont="1" applyBorder="1" applyAlignment="1">
      <alignment horizontal="center"/>
    </xf>
    <xf numFmtId="0" fontId="3" fillId="0" borderId="0" xfId="0" applyFont="1" applyBorder="1"/>
    <xf numFmtId="0" fontId="1" fillId="0" borderId="0" xfId="0" applyFont="1" applyBorder="1" applyAlignment="1">
      <alignment horizontal="center" vertical="center"/>
    </xf>
    <xf numFmtId="0" fontId="1" fillId="0" borderId="0" xfId="0" applyFont="1" applyBorder="1"/>
    <xf numFmtId="0" fontId="4" fillId="0" borderId="0" xfId="0" applyFont="1" applyBorder="1" applyAlignment="1">
      <alignment vertical="center" wrapText="1"/>
    </xf>
    <xf numFmtId="0" fontId="6" fillId="0" borderId="0" xfId="0" applyFont="1" applyBorder="1"/>
    <xf numFmtId="0" fontId="4" fillId="0" borderId="0" xfId="0" applyFont="1" applyBorder="1" applyAlignment="1">
      <alignment horizontal="center"/>
    </xf>
    <xf numFmtId="43" fontId="4" fillId="0" borderId="0" xfId="0" applyNumberFormat="1" applyFont="1" applyBorder="1"/>
    <xf numFmtId="0" fontId="8" fillId="0" borderId="0" xfId="0" applyFont="1" applyBorder="1"/>
    <xf numFmtId="169" fontId="4" fillId="0" borderId="0" xfId="0" applyNumberFormat="1" applyFont="1" applyBorder="1"/>
    <xf numFmtId="0" fontId="4" fillId="0" borderId="0" xfId="0" applyFont="1" applyFill="1" applyBorder="1" applyAlignment="1">
      <alignment vertical="center" wrapText="1"/>
    </xf>
    <xf numFmtId="0" fontId="4" fillId="0" borderId="0" xfId="0" applyFont="1" applyFill="1" applyBorder="1" applyAlignment="1">
      <alignment horizontal="center" vertical="center"/>
    </xf>
    <xf numFmtId="43" fontId="4" fillId="0" borderId="0" xfId="0" applyNumberFormat="1" applyFont="1" applyFill="1" applyBorder="1"/>
    <xf numFmtId="0" fontId="3" fillId="0" borderId="0" xfId="0" applyFont="1" applyAlignment="1">
      <alignment horizontal="center"/>
    </xf>
    <xf numFmtId="0" fontId="4" fillId="0" borderId="3" xfId="0" applyFont="1" applyBorder="1"/>
    <xf numFmtId="0" fontId="1" fillId="0" borderId="3" xfId="0" applyFont="1" applyBorder="1"/>
    <xf numFmtId="0" fontId="1" fillId="0" borderId="4" xfId="0" applyFont="1" applyBorder="1" applyAlignment="1">
      <alignment horizontal="center"/>
    </xf>
    <xf numFmtId="43" fontId="3" fillId="0" borderId="0" xfId="0" applyNumberFormat="1" applyFont="1" applyBorder="1"/>
    <xf numFmtId="0" fontId="6" fillId="0" borderId="0" xfId="0" applyFont="1"/>
    <xf numFmtId="0" fontId="11" fillId="0" borderId="0" xfId="0" applyFont="1"/>
    <xf numFmtId="0" fontId="8" fillId="0" borderId="0" xfId="0" applyFont="1"/>
    <xf numFmtId="0" fontId="4" fillId="0" borderId="0" xfId="0" applyFont="1" applyAlignment="1">
      <alignment horizontal="center"/>
    </xf>
    <xf numFmtId="43" fontId="3" fillId="0" borderId="0" xfId="0" applyNumberFormat="1" applyFont="1" applyFill="1" applyBorder="1"/>
    <xf numFmtId="169" fontId="4" fillId="0" borderId="0" xfId="0" applyNumberFormat="1" applyFont="1" applyFill="1" applyBorder="1"/>
    <xf numFmtId="43" fontId="1" fillId="0" borderId="2" xfId="0" applyNumberFormat="1" applyFont="1" applyBorder="1" applyAlignment="1">
      <alignment horizontal="center"/>
    </xf>
    <xf numFmtId="43" fontId="3" fillId="0" borderId="2" xfId="0" applyNumberFormat="1" applyFont="1" applyBorder="1" applyAlignment="1">
      <alignment horizontal="center"/>
    </xf>
    <xf numFmtId="43" fontId="4" fillId="0" borderId="2" xfId="0" applyNumberFormat="1" applyFont="1" applyBorder="1" applyAlignment="1">
      <alignment horizontal="center"/>
    </xf>
    <xf numFmtId="43" fontId="4" fillId="0" borderId="2" xfId="0" applyNumberFormat="1" applyFont="1" applyFill="1" applyBorder="1" applyAlignment="1">
      <alignment horizontal="center"/>
    </xf>
    <xf numFmtId="43" fontId="4" fillId="4" borderId="5" xfId="0" applyNumberFormat="1" applyFont="1" applyFill="1" applyBorder="1" applyAlignment="1">
      <alignment vertical="center"/>
    </xf>
    <xf numFmtId="43" fontId="4" fillId="0" borderId="2" xfId="0" applyNumberFormat="1" applyFont="1" applyFill="1" applyBorder="1" applyAlignment="1">
      <alignment vertical="center"/>
    </xf>
    <xf numFmtId="43" fontId="4" fillId="0" borderId="0" xfId="0" applyNumberFormat="1" applyFont="1" applyFill="1" applyBorder="1" applyAlignment="1">
      <alignment vertical="center"/>
    </xf>
    <xf numFmtId="0" fontId="4" fillId="0" borderId="0" xfId="0" applyFont="1" applyFill="1" applyAlignment="1">
      <alignment horizontal="center"/>
    </xf>
    <xf numFmtId="0" fontId="4" fillId="0" borderId="0" xfId="0" applyFont="1" applyBorder="1" applyAlignment="1">
      <alignment vertical="center"/>
    </xf>
    <xf numFmtId="0" fontId="1" fillId="0" borderId="0" xfId="0" applyFont="1" applyBorder="1" applyAlignment="1">
      <alignment vertical="center"/>
    </xf>
    <xf numFmtId="0" fontId="5" fillId="0" borderId="0" xfId="0" applyFont="1" applyBorder="1" applyAlignment="1">
      <alignment vertical="center"/>
    </xf>
    <xf numFmtId="0" fontId="6" fillId="0" borderId="0" xfId="0" applyFont="1" applyBorder="1" applyAlignment="1">
      <alignment vertical="center"/>
    </xf>
    <xf numFmtId="0" fontId="1" fillId="0" borderId="0" xfId="0" applyFont="1" applyBorder="1" applyAlignment="1">
      <alignment vertical="center" wrapText="1"/>
    </xf>
    <xf numFmtId="0" fontId="12" fillId="0" borderId="0" xfId="0" applyFont="1" applyBorder="1" applyAlignment="1">
      <alignment vertical="center"/>
    </xf>
    <xf numFmtId="0" fontId="9" fillId="0" borderId="0" xfId="0" applyFont="1" applyBorder="1" applyAlignment="1">
      <alignment vertical="center" wrapText="1"/>
    </xf>
    <xf numFmtId="0" fontId="13" fillId="0" borderId="0" xfId="0" applyFont="1" applyBorder="1" applyAlignment="1">
      <alignment vertical="center"/>
    </xf>
    <xf numFmtId="0" fontId="9" fillId="0" borderId="0" xfId="0" applyFont="1" applyBorder="1" applyAlignment="1">
      <alignment vertical="center"/>
    </xf>
    <xf numFmtId="0" fontId="14" fillId="0" borderId="0" xfId="0" applyFont="1" applyBorder="1" applyAlignment="1">
      <alignmen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9" fillId="0" borderId="0" xfId="0" applyFont="1" applyFill="1" applyBorder="1" applyAlignment="1">
      <alignment vertical="center"/>
    </xf>
    <xf numFmtId="0" fontId="4" fillId="0" borderId="0" xfId="0" applyFont="1" applyFill="1" applyBorder="1" applyAlignment="1">
      <alignment vertical="center"/>
    </xf>
    <xf numFmtId="43" fontId="4" fillId="5" borderId="0" xfId="0" applyNumberFormat="1" applyFont="1" applyFill="1" applyBorder="1"/>
    <xf numFmtId="0" fontId="4" fillId="5" borderId="0" xfId="0" applyFont="1" applyFill="1"/>
    <xf numFmtId="0" fontId="4" fillId="5" borderId="0" xfId="0" applyFont="1" applyFill="1" applyBorder="1" applyAlignment="1">
      <alignment horizontal="center"/>
    </xf>
    <xf numFmtId="169" fontId="4" fillId="5" borderId="0" xfId="0" applyNumberFormat="1" applyFont="1" applyFill="1" applyBorder="1"/>
    <xf numFmtId="43" fontId="4" fillId="5" borderId="2" xfId="0" applyNumberFormat="1" applyFont="1" applyFill="1" applyBorder="1" applyAlignment="1">
      <alignment vertical="center"/>
    </xf>
    <xf numFmtId="0" fontId="3" fillId="0" borderId="0" xfId="0" applyFont="1" applyBorder="1" applyAlignment="1">
      <alignment vertical="center"/>
    </xf>
    <xf numFmtId="169" fontId="3" fillId="0" borderId="0" xfId="0" applyNumberFormat="1" applyFont="1" applyBorder="1"/>
    <xf numFmtId="0" fontId="1" fillId="2" borderId="0" xfId="0" applyFont="1" applyFill="1"/>
    <xf numFmtId="0" fontId="1" fillId="2" borderId="0" xfId="0" applyFont="1" applyFill="1" applyBorder="1"/>
    <xf numFmtId="43" fontId="4" fillId="2" borderId="0" xfId="0" applyNumberFormat="1" applyFont="1" applyFill="1" applyBorder="1"/>
    <xf numFmtId="43" fontId="5" fillId="2" borderId="5" xfId="0" applyNumberFormat="1" applyFont="1" applyFill="1" applyBorder="1" applyAlignment="1">
      <alignment horizontal="center"/>
    </xf>
    <xf numFmtId="0" fontId="4" fillId="0" borderId="0" xfId="0" applyFont="1" applyFill="1"/>
    <xf numFmtId="167" fontId="5" fillId="0" borderId="0" xfId="0" applyNumberFormat="1" applyFont="1" applyBorder="1"/>
    <xf numFmtId="2" fontId="5" fillId="0" borderId="0" xfId="0" applyNumberFormat="1" applyFont="1" applyBorder="1"/>
    <xf numFmtId="0" fontId="3" fillId="0" borderId="0" xfId="0" applyFont="1" applyBorder="1" applyAlignment="1">
      <alignment vertical="center" wrapText="1"/>
    </xf>
    <xf numFmtId="0" fontId="3" fillId="3" borderId="0" xfId="0" applyFont="1" applyFill="1" applyBorder="1"/>
    <xf numFmtId="0" fontId="3" fillId="0" borderId="0" xfId="0" applyFont="1" applyFill="1" applyBorder="1" applyAlignment="1">
      <alignment vertical="center"/>
    </xf>
    <xf numFmtId="0" fontId="4" fillId="0" borderId="0" xfId="0" applyFont="1" applyAlignment="1">
      <alignment vertical="center"/>
    </xf>
    <xf numFmtId="0" fontId="4" fillId="6" borderId="0" xfId="0" applyFont="1" applyFill="1" applyBorder="1"/>
    <xf numFmtId="0" fontId="4" fillId="6" borderId="0" xfId="0" applyFont="1" applyFill="1" applyBorder="1" applyAlignment="1">
      <alignment vertical="center" wrapText="1"/>
    </xf>
    <xf numFmtId="0" fontId="4" fillId="6" borderId="0" xfId="0" applyFont="1" applyFill="1" applyAlignment="1">
      <alignment horizontal="center"/>
    </xf>
    <xf numFmtId="169" fontId="4" fillId="6" borderId="0" xfId="0" applyNumberFormat="1" applyFont="1" applyFill="1" applyBorder="1"/>
    <xf numFmtId="43" fontId="4" fillId="6" borderId="0" xfId="0" applyNumberFormat="1" applyFont="1" applyFill="1" applyBorder="1"/>
    <xf numFmtId="43" fontId="5" fillId="6" borderId="1" xfId="0" applyNumberFormat="1" applyFont="1" applyFill="1" applyBorder="1" applyAlignment="1">
      <alignment horizontal="center"/>
    </xf>
    <xf numFmtId="2" fontId="4" fillId="6" borderId="0" xfId="0" applyNumberFormat="1" applyFont="1" applyFill="1" applyBorder="1"/>
    <xf numFmtId="0" fontId="4" fillId="6" borderId="0" xfId="0" applyFont="1" applyFill="1" applyBorder="1" applyAlignment="1">
      <alignment vertical="center"/>
    </xf>
    <xf numFmtId="0" fontId="4" fillId="6" borderId="0" xfId="0" applyFont="1" applyFill="1" applyBorder="1" applyAlignment="1">
      <alignment horizontal="center"/>
    </xf>
    <xf numFmtId="0" fontId="1" fillId="6" borderId="0" xfId="0" applyFont="1" applyFill="1" applyBorder="1" applyAlignment="1">
      <alignment horizontal="center"/>
    </xf>
    <xf numFmtId="43" fontId="4" fillId="6" borderId="1" xfId="0" applyNumberFormat="1" applyFont="1" applyFill="1" applyBorder="1" applyAlignment="1">
      <alignment horizontal="center"/>
    </xf>
    <xf numFmtId="0" fontId="11" fillId="0" borderId="0" xfId="0" applyFont="1" applyBorder="1"/>
    <xf numFmtId="44" fontId="3" fillId="3" borderId="0" xfId="0" applyNumberFormat="1" applyFont="1" applyFill="1" applyBorder="1"/>
    <xf numFmtId="0" fontId="9" fillId="0" borderId="0" xfId="0" applyFont="1"/>
    <xf numFmtId="0" fontId="4" fillId="0" borderId="0" xfId="0" applyFont="1" applyAlignment="1">
      <alignment horizontal="center" vertical="center"/>
    </xf>
    <xf numFmtId="169" fontId="4" fillId="0" borderId="0" xfId="0" applyNumberFormat="1" applyFont="1" applyBorder="1" applyAlignment="1">
      <alignment vertical="center"/>
    </xf>
    <xf numFmtId="43" fontId="4" fillId="0" borderId="0" xfId="0" applyNumberFormat="1" applyFont="1" applyBorder="1" applyAlignment="1">
      <alignment vertical="center"/>
    </xf>
    <xf numFmtId="43" fontId="4" fillId="0" borderId="2" xfId="0" applyNumberFormat="1" applyFont="1" applyBorder="1" applyAlignment="1">
      <alignment horizontal="center" vertical="center"/>
    </xf>
    <xf numFmtId="44" fontId="1" fillId="0" borderId="0" xfId="0" applyNumberFormat="1" applyFont="1" applyFill="1" applyBorder="1"/>
    <xf numFmtId="0" fontId="11" fillId="0" borderId="0" xfId="0" applyFont="1" applyAlignment="1">
      <alignment horizontal="left" vertical="top" wrapText="1"/>
    </xf>
    <xf numFmtId="0" fontId="1" fillId="0" borderId="0" xfId="0" applyFont="1" applyBorder="1" applyAlignment="1">
      <alignment horizontal="left" vertical="center" wrapText="1"/>
    </xf>
    <xf numFmtId="0" fontId="9" fillId="0" borderId="0" xfId="0" applyFont="1" applyBorder="1" applyAlignment="1">
      <alignment horizontal="left" wrapText="1"/>
    </xf>
    <xf numFmtId="0" fontId="9" fillId="0" borderId="0" xfId="0" applyFont="1" applyBorder="1" applyAlignment="1">
      <alignment horizontal="left"/>
    </xf>
    <xf numFmtId="169" fontId="1" fillId="0" borderId="0" xfId="0" applyNumberFormat="1" applyFont="1" applyFill="1" applyBorder="1"/>
    <xf numFmtId="0" fontId="4" fillId="0" borderId="0" xfId="0" applyFont="1" applyFill="1" applyBorder="1" applyAlignment="1">
      <alignment horizontal="center"/>
    </xf>
    <xf numFmtId="0" fontId="2" fillId="0" borderId="0" xfId="0" applyFont="1" applyBorder="1"/>
    <xf numFmtId="0" fontId="4" fillId="0" borderId="0" xfId="0" applyFont="1" applyFill="1" applyBorder="1" applyAlignment="1">
      <alignment horizontal="center" vertical="center" wrapText="1"/>
    </xf>
    <xf numFmtId="0" fontId="0" fillId="0" borderId="0" xfId="0" applyAlignment="1">
      <alignment horizontal="center" vertical="center" wrapText="1"/>
    </xf>
    <xf numFmtId="0" fontId="15" fillId="0" borderId="0" xfId="0" applyFont="1" applyAlignment="1">
      <alignment vertical="center" wrapText="1"/>
    </xf>
    <xf numFmtId="0" fontId="1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291"/>
  <sheetViews>
    <sheetView tabSelected="1" view="pageBreakPreview" zoomScale="70" zoomScaleNormal="60" zoomScaleSheetLayoutView="70" workbookViewId="0">
      <selection activeCell="J25" sqref="J25"/>
    </sheetView>
  </sheetViews>
  <sheetFormatPr defaultColWidth="9.1796875" defaultRowHeight="12.5" x14ac:dyDescent="0.25"/>
  <cols>
    <col min="1" max="1" width="1.54296875" style="15" customWidth="1"/>
    <col min="2" max="2" width="5.1796875" style="4" customWidth="1"/>
    <col min="3" max="3" width="8" style="4" customWidth="1"/>
    <col min="4" max="4" width="77.1796875" style="4" customWidth="1"/>
    <col min="5" max="5" width="18.36328125" style="4" customWidth="1"/>
    <col min="6" max="6" width="12.26953125" style="4" customWidth="1"/>
    <col min="7" max="7" width="12.81640625" style="4" customWidth="1"/>
    <col min="8" max="8" width="20.26953125" style="4" customWidth="1"/>
    <col min="9" max="9" width="9.1796875" style="3"/>
    <col min="10" max="10" width="13.7265625" style="3" customWidth="1"/>
    <col min="11" max="11" width="11.90625" style="3" bestFit="1" customWidth="1"/>
    <col min="12" max="12" width="25" style="3" bestFit="1" customWidth="1"/>
    <col min="13" max="15" width="9.1796875" style="15"/>
    <col min="16" max="16" width="13" style="15" bestFit="1" customWidth="1"/>
    <col min="17" max="16384" width="9.1796875" style="15"/>
  </cols>
  <sheetData>
    <row r="1" spans="2:12" x14ac:dyDescent="0.25">
      <c r="B1" s="6"/>
      <c r="C1" s="6"/>
      <c r="D1" s="6"/>
      <c r="E1" s="6"/>
      <c r="F1" s="6"/>
      <c r="G1" s="6"/>
      <c r="H1" s="6"/>
    </row>
    <row r="2" spans="2:12" x14ac:dyDescent="0.25">
      <c r="B2" s="23"/>
      <c r="C2" s="23"/>
      <c r="D2" s="23"/>
      <c r="E2" s="23"/>
      <c r="F2" s="23"/>
      <c r="G2" s="23"/>
      <c r="H2" s="23"/>
    </row>
    <row r="3" spans="2:12" ht="30" customHeight="1" x14ac:dyDescent="0.25">
      <c r="B3" s="102" t="s">
        <v>157</v>
      </c>
      <c r="C3" s="103"/>
      <c r="D3" s="103"/>
      <c r="E3" s="103"/>
      <c r="F3" s="103"/>
      <c r="G3" s="103"/>
      <c r="H3" s="103"/>
    </row>
    <row r="4" spans="2:12" x14ac:dyDescent="0.25">
      <c r="B4" s="14" t="s">
        <v>9</v>
      </c>
      <c r="C4" s="5" t="s">
        <v>10</v>
      </c>
      <c r="D4" s="12" t="s">
        <v>0</v>
      </c>
      <c r="E4" s="12" t="s">
        <v>3</v>
      </c>
      <c r="F4" s="12" t="s">
        <v>8</v>
      </c>
      <c r="G4" s="12" t="s">
        <v>2</v>
      </c>
      <c r="H4" s="12" t="s">
        <v>4</v>
      </c>
    </row>
    <row r="5" spans="2:12" x14ac:dyDescent="0.25">
      <c r="B5" s="26"/>
      <c r="C5" s="26"/>
      <c r="D5" s="27"/>
      <c r="E5" s="27"/>
      <c r="F5" s="27"/>
      <c r="G5" s="27"/>
      <c r="H5" s="28"/>
    </row>
    <row r="6" spans="2:12" ht="13" x14ac:dyDescent="0.3">
      <c r="D6" s="20" t="s">
        <v>11</v>
      </c>
      <c r="E6" s="15"/>
      <c r="F6" s="15"/>
      <c r="G6" s="15"/>
      <c r="H6" s="36"/>
    </row>
    <row r="7" spans="2:12" ht="13" x14ac:dyDescent="0.3">
      <c r="D7" s="20"/>
      <c r="E7" s="15"/>
      <c r="F7" s="15"/>
      <c r="G7" s="15"/>
      <c r="H7" s="36"/>
    </row>
    <row r="8" spans="2:12" s="13" customFormat="1" ht="50" x14ac:dyDescent="0.25">
      <c r="C8" s="4"/>
      <c r="D8" s="95" t="s">
        <v>158</v>
      </c>
      <c r="E8" s="4"/>
      <c r="F8" s="4"/>
      <c r="G8" s="4"/>
      <c r="H8" s="37"/>
      <c r="I8" s="8"/>
      <c r="J8" s="8"/>
      <c r="K8" s="8"/>
      <c r="L8" s="8"/>
    </row>
    <row r="9" spans="2:12" s="13" customFormat="1" x14ac:dyDescent="0.25">
      <c r="C9" s="4"/>
      <c r="D9" s="96"/>
      <c r="E9" s="4"/>
      <c r="F9" s="4"/>
      <c r="G9" s="4"/>
      <c r="H9" s="37"/>
      <c r="I9" s="8"/>
      <c r="J9" s="8"/>
      <c r="K9" s="8"/>
      <c r="L9" s="8"/>
    </row>
    <row r="10" spans="2:12" s="13" customFormat="1" ht="25" x14ac:dyDescent="0.25">
      <c r="C10" s="4"/>
      <c r="D10" s="97" t="s">
        <v>15</v>
      </c>
      <c r="E10" s="4"/>
      <c r="F10" s="4"/>
      <c r="G10" s="4"/>
      <c r="H10" s="37"/>
      <c r="I10" s="8"/>
      <c r="J10" s="8"/>
      <c r="K10" s="8"/>
      <c r="L10" s="8"/>
    </row>
    <row r="11" spans="2:12" s="13" customFormat="1" x14ac:dyDescent="0.25">
      <c r="C11" s="4"/>
      <c r="D11" s="97"/>
      <c r="E11" s="4"/>
      <c r="F11" s="4"/>
      <c r="G11" s="4"/>
      <c r="H11" s="37"/>
      <c r="I11" s="8"/>
      <c r="J11" s="8"/>
      <c r="K11" s="8"/>
      <c r="L11" s="8"/>
    </row>
    <row r="12" spans="2:12" s="13" customFormat="1" ht="25" x14ac:dyDescent="0.25">
      <c r="C12" s="4"/>
      <c r="D12" s="97" t="s">
        <v>16</v>
      </c>
      <c r="E12" s="4"/>
      <c r="F12" s="4"/>
      <c r="G12" s="4"/>
      <c r="H12" s="37"/>
      <c r="I12" s="8"/>
      <c r="J12" s="8"/>
      <c r="K12" s="8"/>
      <c r="L12" s="8"/>
    </row>
    <row r="13" spans="2:12" x14ac:dyDescent="0.25">
      <c r="D13" s="98"/>
      <c r="E13" s="15"/>
      <c r="F13" s="15"/>
      <c r="G13" s="15"/>
      <c r="H13" s="36"/>
    </row>
    <row r="14" spans="2:12" ht="39.5" customHeight="1" x14ac:dyDescent="0.25">
      <c r="D14" s="97" t="s">
        <v>159</v>
      </c>
      <c r="E14" s="15"/>
      <c r="F14" s="15"/>
      <c r="G14" s="15"/>
      <c r="H14" s="36"/>
      <c r="K14" s="94"/>
    </row>
    <row r="15" spans="2:12" x14ac:dyDescent="0.25">
      <c r="D15" s="15"/>
      <c r="E15" s="15"/>
      <c r="F15" s="15"/>
      <c r="G15" s="7"/>
      <c r="H15" s="38"/>
    </row>
    <row r="16" spans="2:12" ht="13" x14ac:dyDescent="0.3">
      <c r="D16" s="101" t="s">
        <v>12</v>
      </c>
      <c r="E16" s="15"/>
      <c r="F16" s="15"/>
      <c r="G16" s="7"/>
      <c r="H16" s="38"/>
    </row>
    <row r="17" spans="2:19" x14ac:dyDescent="0.25">
      <c r="D17" s="15"/>
      <c r="E17" s="15"/>
      <c r="F17" s="15"/>
      <c r="G17" s="7"/>
      <c r="H17" s="38"/>
    </row>
    <row r="18" spans="2:19" x14ac:dyDescent="0.25">
      <c r="D18" s="87" t="s">
        <v>14</v>
      </c>
      <c r="E18" s="15"/>
      <c r="F18" s="15"/>
      <c r="G18" s="7"/>
      <c r="H18" s="38"/>
      <c r="N18" s="73"/>
      <c r="O18" s="73"/>
      <c r="P18" s="73"/>
      <c r="Q18" s="73"/>
      <c r="R18" s="73"/>
    </row>
    <row r="19" spans="2:19" x14ac:dyDescent="0.25">
      <c r="D19" s="15"/>
      <c r="E19" s="15"/>
      <c r="F19" s="15"/>
      <c r="G19" s="7"/>
      <c r="H19" s="38"/>
      <c r="N19" s="73"/>
      <c r="O19" s="73"/>
      <c r="P19" s="73"/>
      <c r="Q19" s="73"/>
      <c r="R19" s="73"/>
    </row>
    <row r="20" spans="2:19" s="3" customFormat="1" x14ac:dyDescent="0.25">
      <c r="B20" s="6"/>
      <c r="C20" s="6"/>
      <c r="D20" s="6" t="s">
        <v>150</v>
      </c>
      <c r="E20" s="100" t="s">
        <v>149</v>
      </c>
      <c r="F20" s="6">
        <v>1</v>
      </c>
      <c r="G20" s="7"/>
      <c r="H20" s="39">
        <f t="shared" ref="H20" si="0">F20*G20</f>
        <v>0</v>
      </c>
      <c r="I20" s="8"/>
      <c r="N20" s="8"/>
      <c r="O20" s="8"/>
      <c r="P20" s="8"/>
      <c r="Q20" s="8"/>
      <c r="R20" s="8"/>
    </row>
    <row r="21" spans="2:19" x14ac:dyDescent="0.25">
      <c r="D21" s="15"/>
      <c r="E21" s="15"/>
      <c r="F21" s="15"/>
      <c r="G21" s="7"/>
      <c r="H21" s="38"/>
      <c r="N21" s="73"/>
      <c r="O21" s="73"/>
      <c r="P21" s="73"/>
      <c r="Q21" s="73"/>
      <c r="R21" s="73"/>
      <c r="S21" s="13"/>
    </row>
    <row r="22" spans="2:19" x14ac:dyDescent="0.25">
      <c r="D22" s="31" t="s">
        <v>18</v>
      </c>
      <c r="E22" s="12"/>
      <c r="F22" s="15"/>
      <c r="G22" s="24"/>
      <c r="H22" s="38"/>
      <c r="N22" s="73"/>
      <c r="O22" s="73"/>
      <c r="P22" s="88"/>
      <c r="Q22" s="73"/>
      <c r="R22" s="73"/>
    </row>
    <row r="23" spans="2:19" x14ac:dyDescent="0.25">
      <c r="D23" s="1"/>
      <c r="E23" s="12"/>
      <c r="F23" s="15"/>
      <c r="G23" s="24"/>
      <c r="H23" s="38"/>
      <c r="N23" s="73"/>
      <c r="O23" s="73"/>
      <c r="P23" s="73"/>
      <c r="Q23" s="73"/>
      <c r="R23" s="73"/>
    </row>
    <row r="24" spans="2:19" x14ac:dyDescent="0.25">
      <c r="D24" s="1" t="s">
        <v>32</v>
      </c>
      <c r="E24" s="12" t="s">
        <v>13</v>
      </c>
      <c r="F24" s="15">
        <v>1</v>
      </c>
      <c r="G24" s="24"/>
      <c r="H24" s="38">
        <f t="shared" ref="H24:H28" si="1">F24*G24</f>
        <v>0</v>
      </c>
      <c r="I24" s="8"/>
    </row>
    <row r="25" spans="2:19" x14ac:dyDescent="0.25">
      <c r="D25" s="1"/>
      <c r="E25" s="12"/>
      <c r="F25" s="15"/>
      <c r="G25" s="24"/>
      <c r="H25" s="38"/>
    </row>
    <row r="26" spans="2:19" x14ac:dyDescent="0.25">
      <c r="D26" s="1" t="s">
        <v>17</v>
      </c>
      <c r="E26" s="12" t="s">
        <v>33</v>
      </c>
      <c r="F26" s="3">
        <v>1</v>
      </c>
      <c r="G26" s="24"/>
      <c r="H26" s="38">
        <f t="shared" si="1"/>
        <v>0</v>
      </c>
      <c r="I26" s="8"/>
    </row>
    <row r="27" spans="2:19" x14ac:dyDescent="0.25">
      <c r="D27" s="1"/>
      <c r="E27" s="12"/>
      <c r="F27" s="15"/>
      <c r="G27" s="24"/>
      <c r="H27" s="38"/>
    </row>
    <row r="28" spans="2:19" x14ac:dyDescent="0.25">
      <c r="D28" s="1" t="s">
        <v>7</v>
      </c>
      <c r="E28" s="12" t="s">
        <v>33</v>
      </c>
      <c r="F28" s="15">
        <v>1</v>
      </c>
      <c r="G28" s="24"/>
      <c r="H28" s="38">
        <f t="shared" si="1"/>
        <v>0</v>
      </c>
      <c r="I28" s="8"/>
    </row>
    <row r="29" spans="2:19" x14ac:dyDescent="0.25">
      <c r="D29" s="1"/>
      <c r="E29" s="12"/>
      <c r="F29" s="15"/>
      <c r="G29" s="34"/>
      <c r="H29" s="38"/>
    </row>
    <row r="30" spans="2:19" x14ac:dyDescent="0.25">
      <c r="D30" s="1" t="s">
        <v>24</v>
      </c>
      <c r="E30" s="12" t="s">
        <v>98</v>
      </c>
      <c r="F30" s="15">
        <v>1</v>
      </c>
      <c r="G30" s="24"/>
      <c r="H30" s="38">
        <f>F30*G30</f>
        <v>0</v>
      </c>
      <c r="I30" s="8"/>
    </row>
    <row r="31" spans="2:19" ht="13" thickBot="1" x14ac:dyDescent="0.3">
      <c r="D31" s="1"/>
      <c r="E31" s="15"/>
      <c r="F31" s="15"/>
      <c r="G31" s="34"/>
      <c r="H31" s="38"/>
    </row>
    <row r="32" spans="2:19" ht="13.5" thickBot="1" x14ac:dyDescent="0.35">
      <c r="D32" s="65" t="s">
        <v>99</v>
      </c>
      <c r="E32" s="66"/>
      <c r="F32" s="66"/>
      <c r="G32" s="67"/>
      <c r="H32" s="68">
        <f>SUM(H20:H30)</f>
        <v>0</v>
      </c>
    </row>
    <row r="33" spans="2:12" x14ac:dyDescent="0.25">
      <c r="D33" s="1"/>
      <c r="E33" s="15"/>
      <c r="F33" s="15"/>
      <c r="G33" s="19"/>
      <c r="H33" s="38"/>
    </row>
    <row r="34" spans="2:12" ht="13" x14ac:dyDescent="0.3">
      <c r="B34" s="13"/>
      <c r="C34" s="9"/>
      <c r="D34" s="32" t="s">
        <v>26</v>
      </c>
      <c r="E34" s="13"/>
      <c r="F34" s="13"/>
      <c r="G34" s="29"/>
      <c r="H34" s="37"/>
    </row>
    <row r="35" spans="2:12" x14ac:dyDescent="0.25">
      <c r="B35" s="13"/>
      <c r="C35" s="9"/>
      <c r="D35" s="1"/>
      <c r="E35" s="13"/>
      <c r="F35" s="13"/>
      <c r="G35" s="29"/>
      <c r="H35" s="37"/>
    </row>
    <row r="36" spans="2:12" ht="13" x14ac:dyDescent="0.3">
      <c r="B36" s="13"/>
      <c r="C36" s="71">
        <v>1</v>
      </c>
      <c r="D36" s="32" t="s">
        <v>19</v>
      </c>
      <c r="E36" s="13"/>
      <c r="F36" s="13"/>
      <c r="G36" s="29"/>
      <c r="H36" s="37"/>
    </row>
    <row r="37" spans="2:12" x14ac:dyDescent="0.25">
      <c r="B37" s="13"/>
      <c r="C37" s="9"/>
      <c r="D37" s="1"/>
      <c r="E37" s="13"/>
      <c r="F37" s="13"/>
      <c r="G37" s="29"/>
      <c r="H37" s="37"/>
    </row>
    <row r="38" spans="2:12" x14ac:dyDescent="0.25">
      <c r="B38" s="13"/>
      <c r="C38" s="9"/>
      <c r="D38" s="31" t="s">
        <v>25</v>
      </c>
      <c r="E38" s="13"/>
      <c r="F38" s="13"/>
      <c r="G38" s="29"/>
      <c r="H38" s="37"/>
    </row>
    <row r="39" spans="2:12" x14ac:dyDescent="0.25">
      <c r="B39" s="13"/>
      <c r="C39" s="9"/>
      <c r="D39" s="1"/>
      <c r="E39" s="13"/>
      <c r="F39" s="13"/>
      <c r="G39" s="29"/>
      <c r="H39" s="37"/>
    </row>
    <row r="40" spans="2:12" s="4" customFormat="1" x14ac:dyDescent="0.25">
      <c r="C40" s="4">
        <v>1.1100000000000001</v>
      </c>
      <c r="D40" s="2" t="s">
        <v>31</v>
      </c>
      <c r="E40" s="18" t="s">
        <v>28</v>
      </c>
      <c r="F40" s="21">
        <v>1</v>
      </c>
      <c r="G40" s="19"/>
      <c r="H40" s="38">
        <f>F40*G40</f>
        <v>0</v>
      </c>
      <c r="I40" s="6"/>
      <c r="J40" s="6"/>
      <c r="K40" s="6"/>
      <c r="L40" s="6"/>
    </row>
    <row r="41" spans="2:12" s="4" customFormat="1" x14ac:dyDescent="0.25">
      <c r="D41" s="2"/>
      <c r="E41" s="18"/>
      <c r="F41" s="21"/>
      <c r="G41" s="19"/>
      <c r="H41" s="38"/>
      <c r="I41" s="6"/>
      <c r="J41" s="6"/>
      <c r="K41" s="6"/>
      <c r="L41" s="6"/>
    </row>
    <row r="42" spans="2:12" s="6" customFormat="1" x14ac:dyDescent="0.25">
      <c r="C42" s="6">
        <v>1.1200000000000001</v>
      </c>
      <c r="D42" s="2" t="s">
        <v>30</v>
      </c>
      <c r="E42" s="18" t="s">
        <v>28</v>
      </c>
      <c r="F42" s="21">
        <v>1</v>
      </c>
      <c r="G42" s="24"/>
      <c r="H42" s="39">
        <f>F42*G42</f>
        <v>0</v>
      </c>
    </row>
    <row r="43" spans="2:12" s="4" customFormat="1" ht="13" thickBot="1" x14ac:dyDescent="0.3">
      <c r="D43" s="2"/>
      <c r="E43" s="18"/>
      <c r="F43" s="21"/>
      <c r="G43" s="19"/>
      <c r="H43" s="38"/>
      <c r="I43" s="6"/>
      <c r="J43" s="6"/>
      <c r="K43" s="6"/>
      <c r="L43" s="6"/>
    </row>
    <row r="44" spans="2:12" s="4" customFormat="1" ht="13" thickBot="1" x14ac:dyDescent="0.3">
      <c r="D44" s="2" t="s">
        <v>1</v>
      </c>
      <c r="E44" s="18"/>
      <c r="F44" s="21"/>
      <c r="G44" s="19"/>
      <c r="H44" s="40">
        <f>SUM(H40:H43)</f>
        <v>0</v>
      </c>
      <c r="I44" s="6"/>
      <c r="J44" s="6"/>
      <c r="K44" s="6"/>
      <c r="L44" s="6"/>
    </row>
    <row r="45" spans="2:12" s="4" customFormat="1" x14ac:dyDescent="0.25">
      <c r="D45" s="2"/>
      <c r="E45" s="18"/>
      <c r="F45" s="21"/>
      <c r="G45" s="19"/>
      <c r="H45" s="41"/>
      <c r="I45" s="6"/>
      <c r="J45" s="6"/>
      <c r="K45" s="6"/>
      <c r="L45" s="6"/>
    </row>
    <row r="46" spans="2:12" s="4" customFormat="1" x14ac:dyDescent="0.25">
      <c r="D46" s="59" t="s">
        <v>100</v>
      </c>
      <c r="E46" s="60"/>
      <c r="F46" s="61"/>
      <c r="G46" s="58"/>
      <c r="H46" s="62">
        <f>H44</f>
        <v>0</v>
      </c>
      <c r="I46" s="6"/>
      <c r="J46" s="6"/>
      <c r="K46" s="6"/>
      <c r="L46" s="6"/>
    </row>
    <row r="47" spans="2:12" s="4" customFormat="1" x14ac:dyDescent="0.25">
      <c r="D47" s="2"/>
      <c r="E47" s="18"/>
      <c r="F47" s="21"/>
      <c r="G47" s="19"/>
      <c r="H47" s="41"/>
      <c r="I47" s="6"/>
      <c r="J47" s="6"/>
      <c r="K47" s="6"/>
      <c r="L47" s="6"/>
    </row>
    <row r="48" spans="2:12" s="4" customFormat="1" x14ac:dyDescent="0.25">
      <c r="D48" s="2"/>
      <c r="E48" s="18"/>
      <c r="F48" s="21"/>
      <c r="G48" s="19"/>
      <c r="H48" s="41"/>
      <c r="I48" s="6"/>
      <c r="J48" s="6"/>
      <c r="K48" s="6"/>
      <c r="L48" s="6"/>
    </row>
    <row r="49" spans="3:12" s="4" customFormat="1" ht="13" x14ac:dyDescent="0.3">
      <c r="D49" s="30" t="s">
        <v>20</v>
      </c>
      <c r="E49" s="18"/>
      <c r="F49" s="21"/>
      <c r="G49" s="19"/>
      <c r="H49" s="41"/>
      <c r="I49" s="6"/>
      <c r="J49" s="6"/>
      <c r="K49" s="6"/>
      <c r="L49" s="6"/>
    </row>
    <row r="50" spans="3:12" s="4" customFormat="1" x14ac:dyDescent="0.25">
      <c r="D50" s="2"/>
      <c r="E50" s="18"/>
      <c r="F50" s="21"/>
      <c r="G50" s="19"/>
      <c r="H50" s="41"/>
      <c r="I50" s="6"/>
      <c r="J50" s="6"/>
      <c r="K50" s="6"/>
      <c r="L50" s="6"/>
    </row>
    <row r="51" spans="3:12" ht="13" x14ac:dyDescent="0.3">
      <c r="C51" s="11">
        <v>2</v>
      </c>
      <c r="D51" s="30" t="s">
        <v>45</v>
      </c>
      <c r="E51" s="18"/>
      <c r="F51" s="21"/>
      <c r="G51" s="19"/>
      <c r="H51" s="39"/>
    </row>
    <row r="52" spans="3:12" x14ac:dyDescent="0.25">
      <c r="D52" s="2"/>
      <c r="E52" s="18"/>
      <c r="F52" s="35"/>
      <c r="G52" s="19"/>
      <c r="H52" s="38"/>
    </row>
    <row r="53" spans="3:12" x14ac:dyDescent="0.25">
      <c r="C53" s="4">
        <v>2.1</v>
      </c>
      <c r="D53" s="2" t="s">
        <v>34</v>
      </c>
      <c r="E53" s="33" t="s">
        <v>6</v>
      </c>
      <c r="F53" s="35">
        <v>1</v>
      </c>
      <c r="G53" s="19"/>
      <c r="H53" s="38">
        <f t="shared" ref="H53:H115" si="2">F53*G53</f>
        <v>0</v>
      </c>
      <c r="K53" s="99"/>
    </row>
    <row r="54" spans="3:12" x14ac:dyDescent="0.25">
      <c r="D54" s="2"/>
      <c r="E54" s="33"/>
      <c r="F54" s="35"/>
      <c r="G54" s="19"/>
      <c r="H54" s="38"/>
    </row>
    <row r="55" spans="3:12" x14ac:dyDescent="0.25">
      <c r="C55" s="4">
        <f>C53+0.1</f>
        <v>2.2000000000000002</v>
      </c>
      <c r="D55" s="2" t="s">
        <v>117</v>
      </c>
      <c r="E55" s="33" t="s">
        <v>6</v>
      </c>
      <c r="F55" s="35">
        <v>1</v>
      </c>
      <c r="G55" s="42"/>
      <c r="H55" s="38">
        <f t="shared" si="2"/>
        <v>0</v>
      </c>
    </row>
    <row r="56" spans="3:12" x14ac:dyDescent="0.25">
      <c r="D56" s="2"/>
      <c r="E56" s="33"/>
      <c r="F56" s="35"/>
      <c r="G56" s="42"/>
      <c r="H56" s="38"/>
    </row>
    <row r="57" spans="3:12" x14ac:dyDescent="0.25">
      <c r="C57" s="4">
        <f t="shared" ref="C57:C71" si="3">C55+0.1</f>
        <v>2.3000000000000003</v>
      </c>
      <c r="D57" s="2" t="s">
        <v>124</v>
      </c>
      <c r="E57" s="33" t="s">
        <v>6</v>
      </c>
      <c r="F57" s="35">
        <v>1</v>
      </c>
      <c r="G57" s="42"/>
      <c r="H57" s="38">
        <f t="shared" si="2"/>
        <v>0</v>
      </c>
    </row>
    <row r="58" spans="3:12" x14ac:dyDescent="0.25">
      <c r="D58" s="2"/>
      <c r="E58" s="33"/>
      <c r="F58" s="35"/>
      <c r="G58" s="42"/>
      <c r="H58" s="38"/>
    </row>
    <row r="59" spans="3:12" x14ac:dyDescent="0.25">
      <c r="C59" s="4">
        <f t="shared" si="3"/>
        <v>2.4000000000000004</v>
      </c>
      <c r="D59" s="2" t="s">
        <v>125</v>
      </c>
      <c r="E59" s="33" t="s">
        <v>6</v>
      </c>
      <c r="F59" s="35">
        <v>1</v>
      </c>
      <c r="G59" s="42"/>
      <c r="H59" s="38">
        <f t="shared" si="2"/>
        <v>0</v>
      </c>
    </row>
    <row r="60" spans="3:12" s="4" customFormat="1" x14ac:dyDescent="0.25">
      <c r="D60" s="2"/>
      <c r="E60" s="33"/>
      <c r="F60" s="35"/>
      <c r="G60" s="19"/>
      <c r="H60" s="38"/>
      <c r="I60" s="6"/>
      <c r="J60" s="6"/>
      <c r="K60" s="6"/>
      <c r="L60" s="6"/>
    </row>
    <row r="61" spans="3:12" x14ac:dyDescent="0.25">
      <c r="C61" s="4">
        <f t="shared" si="3"/>
        <v>2.5000000000000004</v>
      </c>
      <c r="D61" s="2" t="s">
        <v>126</v>
      </c>
      <c r="E61" s="33" t="s">
        <v>6</v>
      </c>
      <c r="F61" s="35">
        <v>1</v>
      </c>
      <c r="G61" s="19"/>
      <c r="H61" s="38">
        <f t="shared" si="2"/>
        <v>0</v>
      </c>
    </row>
    <row r="62" spans="3:12" x14ac:dyDescent="0.25">
      <c r="D62" s="2"/>
      <c r="E62" s="33"/>
      <c r="F62" s="35"/>
      <c r="G62" s="19"/>
      <c r="H62" s="38"/>
    </row>
    <row r="63" spans="3:12" x14ac:dyDescent="0.25">
      <c r="C63" s="4">
        <f t="shared" si="3"/>
        <v>2.6000000000000005</v>
      </c>
      <c r="D63" s="2" t="s">
        <v>35</v>
      </c>
      <c r="E63" s="33" t="s">
        <v>6</v>
      </c>
      <c r="F63" s="35">
        <v>1</v>
      </c>
      <c r="G63" s="19"/>
      <c r="H63" s="38">
        <f t="shared" si="2"/>
        <v>0</v>
      </c>
    </row>
    <row r="64" spans="3:12" x14ac:dyDescent="0.25">
      <c r="D64" s="2"/>
      <c r="E64" s="33"/>
      <c r="F64" s="35"/>
      <c r="G64" s="19"/>
      <c r="H64" s="38"/>
    </row>
    <row r="65" spans="3:8" x14ac:dyDescent="0.25">
      <c r="C65" s="4">
        <f t="shared" si="3"/>
        <v>2.7000000000000006</v>
      </c>
      <c r="D65" s="2" t="s">
        <v>36</v>
      </c>
      <c r="E65" s="33" t="s">
        <v>6</v>
      </c>
      <c r="F65" s="35">
        <v>1</v>
      </c>
      <c r="G65" s="19"/>
      <c r="H65" s="38">
        <f t="shared" si="2"/>
        <v>0</v>
      </c>
    </row>
    <row r="66" spans="3:8" x14ac:dyDescent="0.25">
      <c r="D66" s="2"/>
      <c r="E66" s="33"/>
      <c r="F66" s="35"/>
      <c r="G66" s="19"/>
      <c r="H66" s="38"/>
    </row>
    <row r="67" spans="3:8" x14ac:dyDescent="0.25">
      <c r="C67" s="4">
        <f t="shared" si="3"/>
        <v>2.8000000000000007</v>
      </c>
      <c r="D67" s="2" t="s">
        <v>37</v>
      </c>
      <c r="E67" s="33" t="s">
        <v>6</v>
      </c>
      <c r="F67" s="35">
        <v>1</v>
      </c>
      <c r="G67" s="19"/>
      <c r="H67" s="38">
        <f t="shared" si="2"/>
        <v>0</v>
      </c>
    </row>
    <row r="68" spans="3:8" x14ac:dyDescent="0.25">
      <c r="D68" s="2"/>
      <c r="E68" s="33"/>
      <c r="F68" s="35"/>
      <c r="G68" s="19"/>
      <c r="H68" s="38"/>
    </row>
    <row r="69" spans="3:8" s="6" customFormat="1" x14ac:dyDescent="0.25">
      <c r="C69" s="4">
        <f t="shared" si="3"/>
        <v>2.9000000000000008</v>
      </c>
      <c r="D69" s="69" t="s">
        <v>127</v>
      </c>
      <c r="E69" s="43" t="s">
        <v>6</v>
      </c>
      <c r="F69" s="35">
        <v>1</v>
      </c>
      <c r="G69" s="24"/>
      <c r="H69" s="38">
        <f t="shared" si="2"/>
        <v>0</v>
      </c>
    </row>
    <row r="70" spans="3:8" x14ac:dyDescent="0.25">
      <c r="D70" s="2"/>
      <c r="E70" s="33"/>
      <c r="F70" s="35"/>
      <c r="G70" s="19"/>
      <c r="H70" s="38"/>
    </row>
    <row r="71" spans="3:8" x14ac:dyDescent="0.25">
      <c r="C71" s="11">
        <f t="shared" si="3"/>
        <v>3.0000000000000009</v>
      </c>
      <c r="D71" s="2" t="s">
        <v>128</v>
      </c>
      <c r="E71" s="33" t="s">
        <v>6</v>
      </c>
      <c r="F71" s="35">
        <v>1</v>
      </c>
      <c r="G71" s="19"/>
      <c r="H71" s="38">
        <f t="shared" si="2"/>
        <v>0</v>
      </c>
    </row>
    <row r="72" spans="3:8" x14ac:dyDescent="0.25">
      <c r="D72" s="2"/>
      <c r="E72" s="33"/>
      <c r="F72" s="21"/>
      <c r="G72" s="19"/>
      <c r="H72" s="38"/>
    </row>
    <row r="73" spans="3:8" ht="13" x14ac:dyDescent="0.25">
      <c r="C73" s="11">
        <v>3</v>
      </c>
      <c r="D73" s="47" t="s">
        <v>44</v>
      </c>
      <c r="E73" s="33"/>
      <c r="F73" s="21"/>
      <c r="G73" s="19"/>
      <c r="H73" s="38"/>
    </row>
    <row r="74" spans="3:8" ht="13" x14ac:dyDescent="0.25">
      <c r="D74" s="46"/>
      <c r="E74" s="33"/>
      <c r="F74" s="21"/>
      <c r="G74" s="19"/>
      <c r="H74" s="38"/>
    </row>
    <row r="75" spans="3:8" x14ac:dyDescent="0.25">
      <c r="C75" s="4">
        <f>C73+0.1</f>
        <v>3.1</v>
      </c>
      <c r="D75" s="44" t="s">
        <v>115</v>
      </c>
      <c r="E75" s="33" t="s">
        <v>6</v>
      </c>
      <c r="F75" s="21">
        <v>1</v>
      </c>
      <c r="G75" s="19"/>
      <c r="H75" s="38">
        <f t="shared" si="2"/>
        <v>0</v>
      </c>
    </row>
    <row r="76" spans="3:8" x14ac:dyDescent="0.25">
      <c r="D76" s="44"/>
      <c r="E76" s="33"/>
      <c r="F76" s="21"/>
      <c r="G76" s="19"/>
      <c r="H76" s="38"/>
    </row>
    <row r="77" spans="3:8" x14ac:dyDescent="0.25">
      <c r="C77" s="4">
        <f t="shared" ref="C77:C123" si="4">C75+0.1</f>
        <v>3.2</v>
      </c>
      <c r="D77" s="44" t="s">
        <v>129</v>
      </c>
      <c r="E77" s="33" t="s">
        <v>6</v>
      </c>
      <c r="F77" s="21">
        <v>1</v>
      </c>
      <c r="G77" s="19"/>
      <c r="H77" s="38">
        <f t="shared" si="2"/>
        <v>0</v>
      </c>
    </row>
    <row r="78" spans="3:8" x14ac:dyDescent="0.25">
      <c r="D78" s="44"/>
      <c r="E78" s="33"/>
      <c r="F78" s="21"/>
      <c r="G78" s="19"/>
      <c r="H78" s="38"/>
    </row>
    <row r="79" spans="3:8" x14ac:dyDescent="0.25">
      <c r="C79" s="4">
        <f t="shared" si="4"/>
        <v>3.3000000000000003</v>
      </c>
      <c r="D79" s="44" t="s">
        <v>130</v>
      </c>
      <c r="E79" s="33" t="s">
        <v>6</v>
      </c>
      <c r="F79" s="21">
        <v>1</v>
      </c>
      <c r="G79" s="19"/>
      <c r="H79" s="38">
        <f t="shared" si="2"/>
        <v>0</v>
      </c>
    </row>
    <row r="80" spans="3:8" x14ac:dyDescent="0.25">
      <c r="D80" s="44"/>
      <c r="E80" s="33"/>
      <c r="F80" s="21"/>
      <c r="G80" s="19"/>
      <c r="H80" s="38"/>
    </row>
    <row r="81" spans="3:8" x14ac:dyDescent="0.25">
      <c r="C81" s="4">
        <f t="shared" si="4"/>
        <v>3.4000000000000004</v>
      </c>
      <c r="D81" s="44" t="s">
        <v>90</v>
      </c>
      <c r="E81" s="33" t="s">
        <v>6</v>
      </c>
      <c r="F81" s="21">
        <v>1</v>
      </c>
      <c r="G81" s="19"/>
      <c r="H81" s="38">
        <f t="shared" si="2"/>
        <v>0</v>
      </c>
    </row>
    <row r="82" spans="3:8" x14ac:dyDescent="0.25">
      <c r="D82" s="44"/>
      <c r="E82" s="33"/>
      <c r="F82" s="21"/>
      <c r="G82" s="19"/>
      <c r="H82" s="38"/>
    </row>
    <row r="83" spans="3:8" x14ac:dyDescent="0.25">
      <c r="C83" s="4">
        <f t="shared" si="4"/>
        <v>3.5000000000000004</v>
      </c>
      <c r="D83" s="44" t="s">
        <v>116</v>
      </c>
      <c r="E83" s="33" t="s">
        <v>6</v>
      </c>
      <c r="F83" s="21">
        <v>1</v>
      </c>
      <c r="G83" s="19"/>
      <c r="H83" s="38">
        <f t="shared" si="2"/>
        <v>0</v>
      </c>
    </row>
    <row r="84" spans="3:8" x14ac:dyDescent="0.25">
      <c r="D84" s="44"/>
      <c r="E84" s="33"/>
      <c r="F84" s="21"/>
      <c r="G84" s="19"/>
      <c r="H84" s="38"/>
    </row>
    <row r="85" spans="3:8" x14ac:dyDescent="0.25">
      <c r="C85" s="4">
        <f t="shared" si="4"/>
        <v>3.6000000000000005</v>
      </c>
      <c r="D85" s="44" t="s">
        <v>91</v>
      </c>
      <c r="E85" s="33" t="s">
        <v>6</v>
      </c>
      <c r="F85" s="21">
        <v>1</v>
      </c>
      <c r="G85" s="19"/>
      <c r="H85" s="38">
        <f t="shared" si="2"/>
        <v>0</v>
      </c>
    </row>
    <row r="86" spans="3:8" x14ac:dyDescent="0.25">
      <c r="D86" s="44"/>
      <c r="E86" s="33"/>
      <c r="F86" s="21"/>
      <c r="G86" s="19"/>
      <c r="H86" s="38"/>
    </row>
    <row r="87" spans="3:8" x14ac:dyDescent="0.25">
      <c r="C87" s="4">
        <f t="shared" si="4"/>
        <v>3.7000000000000006</v>
      </c>
      <c r="D87" s="44" t="s">
        <v>92</v>
      </c>
      <c r="E87" s="33" t="s">
        <v>6</v>
      </c>
      <c r="F87" s="21">
        <v>1</v>
      </c>
      <c r="G87" s="19"/>
      <c r="H87" s="38">
        <f t="shared" si="2"/>
        <v>0</v>
      </c>
    </row>
    <row r="88" spans="3:8" x14ac:dyDescent="0.25">
      <c r="D88" s="44"/>
      <c r="E88" s="33"/>
      <c r="F88" s="21"/>
      <c r="G88" s="19"/>
      <c r="H88" s="38"/>
    </row>
    <row r="89" spans="3:8" x14ac:dyDescent="0.25">
      <c r="C89" s="4">
        <f t="shared" si="4"/>
        <v>3.8000000000000007</v>
      </c>
      <c r="D89" s="44" t="s">
        <v>93</v>
      </c>
      <c r="E89" s="33" t="s">
        <v>6</v>
      </c>
      <c r="F89" s="21">
        <v>1</v>
      </c>
      <c r="G89" s="19"/>
      <c r="H89" s="38">
        <f t="shared" si="2"/>
        <v>0</v>
      </c>
    </row>
    <row r="90" spans="3:8" x14ac:dyDescent="0.25">
      <c r="D90" s="44"/>
      <c r="E90" s="33"/>
      <c r="F90" s="21"/>
      <c r="G90" s="19"/>
      <c r="H90" s="38"/>
    </row>
    <row r="91" spans="3:8" x14ac:dyDescent="0.25">
      <c r="C91" s="4">
        <f t="shared" si="4"/>
        <v>3.9000000000000008</v>
      </c>
      <c r="D91" s="44" t="s">
        <v>131</v>
      </c>
      <c r="E91" s="33" t="s">
        <v>6</v>
      </c>
      <c r="F91" s="21">
        <v>1</v>
      </c>
      <c r="G91" s="19"/>
      <c r="H91" s="38">
        <f t="shared" si="2"/>
        <v>0</v>
      </c>
    </row>
    <row r="92" spans="3:8" x14ac:dyDescent="0.25">
      <c r="D92" s="44"/>
      <c r="E92" s="33"/>
      <c r="F92" s="21"/>
      <c r="G92" s="19"/>
      <c r="H92" s="38"/>
    </row>
    <row r="93" spans="3:8" x14ac:dyDescent="0.25">
      <c r="C93" s="11">
        <f t="shared" si="4"/>
        <v>4.0000000000000009</v>
      </c>
      <c r="D93" s="44" t="s">
        <v>94</v>
      </c>
      <c r="E93" s="33" t="s">
        <v>6</v>
      </c>
      <c r="F93" s="21">
        <v>1</v>
      </c>
      <c r="G93" s="19"/>
      <c r="H93" s="38">
        <f t="shared" si="2"/>
        <v>0</v>
      </c>
    </row>
    <row r="94" spans="3:8" x14ac:dyDescent="0.25">
      <c r="D94" s="44"/>
      <c r="E94" s="33"/>
      <c r="F94" s="21"/>
      <c r="G94" s="19"/>
      <c r="H94" s="38"/>
    </row>
    <row r="95" spans="3:8" x14ac:dyDescent="0.25">
      <c r="C95" s="4">
        <f t="shared" si="4"/>
        <v>4.1000000000000005</v>
      </c>
      <c r="D95" s="44" t="s">
        <v>89</v>
      </c>
      <c r="E95" s="33" t="s">
        <v>6</v>
      </c>
      <c r="F95" s="21">
        <v>1</v>
      </c>
      <c r="G95" s="19"/>
      <c r="H95" s="38">
        <f t="shared" si="2"/>
        <v>0</v>
      </c>
    </row>
    <row r="96" spans="3:8" x14ac:dyDescent="0.25">
      <c r="D96" s="44"/>
      <c r="E96" s="33"/>
      <c r="F96" s="21"/>
      <c r="G96" s="19"/>
      <c r="H96" s="38"/>
    </row>
    <row r="97" spans="3:11" x14ac:dyDescent="0.25">
      <c r="C97" s="4">
        <f t="shared" si="4"/>
        <v>4.2</v>
      </c>
      <c r="D97" s="44" t="s">
        <v>132</v>
      </c>
      <c r="E97" s="33" t="s">
        <v>6</v>
      </c>
      <c r="F97" s="21">
        <v>1</v>
      </c>
      <c r="G97" s="19"/>
      <c r="H97" s="38">
        <f t="shared" si="2"/>
        <v>0</v>
      </c>
    </row>
    <row r="98" spans="3:11" x14ac:dyDescent="0.25">
      <c r="D98" s="44"/>
      <c r="E98" s="33"/>
      <c r="F98" s="21"/>
      <c r="G98" s="19"/>
      <c r="H98" s="38"/>
    </row>
    <row r="99" spans="3:11" x14ac:dyDescent="0.25">
      <c r="C99" s="4">
        <f t="shared" si="4"/>
        <v>4.3</v>
      </c>
      <c r="D99" s="57" t="s">
        <v>114</v>
      </c>
      <c r="E99" s="33" t="s">
        <v>6</v>
      </c>
      <c r="F99" s="21">
        <v>1</v>
      </c>
      <c r="G99" s="19"/>
      <c r="H99" s="38">
        <f t="shared" si="2"/>
        <v>0</v>
      </c>
    </row>
    <row r="100" spans="3:11" x14ac:dyDescent="0.25">
      <c r="D100" s="44"/>
      <c r="E100" s="33"/>
      <c r="F100" s="21"/>
      <c r="G100" s="19"/>
      <c r="H100" s="38"/>
    </row>
    <row r="101" spans="3:11" x14ac:dyDescent="0.25">
      <c r="C101" s="4">
        <f t="shared" si="4"/>
        <v>4.3999999999999995</v>
      </c>
      <c r="D101" s="44" t="s">
        <v>95</v>
      </c>
      <c r="E101" s="33" t="s">
        <v>6</v>
      </c>
      <c r="F101" s="21">
        <v>1</v>
      </c>
      <c r="G101" s="19"/>
      <c r="H101" s="38">
        <f t="shared" si="2"/>
        <v>0</v>
      </c>
    </row>
    <row r="102" spans="3:11" x14ac:dyDescent="0.25">
      <c r="D102" s="44"/>
      <c r="E102" s="33"/>
      <c r="F102" s="21"/>
      <c r="G102" s="19"/>
      <c r="H102" s="38"/>
    </row>
    <row r="103" spans="3:11" s="6" customFormat="1" x14ac:dyDescent="0.25">
      <c r="C103" s="4">
        <f t="shared" si="4"/>
        <v>4.4999999999999991</v>
      </c>
      <c r="D103" s="44" t="s">
        <v>88</v>
      </c>
      <c r="E103" s="43" t="s">
        <v>6</v>
      </c>
      <c r="F103" s="35">
        <v>1</v>
      </c>
      <c r="G103" s="24"/>
      <c r="H103" s="38">
        <f t="shared" si="2"/>
        <v>0</v>
      </c>
    </row>
    <row r="104" spans="3:11" x14ac:dyDescent="0.25">
      <c r="D104" s="63"/>
      <c r="E104" s="33"/>
      <c r="F104" s="21"/>
      <c r="G104" s="19"/>
      <c r="H104" s="38"/>
    </row>
    <row r="105" spans="3:11" x14ac:dyDescent="0.25">
      <c r="C105" s="4">
        <f t="shared" si="4"/>
        <v>4.5999999999999988</v>
      </c>
      <c r="D105" s="57" t="s">
        <v>113</v>
      </c>
      <c r="E105" s="33" t="s">
        <v>6</v>
      </c>
      <c r="F105" s="21">
        <v>1</v>
      </c>
      <c r="G105" s="19"/>
      <c r="H105" s="38">
        <f t="shared" si="2"/>
        <v>0</v>
      </c>
    </row>
    <row r="106" spans="3:11" x14ac:dyDescent="0.25">
      <c r="D106" s="44"/>
      <c r="E106" s="33"/>
      <c r="F106" s="21"/>
      <c r="G106" s="19"/>
      <c r="H106" s="38"/>
    </row>
    <row r="107" spans="3:11" x14ac:dyDescent="0.25">
      <c r="C107" s="4">
        <f t="shared" si="4"/>
        <v>4.6999999999999984</v>
      </c>
      <c r="D107" s="57" t="s">
        <v>112</v>
      </c>
      <c r="E107" s="33" t="s">
        <v>6</v>
      </c>
      <c r="F107" s="21">
        <v>1</v>
      </c>
      <c r="G107" s="19"/>
      <c r="H107" s="38">
        <f t="shared" si="2"/>
        <v>0</v>
      </c>
    </row>
    <row r="108" spans="3:11" x14ac:dyDescent="0.25">
      <c r="D108" s="44"/>
      <c r="E108" s="25"/>
      <c r="F108" s="64"/>
      <c r="G108" s="29"/>
      <c r="H108" s="38"/>
      <c r="I108" s="8"/>
      <c r="J108" s="8"/>
      <c r="K108" s="8"/>
    </row>
    <row r="109" spans="3:11" s="6" customFormat="1" x14ac:dyDescent="0.25">
      <c r="C109" s="4">
        <f t="shared" si="4"/>
        <v>4.799999999999998</v>
      </c>
      <c r="D109" s="44" t="s">
        <v>87</v>
      </c>
      <c r="E109" s="43" t="s">
        <v>6</v>
      </c>
      <c r="F109" s="35">
        <v>1</v>
      </c>
      <c r="G109" s="24"/>
      <c r="H109" s="38">
        <f t="shared" si="2"/>
        <v>0</v>
      </c>
    </row>
    <row r="110" spans="3:11" x14ac:dyDescent="0.25">
      <c r="D110" s="44"/>
      <c r="E110" s="33"/>
      <c r="F110" s="21"/>
      <c r="G110" s="19"/>
      <c r="H110" s="38"/>
    </row>
    <row r="111" spans="3:11" s="6" customFormat="1" x14ac:dyDescent="0.25">
      <c r="C111" s="4">
        <f t="shared" si="4"/>
        <v>4.8999999999999977</v>
      </c>
      <c r="D111" s="44" t="s">
        <v>86</v>
      </c>
      <c r="E111" s="43" t="s">
        <v>6</v>
      </c>
      <c r="F111" s="35">
        <v>1</v>
      </c>
      <c r="G111" s="24"/>
      <c r="H111" s="38">
        <f t="shared" si="2"/>
        <v>0</v>
      </c>
    </row>
    <row r="112" spans="3:11" x14ac:dyDescent="0.25">
      <c r="D112" s="44"/>
      <c r="E112" s="33"/>
      <c r="F112" s="21"/>
      <c r="G112" s="19"/>
      <c r="H112" s="38"/>
    </row>
    <row r="113" spans="3:8" x14ac:dyDescent="0.25">
      <c r="C113" s="11">
        <f t="shared" si="4"/>
        <v>4.9999999999999973</v>
      </c>
      <c r="D113" s="44" t="s">
        <v>85</v>
      </c>
      <c r="E113" s="33" t="s">
        <v>6</v>
      </c>
      <c r="F113" s="21">
        <v>1</v>
      </c>
      <c r="G113" s="19"/>
      <c r="H113" s="38">
        <f t="shared" si="2"/>
        <v>0</v>
      </c>
    </row>
    <row r="114" spans="3:8" x14ac:dyDescent="0.25">
      <c r="D114" s="44"/>
      <c r="E114" s="33"/>
      <c r="F114" s="21"/>
      <c r="G114" s="19"/>
      <c r="H114" s="38"/>
    </row>
    <row r="115" spans="3:8" x14ac:dyDescent="0.25">
      <c r="C115" s="4">
        <f t="shared" si="4"/>
        <v>5.099999999999997</v>
      </c>
      <c r="D115" s="44" t="s">
        <v>84</v>
      </c>
      <c r="E115" s="33" t="s">
        <v>6</v>
      </c>
      <c r="F115" s="21">
        <v>1</v>
      </c>
      <c r="G115" s="19"/>
      <c r="H115" s="38">
        <f t="shared" si="2"/>
        <v>0</v>
      </c>
    </row>
    <row r="116" spans="3:8" x14ac:dyDescent="0.25">
      <c r="D116" s="44"/>
      <c r="E116" s="33"/>
      <c r="F116" s="21"/>
      <c r="G116" s="19"/>
      <c r="H116" s="38"/>
    </row>
    <row r="117" spans="3:8" x14ac:dyDescent="0.25">
      <c r="C117" s="4">
        <f t="shared" si="4"/>
        <v>5.1999999999999966</v>
      </c>
      <c r="D117" s="44" t="s">
        <v>96</v>
      </c>
      <c r="E117" s="33" t="s">
        <v>6</v>
      </c>
      <c r="F117" s="21">
        <v>1</v>
      </c>
      <c r="G117" s="19"/>
      <c r="H117" s="38">
        <f t="shared" ref="H117:H179" si="5">F117*G117</f>
        <v>0</v>
      </c>
    </row>
    <row r="118" spans="3:8" x14ac:dyDescent="0.25">
      <c r="D118" s="44"/>
      <c r="E118" s="33"/>
      <c r="F118" s="21"/>
      <c r="G118" s="19"/>
      <c r="H118" s="38"/>
    </row>
    <row r="119" spans="3:8" x14ac:dyDescent="0.25">
      <c r="C119" s="4">
        <f t="shared" si="4"/>
        <v>5.2999999999999963</v>
      </c>
      <c r="D119" s="57" t="s">
        <v>111</v>
      </c>
      <c r="E119" s="33" t="s">
        <v>6</v>
      </c>
      <c r="F119" s="21">
        <v>1</v>
      </c>
      <c r="G119" s="19"/>
      <c r="H119" s="38">
        <f t="shared" si="5"/>
        <v>0</v>
      </c>
    </row>
    <row r="120" spans="3:8" x14ac:dyDescent="0.25">
      <c r="D120" s="44"/>
      <c r="E120" s="33"/>
      <c r="F120" s="21"/>
      <c r="G120" s="19"/>
      <c r="H120" s="38"/>
    </row>
    <row r="121" spans="3:8" x14ac:dyDescent="0.25">
      <c r="C121" s="4">
        <f t="shared" si="4"/>
        <v>5.3999999999999959</v>
      </c>
      <c r="D121" s="44" t="s">
        <v>97</v>
      </c>
      <c r="E121" s="33" t="s">
        <v>6</v>
      </c>
      <c r="F121" s="21">
        <v>1</v>
      </c>
      <c r="G121" s="19"/>
      <c r="H121" s="38">
        <f t="shared" si="5"/>
        <v>0</v>
      </c>
    </row>
    <row r="122" spans="3:8" x14ac:dyDescent="0.25">
      <c r="D122" s="44"/>
      <c r="E122" s="33"/>
      <c r="F122" s="21"/>
      <c r="G122" s="19"/>
      <c r="H122" s="38"/>
    </row>
    <row r="123" spans="3:8" s="6" customFormat="1" x14ac:dyDescent="0.25">
      <c r="C123" s="4">
        <f t="shared" si="4"/>
        <v>5.4999999999999956</v>
      </c>
      <c r="D123" s="16" t="s">
        <v>83</v>
      </c>
      <c r="E123" s="43" t="s">
        <v>6</v>
      </c>
      <c r="F123" s="35">
        <v>1</v>
      </c>
      <c r="G123" s="24"/>
      <c r="H123" s="38">
        <f t="shared" si="5"/>
        <v>0</v>
      </c>
    </row>
    <row r="124" spans="3:8" x14ac:dyDescent="0.25">
      <c r="E124" s="33"/>
      <c r="F124" s="21"/>
      <c r="G124" s="19"/>
      <c r="H124" s="38"/>
    </row>
    <row r="125" spans="3:8" ht="14" x14ac:dyDescent="0.3">
      <c r="C125" s="70">
        <v>4</v>
      </c>
      <c r="D125" s="53" t="s">
        <v>62</v>
      </c>
      <c r="E125" s="33"/>
      <c r="F125" s="21"/>
      <c r="G125" s="19"/>
      <c r="H125" s="38"/>
    </row>
    <row r="126" spans="3:8" ht="14" x14ac:dyDescent="0.25">
      <c r="D126" s="53"/>
      <c r="E126" s="33"/>
      <c r="F126" s="21"/>
      <c r="G126" s="19"/>
      <c r="H126" s="38"/>
    </row>
    <row r="127" spans="3:8" x14ac:dyDescent="0.25">
      <c r="D127" s="50" t="s">
        <v>63</v>
      </c>
      <c r="E127" s="33"/>
      <c r="F127" s="21"/>
      <c r="G127" s="19"/>
      <c r="H127" s="38"/>
    </row>
    <row r="128" spans="3:8" x14ac:dyDescent="0.25">
      <c r="D128" s="16"/>
      <c r="E128" s="33"/>
      <c r="F128" s="21"/>
      <c r="G128" s="19"/>
      <c r="H128" s="38"/>
    </row>
    <row r="129" spans="3:8" x14ac:dyDescent="0.25">
      <c r="C129" s="9">
        <f>C125+0.1</f>
        <v>4.0999999999999996</v>
      </c>
      <c r="D129" s="16" t="s">
        <v>66</v>
      </c>
      <c r="E129" s="33" t="s">
        <v>6</v>
      </c>
      <c r="F129" s="21">
        <v>1</v>
      </c>
      <c r="G129" s="19"/>
      <c r="H129" s="38">
        <f t="shared" si="5"/>
        <v>0</v>
      </c>
    </row>
    <row r="130" spans="3:8" x14ac:dyDescent="0.25">
      <c r="D130" s="16"/>
      <c r="E130" s="33"/>
      <c r="F130" s="21"/>
      <c r="G130" s="19"/>
      <c r="H130" s="38"/>
    </row>
    <row r="131" spans="3:8" x14ac:dyDescent="0.25">
      <c r="C131" s="9">
        <f>C129+0.01</f>
        <v>4.1099999999999994</v>
      </c>
      <c r="D131" s="16" t="s">
        <v>64</v>
      </c>
      <c r="E131" s="33" t="s">
        <v>6</v>
      </c>
      <c r="F131" s="21">
        <v>1</v>
      </c>
      <c r="G131" s="19"/>
      <c r="H131" s="38">
        <f t="shared" si="5"/>
        <v>0</v>
      </c>
    </row>
    <row r="132" spans="3:8" x14ac:dyDescent="0.25">
      <c r="D132" s="16"/>
      <c r="E132" s="33"/>
      <c r="F132" s="21"/>
      <c r="G132" s="19"/>
      <c r="H132" s="38"/>
    </row>
    <row r="133" spans="3:8" x14ac:dyDescent="0.25">
      <c r="C133" s="9">
        <f>C131+0.01</f>
        <v>4.1199999999999992</v>
      </c>
      <c r="D133" s="16" t="s">
        <v>23</v>
      </c>
      <c r="E133" s="33" t="s">
        <v>6</v>
      </c>
      <c r="F133" s="21">
        <v>1</v>
      </c>
      <c r="G133" s="19"/>
      <c r="H133" s="38">
        <f t="shared" si="5"/>
        <v>0</v>
      </c>
    </row>
    <row r="134" spans="3:8" x14ac:dyDescent="0.25">
      <c r="D134" s="16"/>
      <c r="E134" s="33"/>
      <c r="F134" s="21"/>
      <c r="G134" s="19"/>
      <c r="H134" s="38"/>
    </row>
    <row r="135" spans="3:8" x14ac:dyDescent="0.25">
      <c r="C135" s="9">
        <f>C133+0.01</f>
        <v>4.129999999999999</v>
      </c>
      <c r="D135" s="16" t="s">
        <v>65</v>
      </c>
      <c r="E135" s="33" t="s">
        <v>6</v>
      </c>
      <c r="F135" s="21">
        <v>1</v>
      </c>
      <c r="G135" s="19"/>
      <c r="H135" s="38">
        <f t="shared" si="5"/>
        <v>0</v>
      </c>
    </row>
    <row r="136" spans="3:8" x14ac:dyDescent="0.25">
      <c r="D136" s="16"/>
      <c r="E136" s="33"/>
      <c r="F136" s="21"/>
      <c r="G136" s="19"/>
      <c r="H136" s="38"/>
    </row>
    <row r="137" spans="3:8" ht="13" x14ac:dyDescent="0.3">
      <c r="C137" s="9">
        <f>C135+0.01</f>
        <v>4.1399999999999988</v>
      </c>
      <c r="D137" s="16" t="s">
        <v>67</v>
      </c>
      <c r="E137" s="33" t="s">
        <v>27</v>
      </c>
      <c r="F137" s="21">
        <v>1</v>
      </c>
      <c r="G137" s="19"/>
      <c r="H137" s="38">
        <f t="shared" si="5"/>
        <v>0</v>
      </c>
    </row>
    <row r="138" spans="3:8" x14ac:dyDescent="0.25">
      <c r="D138" s="16"/>
      <c r="E138" s="33"/>
      <c r="F138" s="21"/>
      <c r="G138" s="19"/>
      <c r="H138" s="38"/>
    </row>
    <row r="139" spans="3:8" x14ac:dyDescent="0.25">
      <c r="C139" s="9">
        <f>C137+0.01</f>
        <v>4.1499999999999986</v>
      </c>
      <c r="D139" s="16" t="s">
        <v>68</v>
      </c>
      <c r="E139" s="33" t="s">
        <v>6</v>
      </c>
      <c r="F139" s="21">
        <v>1</v>
      </c>
      <c r="G139" s="19"/>
      <c r="H139" s="38">
        <f t="shared" si="5"/>
        <v>0</v>
      </c>
    </row>
    <row r="140" spans="3:8" x14ac:dyDescent="0.25">
      <c r="D140" s="16"/>
      <c r="E140" s="33"/>
      <c r="F140" s="21"/>
      <c r="G140" s="19"/>
      <c r="H140" s="38"/>
    </row>
    <row r="141" spans="3:8" x14ac:dyDescent="0.25">
      <c r="C141" s="9">
        <f>C139+0.01</f>
        <v>4.1599999999999984</v>
      </c>
      <c r="D141" s="16" t="s">
        <v>69</v>
      </c>
      <c r="E141" s="33" t="s">
        <v>6</v>
      </c>
      <c r="F141" s="21">
        <v>1</v>
      </c>
      <c r="G141" s="19"/>
      <c r="H141" s="38">
        <f t="shared" si="5"/>
        <v>0</v>
      </c>
    </row>
    <row r="142" spans="3:8" x14ac:dyDescent="0.25">
      <c r="D142" s="16"/>
      <c r="E142" s="33"/>
      <c r="F142" s="21"/>
      <c r="G142" s="19"/>
      <c r="H142" s="38"/>
    </row>
    <row r="143" spans="3:8" x14ac:dyDescent="0.25">
      <c r="C143" s="9">
        <f>C141+0.01</f>
        <v>4.1699999999999982</v>
      </c>
      <c r="D143" s="16" t="s">
        <v>70</v>
      </c>
      <c r="E143" s="33" t="s">
        <v>6</v>
      </c>
      <c r="F143" s="21">
        <v>1</v>
      </c>
      <c r="G143" s="19"/>
      <c r="H143" s="38">
        <f t="shared" si="5"/>
        <v>0</v>
      </c>
    </row>
    <row r="144" spans="3:8" x14ac:dyDescent="0.25">
      <c r="D144" s="16"/>
      <c r="E144" s="33"/>
      <c r="F144" s="21"/>
      <c r="G144" s="19"/>
      <c r="H144" s="38"/>
    </row>
    <row r="145" spans="3:8" x14ac:dyDescent="0.25">
      <c r="C145" s="9">
        <f>C143+0.01</f>
        <v>4.1799999999999979</v>
      </c>
      <c r="D145" s="16" t="s">
        <v>21</v>
      </c>
      <c r="E145" s="33" t="s">
        <v>6</v>
      </c>
      <c r="F145" s="21">
        <v>1</v>
      </c>
      <c r="G145" s="19"/>
      <c r="H145" s="38">
        <f t="shared" si="5"/>
        <v>0</v>
      </c>
    </row>
    <row r="146" spans="3:8" x14ac:dyDescent="0.25">
      <c r="D146" s="16"/>
      <c r="E146" s="33"/>
      <c r="F146" s="21"/>
      <c r="G146" s="19"/>
      <c r="H146" s="38"/>
    </row>
    <row r="147" spans="3:8" x14ac:dyDescent="0.25">
      <c r="C147" s="9">
        <v>4.1900000000000004</v>
      </c>
      <c r="D147" s="16" t="s">
        <v>22</v>
      </c>
      <c r="E147" s="33" t="s">
        <v>6</v>
      </c>
      <c r="F147" s="21">
        <v>1</v>
      </c>
      <c r="G147" s="19"/>
      <c r="H147" s="38">
        <f t="shared" si="5"/>
        <v>0</v>
      </c>
    </row>
    <row r="148" spans="3:8" x14ac:dyDescent="0.25">
      <c r="D148" s="16"/>
      <c r="E148" s="33"/>
      <c r="F148" s="21"/>
      <c r="G148" s="19"/>
      <c r="H148" s="38"/>
    </row>
    <row r="149" spans="3:8" ht="13" x14ac:dyDescent="0.3">
      <c r="C149" s="9">
        <f>C147+0.01</f>
        <v>4.2</v>
      </c>
      <c r="D149" s="16" t="s">
        <v>71</v>
      </c>
      <c r="E149" s="33" t="s">
        <v>82</v>
      </c>
      <c r="F149" s="21">
        <v>1</v>
      </c>
      <c r="G149" s="19"/>
      <c r="H149" s="38">
        <f t="shared" si="5"/>
        <v>0</v>
      </c>
    </row>
    <row r="150" spans="3:8" x14ac:dyDescent="0.25">
      <c r="D150" s="16"/>
      <c r="E150" s="15"/>
      <c r="F150" s="21"/>
      <c r="G150" s="19"/>
      <c r="H150" s="38"/>
    </row>
    <row r="151" spans="3:8" x14ac:dyDescent="0.25">
      <c r="D151" s="50" t="s">
        <v>72</v>
      </c>
      <c r="E151" s="33"/>
      <c r="F151" s="21"/>
      <c r="G151" s="19"/>
      <c r="H151" s="38"/>
    </row>
    <row r="152" spans="3:8" x14ac:dyDescent="0.25">
      <c r="D152" s="16"/>
      <c r="E152" s="33"/>
      <c r="F152" s="15"/>
      <c r="G152" s="19"/>
      <c r="H152" s="38"/>
    </row>
    <row r="153" spans="3:8" ht="13" x14ac:dyDescent="0.3">
      <c r="C153" s="9">
        <f>C149+0.01</f>
        <v>4.21</v>
      </c>
      <c r="D153" s="16" t="s">
        <v>73</v>
      </c>
      <c r="E153" s="33" t="s">
        <v>82</v>
      </c>
      <c r="F153" s="21">
        <v>1</v>
      </c>
      <c r="G153" s="19"/>
      <c r="H153" s="38">
        <f t="shared" si="5"/>
        <v>0</v>
      </c>
    </row>
    <row r="154" spans="3:8" x14ac:dyDescent="0.25">
      <c r="D154" s="16"/>
      <c r="E154" s="33"/>
      <c r="F154" s="21"/>
      <c r="G154" s="19"/>
      <c r="H154" s="38"/>
    </row>
    <row r="155" spans="3:8" x14ac:dyDescent="0.25">
      <c r="D155" s="50" t="s">
        <v>74</v>
      </c>
      <c r="E155" s="33"/>
      <c r="F155" s="21"/>
      <c r="G155" s="19"/>
      <c r="H155" s="38"/>
    </row>
    <row r="156" spans="3:8" x14ac:dyDescent="0.25">
      <c r="D156" s="16"/>
      <c r="E156" s="33"/>
      <c r="F156" s="21"/>
      <c r="G156" s="19"/>
      <c r="H156" s="38"/>
    </row>
    <row r="157" spans="3:8" ht="13" x14ac:dyDescent="0.3">
      <c r="C157" s="4">
        <v>4.22</v>
      </c>
      <c r="D157" s="16" t="s">
        <v>75</v>
      </c>
      <c r="E157" s="33" t="s">
        <v>82</v>
      </c>
      <c r="F157" s="21">
        <v>1</v>
      </c>
      <c r="G157" s="19"/>
      <c r="H157" s="38">
        <f t="shared" si="5"/>
        <v>0</v>
      </c>
    </row>
    <row r="158" spans="3:8" x14ac:dyDescent="0.25">
      <c r="D158" s="16"/>
      <c r="E158" s="33"/>
      <c r="F158" s="21"/>
      <c r="G158" s="19"/>
      <c r="H158" s="38"/>
    </row>
    <row r="159" spans="3:8" ht="13" x14ac:dyDescent="0.3">
      <c r="C159" s="4">
        <v>4.2300000000000004</v>
      </c>
      <c r="D159" s="16" t="s">
        <v>76</v>
      </c>
      <c r="E159" s="33" t="s">
        <v>82</v>
      </c>
      <c r="F159" s="21">
        <v>1</v>
      </c>
      <c r="G159" s="19"/>
      <c r="H159" s="38">
        <f t="shared" si="5"/>
        <v>0</v>
      </c>
    </row>
    <row r="160" spans="3:8" ht="13" thickBot="1" x14ac:dyDescent="0.3">
      <c r="D160" s="16"/>
      <c r="E160" s="33"/>
      <c r="F160" s="21"/>
      <c r="G160" s="19"/>
      <c r="H160" s="38"/>
    </row>
    <row r="161" spans="2:13" ht="13.5" thickBot="1" x14ac:dyDescent="0.35">
      <c r="C161" s="76"/>
      <c r="D161" s="77" t="s">
        <v>5</v>
      </c>
      <c r="E161" s="78"/>
      <c r="F161" s="79"/>
      <c r="G161" s="80"/>
      <c r="H161" s="81">
        <f>SUM(H52:H160)</f>
        <v>0</v>
      </c>
    </row>
    <row r="162" spans="2:13" x14ac:dyDescent="0.25">
      <c r="D162" s="16"/>
      <c r="E162" s="33"/>
      <c r="F162" s="21"/>
      <c r="G162" s="19"/>
      <c r="H162" s="38"/>
    </row>
    <row r="163" spans="2:13" ht="13" x14ac:dyDescent="0.3">
      <c r="C163" s="70">
        <v>6</v>
      </c>
      <c r="D163" s="47" t="s">
        <v>81</v>
      </c>
      <c r="E163" s="33"/>
      <c r="F163" s="21"/>
      <c r="G163" s="19"/>
      <c r="H163" s="38"/>
    </row>
    <row r="164" spans="2:13" x14ac:dyDescent="0.25">
      <c r="D164" s="44"/>
      <c r="E164" s="33"/>
      <c r="F164" s="21"/>
      <c r="G164" s="19"/>
      <c r="H164" s="38"/>
    </row>
    <row r="165" spans="2:13" s="3" customFormat="1" x14ac:dyDescent="0.25">
      <c r="B165" s="6"/>
      <c r="C165" s="6"/>
      <c r="D165" s="56" t="s">
        <v>77</v>
      </c>
      <c r="E165" s="43"/>
      <c r="F165" s="35"/>
      <c r="G165" s="24"/>
      <c r="H165" s="38"/>
    </row>
    <row r="166" spans="2:13" s="3" customFormat="1" x14ac:dyDescent="0.25">
      <c r="B166" s="6"/>
      <c r="C166" s="6"/>
      <c r="D166" s="57"/>
      <c r="E166" s="43"/>
      <c r="F166" s="35"/>
      <c r="G166" s="24"/>
      <c r="H166" s="38"/>
      <c r="I166" s="6"/>
    </row>
    <row r="167" spans="2:13" s="3" customFormat="1" x14ac:dyDescent="0.25">
      <c r="B167" s="6"/>
      <c r="C167" s="10">
        <v>6.1</v>
      </c>
      <c r="D167" s="57" t="s">
        <v>101</v>
      </c>
      <c r="E167" s="43" t="s">
        <v>138</v>
      </c>
      <c r="F167" s="35">
        <v>1</v>
      </c>
      <c r="G167" s="24"/>
      <c r="H167" s="39">
        <f t="shared" si="5"/>
        <v>0</v>
      </c>
      <c r="I167" s="6"/>
      <c r="J167" s="8"/>
      <c r="K167" s="8"/>
      <c r="L167" s="8"/>
      <c r="M167" s="8"/>
    </row>
    <row r="168" spans="2:13" s="3" customFormat="1" x14ac:dyDescent="0.25">
      <c r="B168" s="6"/>
      <c r="C168" s="6"/>
      <c r="D168" s="57"/>
      <c r="E168" s="43"/>
      <c r="F168" s="35"/>
      <c r="G168" s="24"/>
      <c r="H168" s="39"/>
    </row>
    <row r="169" spans="2:13" x14ac:dyDescent="0.25">
      <c r="D169" s="89" t="s">
        <v>151</v>
      </c>
      <c r="E169" s="33"/>
      <c r="F169" s="21"/>
      <c r="G169" s="19"/>
      <c r="H169" s="38"/>
    </row>
    <row r="170" spans="2:13" x14ac:dyDescent="0.25">
      <c r="D170" s="2"/>
      <c r="E170" s="33"/>
      <c r="F170" s="21"/>
      <c r="G170" s="19"/>
      <c r="H170" s="38"/>
    </row>
    <row r="171" spans="2:13" x14ac:dyDescent="0.25">
      <c r="C171" s="4">
        <f>C167+0.01</f>
        <v>6.1099999999999994</v>
      </c>
      <c r="D171" s="16" t="s">
        <v>152</v>
      </c>
      <c r="E171" s="33" t="s">
        <v>118</v>
      </c>
      <c r="F171" s="21">
        <v>1</v>
      </c>
      <c r="G171" s="19"/>
      <c r="H171" s="38">
        <f t="shared" si="5"/>
        <v>0</v>
      </c>
      <c r="I171" s="8"/>
    </row>
    <row r="172" spans="2:13" x14ac:dyDescent="0.25">
      <c r="D172" s="16"/>
      <c r="E172" s="33"/>
      <c r="F172" s="21"/>
      <c r="G172" s="19"/>
      <c r="H172" s="38"/>
    </row>
    <row r="173" spans="2:13" x14ac:dyDescent="0.25">
      <c r="C173" s="6">
        <f>C171+0.01</f>
        <v>6.1199999999999992</v>
      </c>
      <c r="D173" s="16" t="s">
        <v>78</v>
      </c>
      <c r="E173" s="33" t="s">
        <v>118</v>
      </c>
      <c r="F173" s="21">
        <v>1</v>
      </c>
      <c r="G173" s="19"/>
      <c r="H173" s="38">
        <f t="shared" ref="H173" si="6">F173*G173</f>
        <v>0</v>
      </c>
      <c r="I173" s="8"/>
    </row>
    <row r="174" spans="2:13" x14ac:dyDescent="0.25">
      <c r="D174" s="72"/>
      <c r="E174" s="25"/>
      <c r="F174" s="64"/>
      <c r="G174" s="29"/>
      <c r="H174" s="37"/>
    </row>
    <row r="175" spans="2:13" ht="13" x14ac:dyDescent="0.25">
      <c r="D175" s="55" t="s">
        <v>79</v>
      </c>
      <c r="E175" s="33"/>
      <c r="F175" s="21"/>
      <c r="G175" s="19"/>
      <c r="H175" s="38"/>
    </row>
    <row r="176" spans="2:13" ht="13" x14ac:dyDescent="0.25">
      <c r="D176" s="54"/>
      <c r="E176" s="33"/>
      <c r="F176" s="21"/>
      <c r="G176" s="19"/>
      <c r="H176" s="38"/>
    </row>
    <row r="177" spans="2:12" x14ac:dyDescent="0.25">
      <c r="D177" s="50" t="s">
        <v>80</v>
      </c>
      <c r="E177" s="33"/>
      <c r="F177" s="21"/>
      <c r="G177" s="19"/>
      <c r="H177" s="38"/>
    </row>
    <row r="178" spans="2:12" ht="13" x14ac:dyDescent="0.25">
      <c r="D178" s="54"/>
      <c r="E178" s="33"/>
      <c r="F178" s="21"/>
      <c r="G178" s="19"/>
      <c r="H178" s="38"/>
    </row>
    <row r="179" spans="2:12" x14ac:dyDescent="0.25">
      <c r="C179" s="4">
        <v>6.13</v>
      </c>
      <c r="D179" s="16" t="s">
        <v>102</v>
      </c>
      <c r="E179" s="33" t="s">
        <v>6</v>
      </c>
      <c r="F179" s="21">
        <v>1</v>
      </c>
      <c r="G179" s="19"/>
      <c r="H179" s="38">
        <f t="shared" si="5"/>
        <v>0</v>
      </c>
    </row>
    <row r="180" spans="2:12" x14ac:dyDescent="0.25">
      <c r="D180" s="16"/>
      <c r="E180" s="33"/>
      <c r="F180" s="21"/>
      <c r="G180" s="19"/>
      <c r="H180" s="38"/>
    </row>
    <row r="181" spans="2:12" x14ac:dyDescent="0.25">
      <c r="D181" s="50" t="s">
        <v>103</v>
      </c>
      <c r="E181" s="33"/>
      <c r="F181" s="21"/>
      <c r="G181" s="19"/>
      <c r="H181" s="38"/>
    </row>
    <row r="182" spans="2:12" x14ac:dyDescent="0.25">
      <c r="D182" s="16"/>
      <c r="E182" s="33"/>
      <c r="F182" s="21"/>
      <c r="G182" s="19"/>
      <c r="H182" s="38"/>
    </row>
    <row r="183" spans="2:12" s="3" customFormat="1" x14ac:dyDescent="0.25">
      <c r="B183" s="6"/>
      <c r="C183" s="6">
        <v>6.14</v>
      </c>
      <c r="D183" s="22" t="s">
        <v>110</v>
      </c>
      <c r="E183" s="43" t="s">
        <v>6</v>
      </c>
      <c r="F183" s="35">
        <v>1</v>
      </c>
      <c r="G183" s="24"/>
      <c r="H183" s="38">
        <f t="shared" ref="H183:H246" si="7">F183*G183</f>
        <v>0</v>
      </c>
      <c r="I183" s="8"/>
      <c r="J183" s="8"/>
      <c r="K183" s="8"/>
      <c r="L183" s="8"/>
    </row>
    <row r="184" spans="2:12" x14ac:dyDescent="0.25">
      <c r="D184" s="16"/>
      <c r="E184" s="33"/>
      <c r="F184" s="21"/>
      <c r="G184" s="19"/>
      <c r="H184" s="38"/>
    </row>
    <row r="185" spans="2:12" x14ac:dyDescent="0.25">
      <c r="D185" s="50" t="s">
        <v>104</v>
      </c>
      <c r="E185" s="33"/>
      <c r="F185" s="21"/>
      <c r="G185" s="19"/>
      <c r="H185" s="38"/>
    </row>
    <row r="186" spans="2:12" x14ac:dyDescent="0.25">
      <c r="D186" s="16"/>
      <c r="E186" s="33"/>
      <c r="F186" s="21"/>
      <c r="G186" s="19"/>
      <c r="H186" s="38"/>
    </row>
    <row r="187" spans="2:12" s="3" customFormat="1" x14ac:dyDescent="0.25">
      <c r="B187" s="6"/>
      <c r="C187" s="6">
        <v>6.15</v>
      </c>
      <c r="D187" s="22" t="s">
        <v>133</v>
      </c>
      <c r="E187" s="43" t="s">
        <v>6</v>
      </c>
      <c r="F187" s="35">
        <v>1</v>
      </c>
      <c r="G187" s="24"/>
      <c r="H187" s="38">
        <f t="shared" si="7"/>
        <v>0</v>
      </c>
      <c r="I187" s="8"/>
      <c r="J187" s="8"/>
      <c r="K187" s="8"/>
      <c r="L187" s="8"/>
    </row>
    <row r="188" spans="2:12" ht="13" thickBot="1" x14ac:dyDescent="0.3">
      <c r="E188" s="33"/>
      <c r="F188" s="21"/>
      <c r="G188" s="19"/>
      <c r="H188" s="38"/>
    </row>
    <row r="189" spans="2:12" ht="13.5" thickBot="1" x14ac:dyDescent="0.35">
      <c r="C189" s="76"/>
      <c r="D189" s="76" t="s">
        <v>146</v>
      </c>
      <c r="E189" s="78"/>
      <c r="F189" s="79"/>
      <c r="G189" s="80"/>
      <c r="H189" s="81">
        <f>SUM(H166:H188)</f>
        <v>0</v>
      </c>
    </row>
    <row r="190" spans="2:12" x14ac:dyDescent="0.25">
      <c r="E190" s="33"/>
      <c r="F190" s="21"/>
      <c r="G190" s="19"/>
      <c r="H190" s="38"/>
    </row>
    <row r="191" spans="2:12" x14ac:dyDescent="0.25">
      <c r="E191" s="33"/>
      <c r="F191" s="21"/>
      <c r="G191" s="19"/>
      <c r="H191" s="38"/>
    </row>
    <row r="192" spans="2:12" ht="13" x14ac:dyDescent="0.3">
      <c r="C192" s="71">
        <v>7</v>
      </c>
      <c r="D192" s="30" t="s">
        <v>29</v>
      </c>
      <c r="E192" s="33"/>
      <c r="F192" s="21"/>
      <c r="G192" s="19"/>
      <c r="H192" s="38"/>
    </row>
    <row r="193" spans="3:12" x14ac:dyDescent="0.25">
      <c r="D193" s="2"/>
      <c r="E193" s="33"/>
      <c r="F193" s="21"/>
      <c r="G193" s="19"/>
      <c r="H193" s="38"/>
    </row>
    <row r="194" spans="3:12" ht="14" x14ac:dyDescent="0.25">
      <c r="D194" s="49" t="s">
        <v>47</v>
      </c>
      <c r="E194" s="33"/>
      <c r="F194" s="21"/>
      <c r="G194" s="19"/>
      <c r="H194" s="38"/>
    </row>
    <row r="195" spans="3:12" ht="14" x14ac:dyDescent="0.25">
      <c r="D195" s="49"/>
      <c r="E195" s="33"/>
      <c r="F195" s="21"/>
      <c r="G195" s="19"/>
      <c r="H195" s="38"/>
    </row>
    <row r="196" spans="3:12" ht="14" x14ac:dyDescent="0.25">
      <c r="D196" s="51" t="s">
        <v>53</v>
      </c>
      <c r="E196" s="33"/>
      <c r="F196" s="21"/>
      <c r="G196" s="19"/>
      <c r="H196" s="38"/>
    </row>
    <row r="197" spans="3:12" ht="14" x14ac:dyDescent="0.25">
      <c r="D197" s="49"/>
      <c r="E197" s="33"/>
      <c r="F197" s="21"/>
      <c r="G197" s="19"/>
      <c r="H197" s="38"/>
    </row>
    <row r="198" spans="3:12" ht="25" x14ac:dyDescent="0.25">
      <c r="C198" s="4">
        <v>7.11</v>
      </c>
      <c r="D198" s="16" t="s">
        <v>120</v>
      </c>
      <c r="E198" s="90" t="s">
        <v>118</v>
      </c>
      <c r="F198" s="91">
        <v>1</v>
      </c>
      <c r="G198" s="92"/>
      <c r="H198" s="93">
        <f t="shared" si="7"/>
        <v>0</v>
      </c>
      <c r="I198" s="74"/>
      <c r="J198" s="8"/>
      <c r="K198" s="8"/>
      <c r="L198" s="8"/>
    </row>
    <row r="199" spans="3:12" x14ac:dyDescent="0.25">
      <c r="D199" s="16"/>
      <c r="E199" s="33"/>
      <c r="F199" s="21"/>
      <c r="G199" s="19"/>
      <c r="H199" s="38"/>
    </row>
    <row r="200" spans="3:12" x14ac:dyDescent="0.25">
      <c r="D200" s="50" t="s">
        <v>48</v>
      </c>
      <c r="E200" s="33"/>
      <c r="F200" s="21"/>
      <c r="G200" s="19"/>
      <c r="H200" s="38"/>
    </row>
    <row r="201" spans="3:12" x14ac:dyDescent="0.25">
      <c r="D201" s="16"/>
      <c r="E201" s="33"/>
      <c r="F201" s="21"/>
      <c r="G201" s="19"/>
      <c r="H201" s="38"/>
    </row>
    <row r="202" spans="3:12" x14ac:dyDescent="0.25">
      <c r="C202" s="4">
        <v>7.12</v>
      </c>
      <c r="D202" s="16" t="s">
        <v>134</v>
      </c>
      <c r="E202" s="33" t="s">
        <v>6</v>
      </c>
      <c r="F202" s="21">
        <v>1</v>
      </c>
      <c r="G202" s="19"/>
      <c r="H202" s="38">
        <f t="shared" si="7"/>
        <v>0</v>
      </c>
    </row>
    <row r="203" spans="3:12" x14ac:dyDescent="0.25">
      <c r="D203" s="16"/>
      <c r="E203" s="33"/>
      <c r="F203" s="21"/>
      <c r="G203" s="19"/>
      <c r="H203" s="38"/>
    </row>
    <row r="204" spans="3:12" x14ac:dyDescent="0.25">
      <c r="C204" s="4">
        <f>C202+0.01</f>
        <v>7.13</v>
      </c>
      <c r="D204" s="48" t="s">
        <v>121</v>
      </c>
      <c r="E204" s="33" t="s">
        <v>6</v>
      </c>
      <c r="F204" s="21">
        <v>1</v>
      </c>
      <c r="G204" s="19"/>
      <c r="H204" s="38">
        <f t="shared" si="7"/>
        <v>0</v>
      </c>
    </row>
    <row r="205" spans="3:12" x14ac:dyDescent="0.25">
      <c r="D205" s="72"/>
      <c r="E205" s="25"/>
      <c r="F205" s="64"/>
      <c r="G205" s="29"/>
      <c r="H205" s="37"/>
      <c r="I205" s="8"/>
      <c r="J205" s="8"/>
      <c r="K205" s="8"/>
      <c r="L205" s="8"/>
    </row>
    <row r="206" spans="3:12" x14ac:dyDescent="0.25">
      <c r="C206" s="4">
        <f>C204+0.01</f>
        <v>7.14</v>
      </c>
      <c r="D206" s="16" t="s">
        <v>153</v>
      </c>
      <c r="E206" s="33" t="s">
        <v>6</v>
      </c>
      <c r="F206" s="21">
        <v>1</v>
      </c>
      <c r="G206" s="19"/>
      <c r="H206" s="38">
        <f t="shared" si="7"/>
        <v>0</v>
      </c>
      <c r="I206" s="8"/>
      <c r="J206" s="8"/>
      <c r="K206" s="8"/>
      <c r="L206" s="8"/>
    </row>
    <row r="207" spans="3:12" x14ac:dyDescent="0.25">
      <c r="D207" s="16"/>
      <c r="E207" s="33"/>
      <c r="F207" s="21"/>
      <c r="G207" s="19"/>
      <c r="H207" s="38"/>
    </row>
    <row r="208" spans="3:12" x14ac:dyDescent="0.25">
      <c r="C208" s="4">
        <f>C206+0.01</f>
        <v>7.1499999999999995</v>
      </c>
      <c r="D208" s="16" t="s">
        <v>52</v>
      </c>
      <c r="E208" s="33" t="s">
        <v>6</v>
      </c>
      <c r="F208" s="21">
        <v>1</v>
      </c>
      <c r="G208" s="19"/>
      <c r="H208" s="38">
        <f t="shared" si="7"/>
        <v>0</v>
      </c>
    </row>
    <row r="209" spans="3:10" x14ac:dyDescent="0.25">
      <c r="D209" s="16"/>
      <c r="E209" s="33"/>
      <c r="F209" s="21"/>
      <c r="G209" s="19"/>
      <c r="H209" s="38"/>
    </row>
    <row r="210" spans="3:10" x14ac:dyDescent="0.25">
      <c r="C210" s="4">
        <f>C208+0.01</f>
        <v>7.1599999999999993</v>
      </c>
      <c r="D210" s="16" t="s">
        <v>51</v>
      </c>
      <c r="E210" s="33" t="s">
        <v>6</v>
      </c>
      <c r="F210" s="21">
        <v>1</v>
      </c>
      <c r="G210" s="19"/>
      <c r="H210" s="38">
        <f t="shared" si="7"/>
        <v>0</v>
      </c>
    </row>
    <row r="211" spans="3:10" x14ac:dyDescent="0.25">
      <c r="D211" s="16"/>
      <c r="E211" s="33"/>
      <c r="F211" s="21"/>
      <c r="G211" s="19"/>
      <c r="H211" s="38"/>
    </row>
    <row r="212" spans="3:10" x14ac:dyDescent="0.25">
      <c r="C212" s="4">
        <f>C210+0.01</f>
        <v>7.169999999999999</v>
      </c>
      <c r="D212" s="16" t="s">
        <v>50</v>
      </c>
      <c r="E212" s="33" t="s">
        <v>6</v>
      </c>
      <c r="F212" s="21">
        <v>1</v>
      </c>
      <c r="G212" s="19"/>
      <c r="H212" s="38">
        <f t="shared" si="7"/>
        <v>0</v>
      </c>
    </row>
    <row r="213" spans="3:10" x14ac:dyDescent="0.25">
      <c r="D213" s="16"/>
      <c r="E213" s="33"/>
      <c r="F213" s="21"/>
      <c r="G213" s="19"/>
      <c r="H213" s="38"/>
    </row>
    <row r="214" spans="3:10" x14ac:dyDescent="0.25">
      <c r="C214" s="4">
        <f>C212+0.01</f>
        <v>7.1799999999999988</v>
      </c>
      <c r="D214" s="16" t="s">
        <v>154</v>
      </c>
      <c r="E214" s="33" t="s">
        <v>6</v>
      </c>
      <c r="F214" s="21">
        <v>1</v>
      </c>
      <c r="G214" s="19"/>
      <c r="H214" s="38">
        <f t="shared" si="7"/>
        <v>0</v>
      </c>
      <c r="I214" s="6"/>
      <c r="J214" s="8"/>
    </row>
    <row r="215" spans="3:10" x14ac:dyDescent="0.25">
      <c r="D215" s="16"/>
      <c r="E215" s="33"/>
      <c r="F215" s="21"/>
      <c r="G215" s="19"/>
      <c r="H215" s="38"/>
    </row>
    <row r="216" spans="3:10" x14ac:dyDescent="0.25">
      <c r="C216" s="9">
        <f>C214+0.01</f>
        <v>7.1899999999999986</v>
      </c>
      <c r="D216" s="16" t="s">
        <v>49</v>
      </c>
      <c r="E216" s="33" t="s">
        <v>6</v>
      </c>
      <c r="F216" s="21">
        <v>1</v>
      </c>
      <c r="G216" s="19"/>
      <c r="H216" s="38">
        <f t="shared" si="7"/>
        <v>0</v>
      </c>
    </row>
    <row r="217" spans="3:10" x14ac:dyDescent="0.25">
      <c r="D217" s="16"/>
      <c r="E217" s="33"/>
      <c r="F217" s="21"/>
      <c r="G217" s="19"/>
      <c r="H217" s="38"/>
    </row>
    <row r="218" spans="3:10" x14ac:dyDescent="0.25">
      <c r="C218" s="9">
        <f>C216+0.01</f>
        <v>7.1999999999999984</v>
      </c>
      <c r="D218" s="16" t="s">
        <v>155</v>
      </c>
      <c r="E218" s="33" t="s">
        <v>6</v>
      </c>
      <c r="F218" s="21">
        <v>1</v>
      </c>
      <c r="G218" s="19"/>
      <c r="H218" s="38">
        <f t="shared" si="7"/>
        <v>0</v>
      </c>
      <c r="I218" s="8"/>
    </row>
    <row r="219" spans="3:10" x14ac:dyDescent="0.25">
      <c r="C219" s="9"/>
      <c r="D219" s="16"/>
      <c r="E219" s="33"/>
      <c r="F219" s="21"/>
      <c r="G219" s="19"/>
      <c r="H219" s="38"/>
    </row>
    <row r="220" spans="3:10" x14ac:dyDescent="0.25">
      <c r="C220" s="9">
        <v>7.21</v>
      </c>
      <c r="D220" s="16" t="s">
        <v>122</v>
      </c>
      <c r="E220" s="33" t="s">
        <v>6</v>
      </c>
      <c r="F220" s="21">
        <v>1</v>
      </c>
      <c r="G220" s="19"/>
      <c r="H220" s="38">
        <f t="shared" si="7"/>
        <v>0</v>
      </c>
      <c r="I220" s="8"/>
    </row>
    <row r="221" spans="3:10" x14ac:dyDescent="0.25">
      <c r="E221" s="33"/>
      <c r="F221" s="21"/>
      <c r="G221" s="19"/>
      <c r="H221" s="38"/>
    </row>
    <row r="222" spans="3:10" ht="13" x14ac:dyDescent="0.25">
      <c r="D222" s="47" t="s">
        <v>54</v>
      </c>
      <c r="E222" s="33"/>
      <c r="F222" s="21"/>
      <c r="G222" s="19"/>
      <c r="H222" s="38"/>
    </row>
    <row r="223" spans="3:10" ht="13" x14ac:dyDescent="0.25">
      <c r="D223" s="47"/>
      <c r="E223" s="33"/>
      <c r="F223" s="21"/>
      <c r="G223" s="19"/>
      <c r="H223" s="38"/>
    </row>
    <row r="224" spans="3:10" x14ac:dyDescent="0.25">
      <c r="D224" s="52" t="s">
        <v>55</v>
      </c>
      <c r="E224" s="33"/>
      <c r="F224" s="21"/>
      <c r="G224" s="19"/>
      <c r="H224" s="38"/>
    </row>
    <row r="225" spans="3:14" ht="13" x14ac:dyDescent="0.25">
      <c r="D225" s="47"/>
      <c r="E225" s="33"/>
      <c r="F225" s="21"/>
      <c r="G225" s="19"/>
      <c r="H225" s="38"/>
    </row>
    <row r="226" spans="3:14" x14ac:dyDescent="0.25">
      <c r="C226" s="9">
        <f>C220+0.01</f>
        <v>7.22</v>
      </c>
      <c r="D226" s="44" t="s">
        <v>59</v>
      </c>
      <c r="E226" s="33" t="s">
        <v>6</v>
      </c>
      <c r="F226" s="21">
        <v>1</v>
      </c>
      <c r="G226" s="19"/>
      <c r="H226" s="38">
        <f t="shared" si="7"/>
        <v>0</v>
      </c>
    </row>
    <row r="227" spans="3:14" x14ac:dyDescent="0.25">
      <c r="D227" s="44"/>
      <c r="E227" s="33"/>
      <c r="F227" s="21"/>
      <c r="G227" s="19"/>
      <c r="H227" s="38"/>
    </row>
    <row r="228" spans="3:14" x14ac:dyDescent="0.25">
      <c r="C228" s="4">
        <f>C226+0.01</f>
        <v>7.2299999999999995</v>
      </c>
      <c r="D228" s="44" t="s">
        <v>58</v>
      </c>
      <c r="E228" s="33" t="s">
        <v>6</v>
      </c>
      <c r="F228" s="21">
        <v>1</v>
      </c>
      <c r="G228" s="19"/>
      <c r="H228" s="38">
        <f t="shared" si="7"/>
        <v>0</v>
      </c>
    </row>
    <row r="229" spans="3:14" x14ac:dyDescent="0.25">
      <c r="D229" s="44"/>
      <c r="E229" s="33"/>
      <c r="F229" s="21"/>
      <c r="G229" s="19"/>
      <c r="H229" s="38"/>
    </row>
    <row r="230" spans="3:14" x14ac:dyDescent="0.25">
      <c r="C230" s="4">
        <f>C228+0.01</f>
        <v>7.2399999999999993</v>
      </c>
      <c r="D230" s="44" t="s">
        <v>57</v>
      </c>
      <c r="E230" s="33" t="s">
        <v>6</v>
      </c>
      <c r="F230" s="21">
        <v>1</v>
      </c>
      <c r="G230" s="19"/>
      <c r="H230" s="38">
        <f t="shared" si="7"/>
        <v>0</v>
      </c>
    </row>
    <row r="231" spans="3:14" x14ac:dyDescent="0.25">
      <c r="D231" s="44"/>
      <c r="E231" s="33"/>
      <c r="F231" s="21"/>
      <c r="G231" s="19"/>
      <c r="H231" s="38"/>
    </row>
    <row r="232" spans="3:14" x14ac:dyDescent="0.25">
      <c r="C232" s="4">
        <f t="shared" ref="C232:C238" si="8">C230+0.01</f>
        <v>7.2499999999999991</v>
      </c>
      <c r="D232" s="44" t="s">
        <v>135</v>
      </c>
      <c r="E232" s="33" t="s">
        <v>6</v>
      </c>
      <c r="F232" s="21">
        <v>1</v>
      </c>
      <c r="G232" s="19"/>
      <c r="H232" s="38">
        <f t="shared" si="7"/>
        <v>0</v>
      </c>
      <c r="I232" s="8"/>
      <c r="J232" s="8"/>
      <c r="K232" s="8"/>
      <c r="L232" s="8"/>
      <c r="M232" s="13"/>
      <c r="N232" s="13"/>
    </row>
    <row r="233" spans="3:14" x14ac:dyDescent="0.25">
      <c r="D233" s="44"/>
      <c r="E233" s="33"/>
      <c r="F233" s="21"/>
      <c r="G233" s="19"/>
      <c r="H233" s="38"/>
    </row>
    <row r="234" spans="3:14" x14ac:dyDescent="0.25">
      <c r="C234" s="4">
        <f t="shared" si="8"/>
        <v>7.2599999999999989</v>
      </c>
      <c r="D234" s="44" t="s">
        <v>108</v>
      </c>
      <c r="E234" s="33" t="s">
        <v>6</v>
      </c>
      <c r="F234" s="21">
        <v>1</v>
      </c>
      <c r="G234" s="19"/>
      <c r="H234" s="38">
        <f t="shared" si="7"/>
        <v>0</v>
      </c>
    </row>
    <row r="235" spans="3:14" x14ac:dyDescent="0.25">
      <c r="D235" s="44"/>
      <c r="E235" s="33"/>
      <c r="F235" s="21"/>
      <c r="G235" s="19"/>
      <c r="H235" s="38"/>
    </row>
    <row r="236" spans="3:14" x14ac:dyDescent="0.25">
      <c r="C236" s="4">
        <f t="shared" si="8"/>
        <v>7.2699999999999987</v>
      </c>
      <c r="D236" s="44" t="s">
        <v>109</v>
      </c>
      <c r="E236" s="33" t="s">
        <v>6</v>
      </c>
      <c r="F236" s="21">
        <v>1</v>
      </c>
      <c r="G236" s="19"/>
      <c r="H236" s="38">
        <f t="shared" si="7"/>
        <v>0</v>
      </c>
    </row>
    <row r="237" spans="3:14" x14ac:dyDescent="0.25">
      <c r="D237" s="44"/>
      <c r="E237" s="33"/>
      <c r="F237" s="21"/>
      <c r="G237" s="19"/>
      <c r="H237" s="38"/>
    </row>
    <row r="238" spans="3:14" x14ac:dyDescent="0.25">
      <c r="C238" s="4">
        <f t="shared" si="8"/>
        <v>7.2799999999999985</v>
      </c>
      <c r="D238" s="44" t="s">
        <v>107</v>
      </c>
      <c r="E238" s="33" t="s">
        <v>6</v>
      </c>
      <c r="F238" s="21">
        <v>1</v>
      </c>
      <c r="G238" s="19"/>
      <c r="H238" s="38">
        <f t="shared" si="7"/>
        <v>0</v>
      </c>
    </row>
    <row r="239" spans="3:14" x14ac:dyDescent="0.25">
      <c r="D239" s="44"/>
      <c r="E239" s="33"/>
      <c r="F239" s="21"/>
      <c r="G239" s="19"/>
      <c r="H239" s="38"/>
    </row>
    <row r="240" spans="3:14" x14ac:dyDescent="0.25">
      <c r="D240" s="52" t="s">
        <v>56</v>
      </c>
      <c r="E240" s="33"/>
      <c r="F240" s="21"/>
      <c r="G240" s="19"/>
      <c r="H240" s="38"/>
    </row>
    <row r="241" spans="3:8" x14ac:dyDescent="0.25">
      <c r="D241" s="44"/>
      <c r="E241" s="33"/>
      <c r="F241" s="21"/>
      <c r="G241" s="19"/>
      <c r="H241" s="38"/>
    </row>
    <row r="242" spans="3:8" x14ac:dyDescent="0.25">
      <c r="C242" s="9">
        <f>C238+0.01</f>
        <v>7.2899999999999983</v>
      </c>
      <c r="D242" s="44" t="s">
        <v>136</v>
      </c>
      <c r="E242" s="33" t="s">
        <v>6</v>
      </c>
      <c r="F242" s="21">
        <v>1</v>
      </c>
      <c r="G242" s="19"/>
      <c r="H242" s="38">
        <f t="shared" si="7"/>
        <v>0</v>
      </c>
    </row>
    <row r="243" spans="3:8" x14ac:dyDescent="0.25">
      <c r="C243" s="9"/>
      <c r="D243" s="44"/>
      <c r="E243" s="33"/>
      <c r="F243" s="21"/>
      <c r="G243" s="19"/>
      <c r="H243" s="38"/>
    </row>
    <row r="244" spans="3:8" x14ac:dyDescent="0.25">
      <c r="C244" s="9">
        <f>C242+0.01</f>
        <v>7.299999999999998</v>
      </c>
      <c r="D244" s="44" t="s">
        <v>137</v>
      </c>
      <c r="E244" s="33" t="s">
        <v>6</v>
      </c>
      <c r="F244" s="21">
        <v>1</v>
      </c>
      <c r="G244" s="19"/>
      <c r="H244" s="38">
        <f t="shared" si="7"/>
        <v>0</v>
      </c>
    </row>
    <row r="245" spans="3:8" x14ac:dyDescent="0.25">
      <c r="C245" s="9"/>
      <c r="D245" s="44"/>
      <c r="E245" s="33"/>
      <c r="F245" s="21"/>
      <c r="G245" s="19"/>
      <c r="H245" s="38"/>
    </row>
    <row r="246" spans="3:8" x14ac:dyDescent="0.25">
      <c r="C246" s="9">
        <f t="shared" ref="C246:C248" si="9">C242+0.01</f>
        <v>7.299999999999998</v>
      </c>
      <c r="D246" s="44" t="s">
        <v>106</v>
      </c>
      <c r="E246" s="33" t="s">
        <v>6</v>
      </c>
      <c r="F246" s="21">
        <v>1</v>
      </c>
      <c r="G246" s="19"/>
      <c r="H246" s="38">
        <f t="shared" si="7"/>
        <v>0</v>
      </c>
    </row>
    <row r="247" spans="3:8" x14ac:dyDescent="0.25">
      <c r="C247" s="9"/>
      <c r="D247" s="44"/>
      <c r="E247" s="33"/>
      <c r="F247" s="21"/>
      <c r="G247" s="19"/>
      <c r="H247" s="38"/>
    </row>
    <row r="248" spans="3:8" x14ac:dyDescent="0.25">
      <c r="C248" s="9">
        <f t="shared" si="9"/>
        <v>7.3099999999999978</v>
      </c>
      <c r="D248" s="44" t="s">
        <v>61</v>
      </c>
      <c r="E248" s="33" t="s">
        <v>6</v>
      </c>
      <c r="F248" s="21">
        <v>1</v>
      </c>
      <c r="G248" s="19"/>
      <c r="H248" s="38">
        <f t="shared" ref="H248:H287" si="10">F248*G248</f>
        <v>0</v>
      </c>
    </row>
    <row r="249" spans="3:8" x14ac:dyDescent="0.25">
      <c r="C249" s="9"/>
      <c r="D249" s="44"/>
      <c r="E249" s="33"/>
      <c r="F249" s="21"/>
      <c r="G249" s="19"/>
      <c r="H249" s="38"/>
    </row>
    <row r="250" spans="3:8" x14ac:dyDescent="0.25">
      <c r="C250" s="9">
        <f>C248+0.01</f>
        <v>7.3199999999999976</v>
      </c>
      <c r="D250" s="44" t="s">
        <v>60</v>
      </c>
      <c r="E250" s="33" t="s">
        <v>6</v>
      </c>
      <c r="F250" s="21">
        <v>1</v>
      </c>
      <c r="G250" s="19"/>
      <c r="H250" s="38">
        <f t="shared" si="10"/>
        <v>0</v>
      </c>
    </row>
    <row r="251" spans="3:8" ht="13" thickBot="1" x14ac:dyDescent="0.3">
      <c r="C251" s="9"/>
      <c r="D251" s="44"/>
      <c r="E251" s="33"/>
      <c r="F251" s="21"/>
      <c r="G251" s="19"/>
      <c r="H251" s="38"/>
    </row>
    <row r="252" spans="3:8" ht="13.5" thickBot="1" x14ac:dyDescent="0.35">
      <c r="C252" s="82"/>
      <c r="D252" s="83" t="s">
        <v>147</v>
      </c>
      <c r="E252" s="78"/>
      <c r="F252" s="79"/>
      <c r="G252" s="80"/>
      <c r="H252" s="81">
        <f>SUM(H198:H251)</f>
        <v>0</v>
      </c>
    </row>
    <row r="253" spans="3:8" x14ac:dyDescent="0.25">
      <c r="C253" s="9"/>
      <c r="D253" s="44"/>
      <c r="E253" s="33"/>
      <c r="F253" s="21"/>
      <c r="G253" s="19"/>
      <c r="H253" s="38"/>
    </row>
    <row r="254" spans="3:8" ht="13" x14ac:dyDescent="0.3">
      <c r="C254" s="70">
        <v>8</v>
      </c>
      <c r="D254" s="17" t="s">
        <v>119</v>
      </c>
      <c r="H254" s="38"/>
    </row>
    <row r="255" spans="3:8" x14ac:dyDescent="0.25">
      <c r="H255" s="38"/>
    </row>
    <row r="256" spans="3:8" ht="13" x14ac:dyDescent="0.3">
      <c r="D256" s="30" t="s">
        <v>46</v>
      </c>
      <c r="E256" s="33"/>
      <c r="F256" s="21"/>
      <c r="G256" s="19"/>
      <c r="H256" s="38"/>
    </row>
    <row r="257" spans="3:22" ht="13" x14ac:dyDescent="0.3">
      <c r="D257" s="30"/>
      <c r="E257" s="33"/>
      <c r="F257" s="21"/>
      <c r="G257" s="19"/>
      <c r="H257" s="38"/>
    </row>
    <row r="258" spans="3:22" ht="15.5" x14ac:dyDescent="0.35">
      <c r="C258" s="9">
        <v>8.1</v>
      </c>
      <c r="D258" s="44" t="s">
        <v>156</v>
      </c>
      <c r="E258" s="33" t="s">
        <v>6</v>
      </c>
      <c r="F258" s="21">
        <v>1</v>
      </c>
      <c r="G258" s="19"/>
      <c r="H258" s="38">
        <f t="shared" si="10"/>
        <v>0</v>
      </c>
      <c r="I258" s="8"/>
      <c r="J258" s="8"/>
      <c r="K258" s="104"/>
      <c r="L258" s="105"/>
      <c r="M258" s="105"/>
      <c r="N258" s="105"/>
      <c r="O258" s="105"/>
      <c r="P258" s="105"/>
      <c r="Q258" s="105"/>
      <c r="R258" s="105"/>
      <c r="S258" s="105"/>
      <c r="T258" s="105"/>
      <c r="U258" s="105"/>
      <c r="V258" s="105"/>
    </row>
    <row r="259" spans="3:22" x14ac:dyDescent="0.25">
      <c r="D259" s="44"/>
      <c r="E259" s="12"/>
      <c r="F259" s="21"/>
      <c r="G259" s="19"/>
      <c r="H259" s="38"/>
    </row>
    <row r="260" spans="3:22" x14ac:dyDescent="0.25">
      <c r="C260" s="4">
        <f>C258+0.01</f>
        <v>8.11</v>
      </c>
      <c r="D260" s="45" t="s">
        <v>38</v>
      </c>
      <c r="E260" s="12" t="s">
        <v>6</v>
      </c>
      <c r="F260" s="21">
        <v>1</v>
      </c>
      <c r="G260" s="19"/>
      <c r="H260" s="38">
        <f t="shared" si="10"/>
        <v>0</v>
      </c>
    </row>
    <row r="261" spans="3:22" x14ac:dyDescent="0.25">
      <c r="D261" s="45"/>
      <c r="E261" s="12"/>
      <c r="F261" s="21"/>
      <c r="G261" s="19"/>
      <c r="H261" s="38"/>
    </row>
    <row r="262" spans="3:22" x14ac:dyDescent="0.25">
      <c r="C262" s="4">
        <f t="shared" ref="C262:C274" si="11">C260+0.01</f>
        <v>8.1199999999999992</v>
      </c>
      <c r="D262" s="44" t="s">
        <v>39</v>
      </c>
      <c r="E262" s="12" t="s">
        <v>6</v>
      </c>
      <c r="F262" s="21">
        <v>1</v>
      </c>
      <c r="G262" s="19"/>
      <c r="H262" s="38">
        <f t="shared" si="10"/>
        <v>0</v>
      </c>
    </row>
    <row r="263" spans="3:22" x14ac:dyDescent="0.25">
      <c r="D263" s="44"/>
      <c r="E263" s="12"/>
      <c r="F263" s="21"/>
      <c r="G263" s="19"/>
      <c r="H263" s="38"/>
    </row>
    <row r="264" spans="3:22" x14ac:dyDescent="0.25">
      <c r="C264" s="4">
        <f t="shared" si="11"/>
        <v>8.129999999999999</v>
      </c>
      <c r="D264" s="44" t="s">
        <v>139</v>
      </c>
      <c r="E264" s="12" t="s">
        <v>6</v>
      </c>
      <c r="F264" s="21">
        <v>1</v>
      </c>
      <c r="G264" s="42"/>
      <c r="H264" s="38">
        <f t="shared" si="10"/>
        <v>0</v>
      </c>
    </row>
    <row r="265" spans="3:22" x14ac:dyDescent="0.25">
      <c r="D265" s="44"/>
      <c r="E265" s="12"/>
      <c r="F265" s="21"/>
      <c r="G265" s="42"/>
      <c r="H265" s="38"/>
    </row>
    <row r="266" spans="3:22" x14ac:dyDescent="0.25">
      <c r="C266" s="4">
        <f t="shared" si="11"/>
        <v>8.1399999999999988</v>
      </c>
      <c r="D266" s="45" t="s">
        <v>123</v>
      </c>
      <c r="E266" s="12" t="s">
        <v>6</v>
      </c>
      <c r="F266" s="21">
        <v>1</v>
      </c>
      <c r="G266" s="42"/>
      <c r="H266" s="38">
        <f t="shared" si="10"/>
        <v>0</v>
      </c>
    </row>
    <row r="267" spans="3:22" x14ac:dyDescent="0.25">
      <c r="D267" s="45"/>
      <c r="E267" s="12"/>
      <c r="F267" s="21"/>
      <c r="G267" s="42"/>
      <c r="H267" s="38"/>
    </row>
    <row r="268" spans="3:22" x14ac:dyDescent="0.25">
      <c r="C268" s="4">
        <f t="shared" si="11"/>
        <v>8.1499999999999986</v>
      </c>
      <c r="D268" s="44" t="s">
        <v>40</v>
      </c>
      <c r="E268" s="12" t="s">
        <v>6</v>
      </c>
      <c r="F268" s="21">
        <v>1</v>
      </c>
      <c r="G268" s="42"/>
      <c r="H268" s="38">
        <f t="shared" si="10"/>
        <v>0</v>
      </c>
    </row>
    <row r="269" spans="3:22" x14ac:dyDescent="0.25">
      <c r="D269" s="44"/>
      <c r="E269" s="12"/>
      <c r="F269" s="21"/>
      <c r="G269" s="42"/>
      <c r="H269" s="38"/>
    </row>
    <row r="270" spans="3:22" x14ac:dyDescent="0.25">
      <c r="C270" s="4">
        <f t="shared" si="11"/>
        <v>8.1599999999999984</v>
      </c>
      <c r="D270" s="44" t="s">
        <v>140</v>
      </c>
      <c r="E270" s="12" t="s">
        <v>6</v>
      </c>
      <c r="F270" s="21">
        <v>1</v>
      </c>
      <c r="G270" s="42"/>
      <c r="H270" s="38">
        <f t="shared" si="10"/>
        <v>0</v>
      </c>
    </row>
    <row r="271" spans="3:22" x14ac:dyDescent="0.25">
      <c r="D271" s="44"/>
      <c r="E271" s="12"/>
      <c r="F271" s="21"/>
      <c r="G271" s="42"/>
      <c r="H271" s="38"/>
    </row>
    <row r="272" spans="3:22" x14ac:dyDescent="0.25">
      <c r="C272" s="4">
        <f t="shared" si="11"/>
        <v>8.1699999999999982</v>
      </c>
      <c r="D272" s="45" t="s">
        <v>105</v>
      </c>
      <c r="E272" s="12" t="s">
        <v>6</v>
      </c>
      <c r="F272" s="21">
        <v>1</v>
      </c>
      <c r="G272" s="42"/>
      <c r="H272" s="38">
        <f t="shared" si="10"/>
        <v>0</v>
      </c>
    </row>
    <row r="273" spans="3:8" x14ac:dyDescent="0.25">
      <c r="D273" s="45"/>
      <c r="E273" s="12"/>
      <c r="F273" s="21"/>
      <c r="G273" s="42"/>
      <c r="H273" s="38"/>
    </row>
    <row r="274" spans="3:8" x14ac:dyDescent="0.25">
      <c r="C274" s="4">
        <f t="shared" si="11"/>
        <v>8.1799999999999979</v>
      </c>
      <c r="D274" s="44" t="s">
        <v>41</v>
      </c>
      <c r="E274" s="12" t="s">
        <v>6</v>
      </c>
      <c r="F274" s="21">
        <v>1</v>
      </c>
      <c r="G274" s="19"/>
      <c r="H274" s="38">
        <f t="shared" si="10"/>
        <v>0</v>
      </c>
    </row>
    <row r="275" spans="3:8" x14ac:dyDescent="0.25">
      <c r="D275" s="44"/>
      <c r="E275" s="12"/>
      <c r="F275" s="12"/>
      <c r="G275" s="19"/>
      <c r="H275" s="38"/>
    </row>
    <row r="276" spans="3:8" ht="13" x14ac:dyDescent="0.25">
      <c r="D276" s="47" t="s">
        <v>43</v>
      </c>
      <c r="E276" s="33"/>
      <c r="F276" s="12"/>
      <c r="G276" s="19"/>
      <c r="H276" s="38"/>
    </row>
    <row r="277" spans="3:8" x14ac:dyDescent="0.25">
      <c r="D277" s="44"/>
      <c r="E277" s="33"/>
      <c r="F277" s="21"/>
      <c r="G277" s="19"/>
      <c r="H277" s="38"/>
    </row>
    <row r="278" spans="3:8" x14ac:dyDescent="0.25">
      <c r="C278" s="4">
        <v>8.19</v>
      </c>
      <c r="D278" s="16" t="s">
        <v>144</v>
      </c>
      <c r="E278" s="33" t="s">
        <v>143</v>
      </c>
      <c r="F278" s="21">
        <v>1</v>
      </c>
      <c r="G278" s="19"/>
      <c r="H278" s="38">
        <f t="shared" si="10"/>
        <v>0</v>
      </c>
    </row>
    <row r="279" spans="3:8" x14ac:dyDescent="0.25">
      <c r="D279" s="16"/>
      <c r="E279" s="33"/>
      <c r="F279" s="21"/>
      <c r="G279" s="19"/>
      <c r="H279" s="38"/>
    </row>
    <row r="280" spans="3:8" x14ac:dyDescent="0.25">
      <c r="C280" s="9">
        <f>C278+0.01</f>
        <v>8.1999999999999993</v>
      </c>
      <c r="D280" s="16" t="s">
        <v>142</v>
      </c>
      <c r="E280" s="33" t="s">
        <v>6</v>
      </c>
      <c r="F280" s="21">
        <v>1</v>
      </c>
      <c r="G280" s="19"/>
      <c r="H280" s="38">
        <f t="shared" si="10"/>
        <v>0</v>
      </c>
    </row>
    <row r="281" spans="3:8" x14ac:dyDescent="0.25">
      <c r="C281" s="9"/>
      <c r="D281" s="16"/>
      <c r="E281" s="33"/>
      <c r="F281" s="21"/>
      <c r="G281" s="19"/>
      <c r="H281" s="38"/>
    </row>
    <row r="282" spans="3:8" x14ac:dyDescent="0.25">
      <c r="C282" s="9">
        <f t="shared" ref="C282" si="12">C280+0.01</f>
        <v>8.2099999999999991</v>
      </c>
      <c r="D282" s="16" t="s">
        <v>141</v>
      </c>
      <c r="E282" s="33" t="s">
        <v>6</v>
      </c>
      <c r="F282" s="21">
        <v>1</v>
      </c>
      <c r="G282" s="19"/>
      <c r="H282" s="38">
        <f t="shared" si="10"/>
        <v>0</v>
      </c>
    </row>
    <row r="283" spans="3:8" x14ac:dyDescent="0.25">
      <c r="D283" s="16"/>
      <c r="E283" s="33"/>
      <c r="F283" s="21"/>
      <c r="G283" s="19"/>
      <c r="H283" s="38"/>
    </row>
    <row r="284" spans="3:8" x14ac:dyDescent="0.25">
      <c r="D284" s="44"/>
      <c r="E284" s="12"/>
      <c r="F284" s="21"/>
      <c r="G284" s="19"/>
      <c r="H284" s="38"/>
    </row>
    <row r="285" spans="3:8" ht="13" x14ac:dyDescent="0.25">
      <c r="D285" s="47" t="s">
        <v>42</v>
      </c>
      <c r="E285" s="12"/>
      <c r="F285" s="21"/>
      <c r="G285" s="19"/>
      <c r="H285" s="38"/>
    </row>
    <row r="286" spans="3:8" x14ac:dyDescent="0.25">
      <c r="D286" s="44"/>
      <c r="E286" s="12"/>
      <c r="F286" s="21"/>
      <c r="G286" s="19"/>
      <c r="H286" s="38"/>
    </row>
    <row r="287" spans="3:8" x14ac:dyDescent="0.25">
      <c r="C287" s="9">
        <v>8.23</v>
      </c>
      <c r="D287" s="75" t="s">
        <v>145</v>
      </c>
      <c r="E287" s="33" t="s">
        <v>6</v>
      </c>
      <c r="F287" s="21">
        <v>1</v>
      </c>
      <c r="G287" s="19"/>
      <c r="H287" s="38">
        <f t="shared" si="10"/>
        <v>0</v>
      </c>
    </row>
    <row r="288" spans="3:8" ht="13" thickBot="1" x14ac:dyDescent="0.3">
      <c r="D288" s="2"/>
      <c r="E288" s="33"/>
      <c r="F288" s="15"/>
      <c r="G288" s="19"/>
      <c r="H288" s="38"/>
    </row>
    <row r="289" spans="2:8" s="3" customFormat="1" ht="13" thickBot="1" x14ac:dyDescent="0.3">
      <c r="B289" s="6"/>
      <c r="C289" s="76"/>
      <c r="D289" s="77" t="s">
        <v>148</v>
      </c>
      <c r="E289" s="84"/>
      <c r="F289" s="85"/>
      <c r="G289" s="80"/>
      <c r="H289" s="86">
        <f>SUM(H257:H288)</f>
        <v>0</v>
      </c>
    </row>
    <row r="290" spans="2:8" x14ac:dyDescent="0.25">
      <c r="E290" s="19"/>
      <c r="H290" s="19"/>
    </row>
    <row r="291" spans="2:8" x14ac:dyDescent="0.25">
      <c r="H291" s="19"/>
    </row>
  </sheetData>
  <mergeCells count="2">
    <mergeCell ref="B3:H3"/>
    <mergeCell ref="K258:V258"/>
  </mergeCells>
  <pageMargins left="0.7" right="0.7" top="0.75" bottom="0.75" header="0.3" footer="0.3"/>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Pricelist</vt:lpstr>
      <vt:lpstr>Pricelist!Print_Area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Msawakhe Mkhize</dc:creator>
  <cp:lastModifiedBy>Nomthandazo Mnguni</cp:lastModifiedBy>
  <cp:lastPrinted>2024-07-08T15:03:43Z</cp:lastPrinted>
  <dcterms:created xsi:type="dcterms:W3CDTF">2019-04-01T18:03:18Z</dcterms:created>
  <dcterms:modified xsi:type="dcterms:W3CDTF">2024-09-12T09:58:52Z</dcterms:modified>
</cp:coreProperties>
</file>