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hnieuwenhuizen\Desktop\Bids 2025\Security Services\DSAC\February 2026\Bid Advertisement Process\"/>
    </mc:Choice>
  </mc:AlternateContent>
  <bookViews>
    <workbookView xWindow="0" yWindow="0" windowWidth="23040" windowHeight="9075" tabRatio="653"/>
  </bookViews>
  <sheets>
    <sheet name="Cover Sheet" sheetId="33" r:id="rId1"/>
    <sheet name="Frances Baard District" sheetId="36" r:id="rId2"/>
    <sheet name="Other Districts" sheetId="37" r:id="rId3"/>
    <sheet name="Total Pricing" sheetId="38" r:id="rId4"/>
  </sheets>
  <definedNames>
    <definedName name="AA">#REF!</definedName>
    <definedName name="Answers_to_Template4_Q">#REF!</definedName>
    <definedName name="Cost_Changes">#REF!</definedName>
    <definedName name="EE">#REF!</definedName>
    <definedName name="Names_cells">#REF!</definedName>
    <definedName name="_xlnm.Print_Area" localSheetId="0">'Cover Sheet'!$A$1:$M$39</definedName>
    <definedName name="_xlnm.Print_Area" localSheetId="1">'Frances Baard District'!$A$1:$F$66</definedName>
    <definedName name="_xlnm.Print_Area" localSheetId="2">'Other Districts'!$A$1:$F$37</definedName>
    <definedName name="_xlnm.Print_Area" localSheetId="3">'Total Pricing'!$A$1:$E$33</definedName>
    <definedName name="QQ">#REF!</definedName>
    <definedName name="RR">#REF!</definedName>
    <definedName name="SS">#REF!</definedName>
    <definedName name="TOTAL_E">#REF!</definedName>
    <definedName name="TOTAL_I">#REF!</definedName>
    <definedName name="TOTAL_M">#REF!</definedName>
    <definedName name="TT">#REF!</definedName>
    <definedName name="WW">#REF!</definedName>
    <definedName name="XX">#REF!</definedName>
    <definedName name="Years">#REF!</definedName>
    <definedName name="YY">#REF!</definedName>
  </definedNames>
  <calcPr calcId="162913"/>
</workbook>
</file>

<file path=xl/calcChain.xml><?xml version="1.0" encoding="utf-8"?>
<calcChain xmlns="http://schemas.openxmlformats.org/spreadsheetml/2006/main">
  <c r="D16" i="37" l="1"/>
  <c r="E16" i="37" s="1"/>
  <c r="F16" i="37" s="1"/>
  <c r="A64" i="36"/>
  <c r="A61" i="36"/>
  <c r="D61" i="36"/>
  <c r="D7" i="36"/>
  <c r="E7" i="36" s="1"/>
  <c r="F7" i="36" s="1"/>
  <c r="D6" i="36"/>
  <c r="E6" i="36" s="1"/>
  <c r="F6" i="36" s="1"/>
  <c r="D5" i="36"/>
  <c r="E5" i="36" s="1"/>
  <c r="F5" i="36" s="1"/>
  <c r="E55" i="36"/>
  <c r="F55" i="36" s="1"/>
  <c r="A56" i="36"/>
  <c r="E60" i="36" l="1"/>
  <c r="D56" i="36"/>
  <c r="E61" i="36" l="1"/>
  <c r="F60" i="36"/>
  <c r="F61" i="36" s="1"/>
  <c r="E56" i="36"/>
  <c r="F56" i="36"/>
  <c r="E50" i="36" l="1"/>
  <c r="F50" i="36" s="1"/>
  <c r="E45" i="36"/>
  <c r="F45" i="36" s="1"/>
  <c r="D40" i="36"/>
  <c r="E40" i="36" s="1"/>
  <c r="F40" i="36" s="1"/>
  <c r="E39" i="36"/>
  <c r="F39" i="36" s="1"/>
  <c r="D33" i="36"/>
  <c r="E33" i="36" s="1"/>
  <c r="F33" i="36" s="1"/>
  <c r="D34" i="36"/>
  <c r="E34" i="36" s="1"/>
  <c r="F34" i="36" s="1"/>
  <c r="E32" i="36"/>
  <c r="F32" i="36" s="1"/>
  <c r="E27" i="36"/>
  <c r="F27" i="36" s="1"/>
  <c r="D21" i="36"/>
  <c r="E21" i="36" s="1"/>
  <c r="F21" i="36" s="1"/>
  <c r="D22" i="36"/>
  <c r="E22" i="36" s="1"/>
  <c r="F22" i="36" s="1"/>
  <c r="E20" i="36"/>
  <c r="F20" i="36" s="1"/>
  <c r="D14" i="36"/>
  <c r="E14" i="36" s="1"/>
  <c r="F14" i="36" s="1"/>
  <c r="D15" i="36"/>
  <c r="E15" i="36" s="1"/>
  <c r="F15" i="36" s="1"/>
  <c r="E13" i="36"/>
  <c r="F13" i="36" s="1"/>
  <c r="D30" i="37"/>
  <c r="E30" i="37" s="1"/>
  <c r="F30" i="37" s="1"/>
  <c r="D31" i="37"/>
  <c r="E31" i="37" s="1"/>
  <c r="F31" i="37" s="1"/>
  <c r="E29" i="37"/>
  <c r="F29" i="37" s="1"/>
  <c r="D23" i="37"/>
  <c r="E23" i="37" s="1"/>
  <c r="F23" i="37" s="1"/>
  <c r="D24" i="37"/>
  <c r="E24" i="37" s="1"/>
  <c r="F24" i="37" s="1"/>
  <c r="E22" i="37"/>
  <c r="F22" i="37" s="1"/>
  <c r="D17" i="37"/>
  <c r="E17" i="37" s="1"/>
  <c r="F17" i="37" s="1"/>
  <c r="E15" i="37"/>
  <c r="F15" i="37" s="1"/>
  <c r="E10" i="37"/>
  <c r="F10" i="37" s="1"/>
  <c r="D11" i="37" l="1"/>
  <c r="E11" i="37"/>
  <c r="F11" i="37"/>
  <c r="E4" i="37" l="1"/>
  <c r="F4" i="37" s="1"/>
  <c r="E4" i="36"/>
  <c r="F4" i="36" s="1"/>
  <c r="A23" i="36"/>
  <c r="A28" i="36"/>
  <c r="A35" i="36"/>
  <c r="A41" i="36"/>
  <c r="A46" i="36"/>
  <c r="A51" i="36"/>
  <c r="A8" i="36"/>
  <c r="A16" i="36"/>
  <c r="A34" i="37" l="1"/>
  <c r="A32" i="37"/>
  <c r="A25" i="37"/>
  <c r="A18" i="37"/>
  <c r="A11" i="37"/>
  <c r="A5" i="37"/>
  <c r="A35" i="37" s="1"/>
  <c r="A36" i="37" l="1"/>
  <c r="E51" i="36"/>
  <c r="F51" i="36"/>
  <c r="D51" i="36"/>
  <c r="D18" i="37"/>
  <c r="D25" i="37"/>
  <c r="D32" i="37"/>
  <c r="F5" i="37"/>
  <c r="E5" i="37"/>
  <c r="D5" i="37"/>
  <c r="D8" i="36"/>
  <c r="D35" i="36"/>
  <c r="F46" i="36"/>
  <c r="E46" i="36"/>
  <c r="D46" i="36"/>
  <c r="F41" i="36"/>
  <c r="E41" i="36"/>
  <c r="D41" i="36"/>
  <c r="E35" i="36"/>
  <c r="F35" i="36"/>
  <c r="D28" i="36"/>
  <c r="E23" i="36"/>
  <c r="D23" i="36"/>
  <c r="F23" i="36"/>
  <c r="F16" i="36"/>
  <c r="E16" i="36"/>
  <c r="D16" i="36"/>
  <c r="E8" i="36"/>
  <c r="E3" i="38" l="1"/>
  <c r="E32" i="37"/>
  <c r="F32" i="37"/>
  <c r="E25" i="37"/>
  <c r="F25" i="37"/>
  <c r="E18" i="37"/>
  <c r="F18" i="37"/>
  <c r="E28" i="36"/>
  <c r="F28" i="36"/>
  <c r="F8" i="36"/>
  <c r="E4" i="38" l="1"/>
  <c r="E5" i="38"/>
  <c r="E6" i="38" l="1"/>
  <c r="D12" i="38" s="1"/>
</calcChain>
</file>

<file path=xl/sharedStrings.xml><?xml version="1.0" encoding="utf-8"?>
<sst xmlns="http://schemas.openxmlformats.org/spreadsheetml/2006/main" count="165" uniqueCount="71">
  <si>
    <t>BIDDER NAME</t>
  </si>
  <si>
    <t>PRICE INSTRUCTIONS</t>
  </si>
  <si>
    <t>1.  STRUCTURE OF THE TENDER</t>
  </si>
  <si>
    <t>Signature</t>
  </si>
  <si>
    <t>Date</t>
  </si>
  <si>
    <t>DEPARTMENT OF SPORT, ARTS AND CULTURE</t>
  </si>
  <si>
    <t>…………………………………………………………………………………………………………………………………...</t>
  </si>
  <si>
    <t>………………………………………..</t>
  </si>
  <si>
    <t>…………………………..</t>
  </si>
  <si>
    <t xml:space="preserve">I, the undersigned (Full name and surname) </t>
  </si>
  <si>
    <t>NO. OF SECURITY GUARDS</t>
  </si>
  <si>
    <t>SHIFTS PER MONTH</t>
  </si>
  <si>
    <t>TOTAL</t>
  </si>
  <si>
    <t>YEAR 1</t>
  </si>
  <si>
    <t>YEAR 2</t>
  </si>
  <si>
    <t>YEAR 3</t>
  </si>
  <si>
    <t>OFFICE OF THE MEC</t>
  </si>
  <si>
    <t>YEAR 1 TOTAL</t>
  </si>
  <si>
    <t>YEAR 2 TOTAL</t>
  </si>
  <si>
    <t>YEAR 3 TOTAL</t>
  </si>
  <si>
    <t>TOTAL COSTS FOR THREE (3) YEARS</t>
  </si>
  <si>
    <t>(Form of Offer and Acceptance).</t>
  </si>
  <si>
    <t>1. FRANCES BAARD DISTRICT - GRADE C/D/E</t>
  </si>
  <si>
    <t>2. PIXLEY KA SEME DISTRICT - GRADE C/D/E</t>
  </si>
  <si>
    <t>3. ZFM DISTRICT - GRADE C/D/E</t>
  </si>
  <si>
    <t>3.2 STERNHAM LIBRARY GROBLERSHOOP - GRADE C/D/E</t>
  </si>
  <si>
    <t>3.1 SANDILE PRESENT (ZFM DISTRICT OFFICE UPINGTON )</t>
  </si>
  <si>
    <t>PHYSICAL SECURITY SERVICES - PRICING STRUCTURE FOR THE THREE (3) YEARS</t>
  </si>
  <si>
    <t xml:space="preserve">Certify that the information as provided in the table above is true and correct </t>
  </si>
  <si>
    <t>(to be recalculated by the Bidder), and understood the above document in full.</t>
  </si>
  <si>
    <t>1.1 MERVIN J ERLANK SPORT PRECINCT (HEAD OFFICE)</t>
  </si>
  <si>
    <t>1.2 MINISTRY</t>
  </si>
  <si>
    <t>1.3 MAYIBUYE CENTRE</t>
  </si>
  <si>
    <t>1.4 ARCHIVES REPOSITORY</t>
  </si>
  <si>
    <t>1.5 NC THEATRE</t>
  </si>
  <si>
    <t>1.6 AR ABASS STADIUM</t>
  </si>
  <si>
    <t>1.7 BARKLEY WEST LIBRARY</t>
  </si>
  <si>
    <t>4. NAMAKWA DISTRICT OFFICE (BESGSIG) - GRADE C/D/E</t>
  </si>
  <si>
    <t>PUBLIC LIABILITY INSURANCE FOR THREE (3) YEARS</t>
  </si>
  <si>
    <t>BASEPRICE PER SECURITY GUARDS P/M</t>
  </si>
  <si>
    <t>PRICE THAT WILL BE USED FOR EVALUATION PURPOSES</t>
  </si>
  <si>
    <t>1.1 The financial response template consists of the following sheets:</t>
  </si>
  <si>
    <t>2.  INSTRUCTIONS FOR COMPLETION OF EXCEL SPREADSHEETS</t>
  </si>
  <si>
    <t>2.1 Complete Bidders Name - Highlighted in green</t>
  </si>
  <si>
    <t>DAY &amp; NIGHT</t>
  </si>
  <si>
    <t>Total Security Officers - Frances Baard District</t>
  </si>
  <si>
    <t>Total Security Officers - Other Districts</t>
  </si>
  <si>
    <t>Overall Total</t>
  </si>
  <si>
    <t>Total Security Officers</t>
  </si>
  <si>
    <t>BASEPRICE PER SECURITY GUARDS</t>
  </si>
  <si>
    <t>PRICING SCHEDULE</t>
  </si>
  <si>
    <t>1.1.1 Frances Baard District;</t>
  </si>
  <si>
    <t>1.1.2 Other Districts;</t>
  </si>
  <si>
    <r>
      <t xml:space="preserve">2.2 Frances Baard District - Column C, Category: Base price </t>
    </r>
    <r>
      <rPr>
        <b/>
        <sz val="11"/>
        <rFont val="Arial"/>
        <family val="2"/>
      </rPr>
      <t>(highlighted in green)</t>
    </r>
    <r>
      <rPr>
        <sz val="11"/>
        <rFont val="Arial"/>
        <family val="2"/>
      </rPr>
      <t xml:space="preserve"> per security guard per month will be used as input cells.  The bidder will insert his/her price per month </t>
    </r>
    <r>
      <rPr>
        <sz val="11"/>
        <color rgb="FFFF0000"/>
        <rFont val="Arial"/>
        <family val="2"/>
      </rPr>
      <t>(all inclusive)</t>
    </r>
  </si>
  <si>
    <r>
      <t xml:space="preserve">2.3 Other Districts - Column C, Category: Base price  </t>
    </r>
    <r>
      <rPr>
        <b/>
        <sz val="11"/>
        <rFont val="Arial"/>
        <family val="2"/>
      </rPr>
      <t>(highlighted in green)</t>
    </r>
    <r>
      <rPr>
        <sz val="11"/>
        <rFont val="Arial"/>
        <family val="2"/>
      </rPr>
      <t xml:space="preserve"> per security guard per month will be used as input cells.  The bidder will insert his/her price per month </t>
    </r>
    <r>
      <rPr>
        <sz val="11"/>
        <color rgb="FFFF0000"/>
        <rFont val="Arial"/>
        <family val="2"/>
      </rPr>
      <t>(all inclusive)</t>
    </r>
  </si>
  <si>
    <t>APPOINTMENT OF A SERVICE PROVIDER TO RENDER PHYSICAL SECURITY SERVICES TO THE DEPARTMENT FOR THE PERIOD OF THREE (3) YEARS</t>
  </si>
  <si>
    <t>1.1.3 Total Pricing.</t>
  </si>
  <si>
    <t>1.8 RITCHIE LIBRARY</t>
  </si>
  <si>
    <t xml:space="preserve">1.9 ROBERT SOBUKWE PRECINCT </t>
  </si>
  <si>
    <t>1.10 GREENPOINT LIBRARY</t>
  </si>
  <si>
    <t>2.1 PIXLEY KA SEME DISTRICT OFFICE</t>
  </si>
  <si>
    <t>5.1 JTG DISTRICT OFFICE (MS KITCHEN) - GRADE C/D/E</t>
  </si>
  <si>
    <t>DAY SHIFT ONLY</t>
  </si>
  <si>
    <t>DAILY (MONDAY - FRIDAY)</t>
  </si>
  <si>
    <r>
      <t xml:space="preserve">2.4 Total Pricing - Column E9, Include the price </t>
    </r>
    <r>
      <rPr>
        <b/>
        <sz val="11"/>
        <rFont val="Arial"/>
        <family val="2"/>
      </rPr>
      <t>(highlighted in green)</t>
    </r>
    <r>
      <rPr>
        <sz val="11"/>
        <rFont val="Arial"/>
        <family val="2"/>
      </rPr>
      <t xml:space="preserve"> for public liability insurance for a period of three (3) years.  The sheet with automatically calculate all the pricing (E3, E4, E5, E6 and E12)</t>
    </r>
  </si>
  <si>
    <r>
      <t xml:space="preserve">This spreadsheet for </t>
    </r>
    <r>
      <rPr>
        <b/>
        <sz val="11"/>
        <color rgb="FF00B0F0"/>
        <rFont val="Arial"/>
        <family val="2"/>
      </rPr>
      <t xml:space="preserve">BID NCDSAC-004-2025/26 </t>
    </r>
    <r>
      <rPr>
        <sz val="11"/>
        <rFont val="Arial"/>
        <family val="2"/>
      </rPr>
      <t xml:space="preserve">contains the financial response templates for the bid. The bid pricing submission/schedule instructions in this document must be read in conjunction with instructions or notes embedded in the various tabs of spreadsheet (Pricing Schedule).  </t>
    </r>
  </si>
  <si>
    <t>ANNEXURE G</t>
  </si>
  <si>
    <t>DEPARTMENT:</t>
  </si>
  <si>
    <t xml:space="preserve"> BID NCDSAC-004-2025/26</t>
  </si>
  <si>
    <t>RFB NO:</t>
  </si>
  <si>
    <t>RFB NAME: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</si>
</sst>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7" formatCode="&quot;R&quot;#,##0.00;\-&quot;R&quot;#,##0.00"/>
    <numFmt numFmtId="164" formatCode="_ &quot;R&quot;\ * #,##0.00_ ;_ &quot;R&quot;\ * \-#,##0.00_ ;_ &quot;R&quot;\ * &quot;-&quot;??_ ;_ @_ "/>
    <numFmt numFmtId="165" formatCode="&quot;R&quot;#,##0.00"/>
  </numFmts>
  <fonts count="15" x14ac:knownFonts="1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b/>
      <sz val="11"/>
      <color rgb="FF00B0F0"/>
      <name val="Arial"/>
      <family val="2"/>
    </font>
    <font>
      <b/>
      <i/>
      <sz val="11"/>
      <name val="Arial"/>
      <family val="2"/>
    </font>
    <font>
      <b/>
      <sz val="14"/>
      <name val="Arial"/>
      <family val="2"/>
    </font>
    <font>
      <b/>
      <sz val="14"/>
      <color rgb="FFFF0000"/>
      <name val="Arial"/>
      <family val="2"/>
    </font>
    <font>
      <b/>
      <u/>
      <sz val="14"/>
      <name val="Arial"/>
      <family val="2"/>
    </font>
    <font>
      <sz val="14"/>
      <name val="Arial"/>
      <family val="2"/>
    </font>
    <font>
      <sz val="11"/>
      <color rgb="FFFF0000"/>
      <name val="Arial"/>
      <family val="2"/>
    </font>
    <font>
      <b/>
      <u/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-0.249977111117893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auto="1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27">
    <xf numFmtId="0" fontId="0" fillId="0" borderId="0" xfId="0"/>
    <xf numFmtId="0" fontId="3" fillId="2" borderId="0" xfId="0" applyFont="1" applyFill="1" applyBorder="1"/>
    <xf numFmtId="7" fontId="3" fillId="0" borderId="1" xfId="0" applyNumberFormat="1" applyFont="1" applyFill="1" applyBorder="1"/>
    <xf numFmtId="164" fontId="3" fillId="0" borderId="1" xfId="1" applyFont="1" applyFill="1" applyBorder="1"/>
    <xf numFmtId="0" fontId="0" fillId="2" borderId="0" xfId="0" applyFill="1" applyBorder="1"/>
    <xf numFmtId="0" fontId="0" fillId="0" borderId="0" xfId="0" applyBorder="1"/>
    <xf numFmtId="0" fontId="6" fillId="0" borderId="0" xfId="0" applyFont="1" applyBorder="1"/>
    <xf numFmtId="0" fontId="12" fillId="0" borderId="0" xfId="0" applyFont="1"/>
    <xf numFmtId="0" fontId="9" fillId="0" borderId="0" xfId="0" applyFont="1"/>
    <xf numFmtId="7" fontId="12" fillId="0" borderId="0" xfId="0" applyNumberFormat="1" applyFont="1"/>
    <xf numFmtId="7" fontId="9" fillId="0" borderId="0" xfId="0" applyNumberFormat="1" applyFont="1"/>
    <xf numFmtId="0" fontId="9" fillId="0" borderId="0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 wrapText="1"/>
    </xf>
    <xf numFmtId="0" fontId="12" fillId="0" borderId="0" xfId="0" applyFont="1" applyFill="1" applyBorder="1" applyAlignment="1">
      <alignment horizontal="left"/>
    </xf>
    <xf numFmtId="0" fontId="12" fillId="0" borderId="0" xfId="0" applyFont="1" applyFill="1" applyBorder="1" applyAlignment="1">
      <alignment wrapText="1"/>
    </xf>
    <xf numFmtId="0" fontId="12" fillId="0" borderId="0" xfId="0" applyFont="1" applyFill="1" applyBorder="1"/>
    <xf numFmtId="0" fontId="9" fillId="0" borderId="0" xfId="0" applyFont="1" applyFill="1" applyBorder="1" applyAlignment="1">
      <alignment horizontal="left"/>
    </xf>
    <xf numFmtId="0" fontId="0" fillId="0" borderId="0" xfId="0" applyFill="1"/>
    <xf numFmtId="0" fontId="2" fillId="0" borderId="8" xfId="0" applyFont="1" applyFill="1" applyBorder="1" applyAlignment="1">
      <alignment horizontal="center" wrapText="1"/>
    </xf>
    <xf numFmtId="0" fontId="2" fillId="0" borderId="9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wrapText="1"/>
    </xf>
    <xf numFmtId="0" fontId="2" fillId="0" borderId="9" xfId="0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3" fillId="0" borderId="0" xfId="0" applyFont="1" applyFill="1"/>
    <xf numFmtId="0" fontId="2" fillId="0" borderId="0" xfId="0" applyFont="1" applyFill="1" applyAlignment="1"/>
    <xf numFmtId="7" fontId="3" fillId="0" borderId="16" xfId="0" applyNumberFormat="1" applyFont="1" applyFill="1" applyBorder="1"/>
    <xf numFmtId="164" fontId="3" fillId="0" borderId="16" xfId="1" applyFont="1" applyFill="1" applyBorder="1"/>
    <xf numFmtId="164" fontId="3" fillId="0" borderId="17" xfId="1" applyFont="1" applyFill="1" applyBorder="1"/>
    <xf numFmtId="164" fontId="3" fillId="0" borderId="19" xfId="1" applyFont="1" applyFill="1" applyBorder="1"/>
    <xf numFmtId="7" fontId="3" fillId="0" borderId="14" xfId="0" applyNumberFormat="1" applyFont="1" applyFill="1" applyBorder="1"/>
    <xf numFmtId="164" fontId="3" fillId="0" borderId="14" xfId="1" applyFont="1" applyFill="1" applyBorder="1"/>
    <xf numFmtId="164" fontId="3" fillId="0" borderId="21" xfId="1" applyFont="1" applyFill="1" applyBorder="1"/>
    <xf numFmtId="7" fontId="9" fillId="0" borderId="24" xfId="0" applyNumberFormat="1" applyFont="1" applyBorder="1"/>
    <xf numFmtId="7" fontId="2" fillId="0" borderId="23" xfId="0" applyNumberFormat="1" applyFont="1" applyFill="1" applyBorder="1"/>
    <xf numFmtId="0" fontId="3" fillId="0" borderId="15" xfId="0" applyFont="1" applyFill="1" applyBorder="1" applyAlignment="1">
      <alignment horizontal="center"/>
    </xf>
    <xf numFmtId="0" fontId="3" fillId="0" borderId="16" xfId="0" applyFont="1" applyFill="1" applyBorder="1" applyAlignment="1">
      <alignment horizontal="center"/>
    </xf>
    <xf numFmtId="0" fontId="3" fillId="0" borderId="18" xfId="0" applyFont="1" applyFill="1" applyBorder="1" applyAlignment="1">
      <alignment horizontal="center"/>
    </xf>
    <xf numFmtId="0" fontId="3" fillId="0" borderId="20" xfId="0" applyFont="1" applyFill="1" applyBorder="1" applyAlignment="1">
      <alignment horizontal="center"/>
    </xf>
    <xf numFmtId="0" fontId="3" fillId="0" borderId="14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7" fontId="3" fillId="0" borderId="12" xfId="0" applyNumberFormat="1" applyFont="1" applyFill="1" applyBorder="1"/>
    <xf numFmtId="164" fontId="3" fillId="0" borderId="12" xfId="1" applyFont="1" applyFill="1" applyBorder="1"/>
    <xf numFmtId="164" fontId="3" fillId="0" borderId="13" xfId="1" applyFont="1" applyFill="1" applyBorder="1"/>
    <xf numFmtId="165" fontId="0" fillId="0" borderId="0" xfId="0" applyNumberFormat="1" applyFill="1"/>
    <xf numFmtId="0" fontId="2" fillId="4" borderId="9" xfId="0" applyFont="1" applyFill="1" applyBorder="1" applyAlignment="1">
      <alignment horizontal="center" wrapText="1"/>
    </xf>
    <xf numFmtId="0" fontId="2" fillId="0" borderId="15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3" fillId="0" borderId="0" xfId="0" applyFont="1" applyFill="1" applyBorder="1"/>
    <xf numFmtId="0" fontId="2" fillId="0" borderId="16" xfId="0" applyFont="1" applyFill="1" applyBorder="1" applyAlignment="1">
      <alignment horizontal="left"/>
    </xf>
    <xf numFmtId="0" fontId="2" fillId="0" borderId="20" xfId="0" applyFont="1" applyFill="1" applyBorder="1" applyAlignment="1">
      <alignment horizontal="center"/>
    </xf>
    <xf numFmtId="0" fontId="2" fillId="0" borderId="14" xfId="0" applyFont="1" applyFill="1" applyBorder="1" applyAlignment="1">
      <alignment horizontal="left"/>
    </xf>
    <xf numFmtId="0" fontId="2" fillId="0" borderId="7" xfId="0" applyFont="1" applyFill="1" applyBorder="1"/>
    <xf numFmtId="0" fontId="3" fillId="0" borderId="17" xfId="0" applyFont="1" applyFill="1" applyBorder="1"/>
    <xf numFmtId="0" fontId="3" fillId="0" borderId="21" xfId="0" applyFont="1" applyFill="1" applyBorder="1"/>
    <xf numFmtId="0" fontId="3" fillId="0" borderId="7" xfId="0" applyFont="1" applyFill="1" applyBorder="1"/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/>
    <xf numFmtId="0" fontId="2" fillId="0" borderId="12" xfId="0" applyFont="1" applyFill="1" applyBorder="1" applyAlignment="1">
      <alignment horizontal="center" vertical="center"/>
    </xf>
    <xf numFmtId="7" fontId="9" fillId="4" borderId="24" xfId="0" applyNumberFormat="1" applyFont="1" applyFill="1" applyBorder="1"/>
    <xf numFmtId="0" fontId="0" fillId="2" borderId="2" xfId="0" applyFill="1" applyBorder="1"/>
    <xf numFmtId="0" fontId="0" fillId="2" borderId="6" xfId="0" applyFill="1" applyBorder="1"/>
    <xf numFmtId="0" fontId="0" fillId="2" borderId="3" xfId="0" applyFill="1" applyBorder="1"/>
    <xf numFmtId="0" fontId="0" fillId="2" borderId="25" xfId="0" applyFill="1" applyBorder="1"/>
    <xf numFmtId="0" fontId="0" fillId="2" borderId="26" xfId="0" applyFill="1" applyBorder="1"/>
    <xf numFmtId="0" fontId="5" fillId="2" borderId="25" xfId="0" applyFont="1" applyFill="1" applyBorder="1"/>
    <xf numFmtId="0" fontId="2" fillId="0" borderId="9" xfId="0" applyFont="1" applyFill="1" applyBorder="1" applyAlignment="1">
      <alignment horizontal="center" vertical="center" wrapText="1"/>
    </xf>
    <xf numFmtId="165" fontId="2" fillId="0" borderId="0" xfId="0" applyNumberFormat="1" applyFont="1" applyFill="1"/>
    <xf numFmtId="7" fontId="2" fillId="0" borderId="0" xfId="0" applyNumberFormat="1" applyFont="1" applyFill="1"/>
    <xf numFmtId="7" fontId="12" fillId="0" borderId="0" xfId="0" applyNumberFormat="1" applyFont="1" applyFill="1" applyBorder="1" applyAlignment="1">
      <alignment horizontal="right"/>
    </xf>
    <xf numFmtId="0" fontId="9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6" fillId="0" borderId="0" xfId="0" applyFont="1" applyBorder="1"/>
    <xf numFmtId="0" fontId="6" fillId="0" borderId="27" xfId="0" applyFont="1" applyFill="1" applyBorder="1" applyAlignment="1">
      <alignment horizontal="left" wrapText="1"/>
    </xf>
    <xf numFmtId="0" fontId="6" fillId="0" borderId="23" xfId="0" applyFont="1" applyFill="1" applyBorder="1" applyAlignment="1">
      <alignment horizontal="left" wrapText="1"/>
    </xf>
    <xf numFmtId="0" fontId="6" fillId="0" borderId="28" xfId="0" applyFont="1" applyFill="1" applyBorder="1" applyAlignment="1">
      <alignment horizontal="left" wrapText="1"/>
    </xf>
    <xf numFmtId="0" fontId="6" fillId="2" borderId="0" xfId="0" applyFont="1" applyFill="1" applyBorder="1" applyAlignment="1">
      <alignment wrapText="1"/>
    </xf>
    <xf numFmtId="0" fontId="8" fillId="2" borderId="0" xfId="0" applyFont="1" applyFill="1" applyBorder="1" applyAlignment="1">
      <alignment wrapText="1"/>
    </xf>
    <xf numFmtId="0" fontId="6" fillId="2" borderId="0" xfId="0" applyFont="1" applyFill="1" applyBorder="1"/>
    <xf numFmtId="0" fontId="6" fillId="2" borderId="25" xfId="0" applyFont="1" applyFill="1" applyBorder="1" applyAlignment="1">
      <alignment horizontal="left" wrapText="1"/>
    </xf>
    <xf numFmtId="0" fontId="6" fillId="2" borderId="0" xfId="0" applyFont="1" applyFill="1" applyBorder="1" applyAlignment="1">
      <alignment horizontal="left" wrapText="1"/>
    </xf>
    <xf numFmtId="0" fontId="6" fillId="2" borderId="26" xfId="0" applyFont="1" applyFill="1" applyBorder="1" applyAlignment="1">
      <alignment horizontal="left" wrapText="1"/>
    </xf>
    <xf numFmtId="0" fontId="8" fillId="2" borderId="25" xfId="0" applyFont="1" applyFill="1" applyBorder="1" applyAlignment="1">
      <alignment wrapText="1"/>
    </xf>
    <xf numFmtId="0" fontId="8" fillId="2" borderId="26" xfId="0" applyFont="1" applyFill="1" applyBorder="1" applyAlignment="1">
      <alignment wrapText="1"/>
    </xf>
    <xf numFmtId="0" fontId="4" fillId="2" borderId="25" xfId="0" applyFont="1" applyFill="1" applyBorder="1" applyAlignment="1">
      <alignment wrapText="1"/>
    </xf>
    <xf numFmtId="0" fontId="4" fillId="2" borderId="0" xfId="0" applyFont="1" applyFill="1" applyBorder="1" applyAlignment="1">
      <alignment wrapText="1"/>
    </xf>
    <xf numFmtId="0" fontId="4" fillId="2" borderId="26" xfId="0" applyFont="1" applyFill="1" applyBorder="1" applyAlignment="1">
      <alignment wrapText="1"/>
    </xf>
    <xf numFmtId="0" fontId="14" fillId="2" borderId="25" xfId="0" applyFont="1" applyFill="1" applyBorder="1" applyAlignment="1">
      <alignment wrapText="1"/>
    </xf>
    <xf numFmtId="0" fontId="14" fillId="2" borderId="0" xfId="0" applyFont="1" applyFill="1" applyBorder="1" applyAlignment="1">
      <alignment wrapText="1"/>
    </xf>
    <xf numFmtId="0" fontId="14" fillId="2" borderId="26" xfId="0" applyFont="1" applyFill="1" applyBorder="1" applyAlignment="1">
      <alignment wrapText="1"/>
    </xf>
    <xf numFmtId="0" fontId="6" fillId="2" borderId="25" xfId="0" applyFont="1" applyFill="1" applyBorder="1" applyAlignment="1">
      <alignment wrapText="1"/>
    </xf>
    <xf numFmtId="0" fontId="6" fillId="2" borderId="26" xfId="0" applyFont="1" applyFill="1" applyBorder="1" applyAlignment="1">
      <alignment wrapText="1"/>
    </xf>
    <xf numFmtId="0" fontId="9" fillId="2" borderId="26" xfId="0" applyFont="1" applyFill="1" applyBorder="1" applyAlignment="1">
      <alignment horizontal="center"/>
    </xf>
    <xf numFmtId="0" fontId="5" fillId="3" borderId="25" xfId="0" applyFont="1" applyFill="1" applyBorder="1" applyAlignment="1">
      <alignment horizontal="center"/>
    </xf>
    <xf numFmtId="0" fontId="5" fillId="3" borderId="0" xfId="0" applyFont="1" applyFill="1" applyBorder="1" applyAlignment="1">
      <alignment horizontal="center"/>
    </xf>
    <xf numFmtId="0" fontId="5" fillId="3" borderId="26" xfId="0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 wrapText="1"/>
    </xf>
    <xf numFmtId="0" fontId="2" fillId="0" borderId="4" xfId="0" applyFont="1" applyFill="1" applyBorder="1" applyAlignment="1">
      <alignment horizontal="right"/>
    </xf>
    <xf numFmtId="0" fontId="2" fillId="0" borderId="7" xfId="0" applyFont="1" applyFill="1" applyBorder="1" applyAlignment="1">
      <alignment horizontal="right"/>
    </xf>
    <xf numFmtId="0" fontId="2" fillId="0" borderId="5" xfId="0" applyFont="1" applyFill="1" applyBorder="1" applyAlignment="1">
      <alignment horizontal="right"/>
    </xf>
    <xf numFmtId="0" fontId="2" fillId="0" borderId="2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 wrapText="1"/>
    </xf>
    <xf numFmtId="0" fontId="2" fillId="0" borderId="6" xfId="0" applyFont="1" applyFill="1" applyBorder="1" applyAlignment="1">
      <alignment horizontal="center" wrapText="1"/>
    </xf>
    <xf numFmtId="0" fontId="2" fillId="0" borderId="3" xfId="0" applyFont="1" applyFill="1" applyBorder="1" applyAlignment="1">
      <alignment horizontal="center" wrapText="1"/>
    </xf>
    <xf numFmtId="0" fontId="2" fillId="0" borderId="4" xfId="0" applyFont="1" applyFill="1" applyBorder="1" applyAlignment="1">
      <alignment horizontal="right" wrapText="1"/>
    </xf>
    <xf numFmtId="0" fontId="2" fillId="0" borderId="7" xfId="0" applyFont="1" applyFill="1" applyBorder="1" applyAlignment="1">
      <alignment horizontal="right" wrapText="1"/>
    </xf>
    <xf numFmtId="0" fontId="2" fillId="0" borderId="5" xfId="0" applyFont="1" applyFill="1" applyBorder="1" applyAlignment="1">
      <alignment horizontal="right" wrapText="1"/>
    </xf>
    <xf numFmtId="0" fontId="10" fillId="2" borderId="11" xfId="0" applyFont="1" applyFill="1" applyBorder="1" applyAlignment="1">
      <alignment horizontal="center" vertical="center" wrapText="1"/>
    </xf>
    <xf numFmtId="0" fontId="10" fillId="2" borderId="12" xfId="0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left" wrapText="1"/>
    </xf>
    <xf numFmtId="0" fontId="11" fillId="0" borderId="4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164" fontId="10" fillId="2" borderId="4" xfId="1" applyFont="1" applyFill="1" applyBorder="1" applyAlignment="1">
      <alignment horizontal="center" vertical="center"/>
    </xf>
    <xf numFmtId="164" fontId="10" fillId="2" borderId="22" xfId="1" applyFont="1" applyFill="1" applyBorder="1" applyAlignment="1">
      <alignment horizontal="center" vertical="center"/>
    </xf>
    <xf numFmtId="0" fontId="2" fillId="5" borderId="0" xfId="0" applyFont="1" applyFill="1" applyBorder="1" applyAlignment="1">
      <alignment horizontal="center" vertical="center"/>
    </xf>
    <xf numFmtId="0" fontId="2" fillId="5" borderId="0" xfId="0" applyFont="1" applyFill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/>
    </xf>
    <xf numFmtId="0" fontId="5" fillId="3" borderId="26" xfId="0" applyFont="1" applyFill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31749</xdr:rowOff>
    </xdr:from>
    <xdr:to>
      <xdr:col>4</xdr:col>
      <xdr:colOff>349249</xdr:colOff>
      <xdr:row>10</xdr:row>
      <xdr:rowOff>31750</xdr:rowOff>
    </xdr:to>
    <xdr:pic>
      <xdr:nvPicPr>
        <xdr:cNvPr id="3" name="Picture 2" descr="NC Coat of Arms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1749"/>
          <a:ext cx="2804582" cy="17356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6"/>
  <sheetViews>
    <sheetView tabSelected="1" view="pageBreakPreview" topLeftCell="A10" zoomScaleNormal="90" zoomScaleSheetLayoutView="100" workbookViewId="0">
      <selection activeCell="A31" sqref="A31:M31"/>
    </sheetView>
  </sheetViews>
  <sheetFormatPr defaultColWidth="9.140625" defaultRowHeight="12.75" x14ac:dyDescent="0.2"/>
  <cols>
    <col min="1" max="11" width="9.140625" style="5"/>
    <col min="12" max="12" width="10.42578125" style="5" customWidth="1"/>
    <col min="13" max="13" width="9.140625" style="5"/>
    <col min="14" max="14" width="55.42578125" style="5" customWidth="1"/>
    <col min="15" max="16384" width="9.140625" style="5"/>
  </cols>
  <sheetData>
    <row r="1" spans="1:13" x14ac:dyDescent="0.2">
      <c r="A1" s="62"/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4"/>
    </row>
    <row r="2" spans="1:13" ht="18" x14ac:dyDescent="0.25">
      <c r="A2" s="65"/>
      <c r="B2" s="4"/>
      <c r="C2" s="4"/>
      <c r="D2" s="4"/>
      <c r="E2" s="4"/>
      <c r="F2" s="4"/>
      <c r="G2" s="4"/>
      <c r="H2" s="72" t="s">
        <v>66</v>
      </c>
      <c r="I2" s="72"/>
      <c r="J2" s="72"/>
      <c r="K2" s="72"/>
      <c r="L2" s="72"/>
      <c r="M2" s="66"/>
    </row>
    <row r="3" spans="1:13" ht="18" x14ac:dyDescent="0.25">
      <c r="A3" s="65"/>
      <c r="B3" s="4"/>
      <c r="C3" s="4"/>
      <c r="D3" s="4"/>
      <c r="E3" s="4"/>
      <c r="F3" s="4"/>
      <c r="G3" s="72" t="s">
        <v>21</v>
      </c>
      <c r="H3" s="72"/>
      <c r="I3" s="72"/>
      <c r="J3" s="72"/>
      <c r="K3" s="72"/>
      <c r="L3" s="72"/>
      <c r="M3" s="94"/>
    </row>
    <row r="4" spans="1:13" x14ac:dyDescent="0.2">
      <c r="A4" s="65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66"/>
    </row>
    <row r="5" spans="1:13" x14ac:dyDescent="0.2">
      <c r="A5" s="65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66"/>
    </row>
    <row r="6" spans="1:13" x14ac:dyDescent="0.2">
      <c r="A6" s="65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66"/>
    </row>
    <row r="7" spans="1:13" x14ac:dyDescent="0.2">
      <c r="A7" s="65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66"/>
    </row>
    <row r="8" spans="1:13" x14ac:dyDescent="0.2">
      <c r="A8" s="65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66"/>
    </row>
    <row r="9" spans="1:13" x14ac:dyDescent="0.2">
      <c r="A9" s="65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66"/>
    </row>
    <row r="10" spans="1:13" x14ac:dyDescent="0.2">
      <c r="A10" s="65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66"/>
    </row>
    <row r="11" spans="1:13" x14ac:dyDescent="0.2">
      <c r="A11" s="65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66"/>
    </row>
    <row r="12" spans="1:13" x14ac:dyDescent="0.2">
      <c r="A12" s="65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66"/>
    </row>
    <row r="13" spans="1:13" x14ac:dyDescent="0.2">
      <c r="A13" s="65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66"/>
    </row>
    <row r="14" spans="1:13" ht="20.25" x14ac:dyDescent="0.2">
      <c r="A14" s="124" t="s">
        <v>50</v>
      </c>
      <c r="B14" s="125"/>
      <c r="C14" s="125"/>
      <c r="D14" s="125"/>
      <c r="E14" s="125"/>
      <c r="F14" s="125"/>
      <c r="G14" s="125"/>
      <c r="H14" s="125"/>
      <c r="I14" s="125"/>
      <c r="J14" s="125"/>
      <c r="K14" s="125"/>
      <c r="L14" s="125"/>
      <c r="M14" s="126"/>
    </row>
    <row r="15" spans="1:13" x14ac:dyDescent="0.2">
      <c r="A15" s="65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66"/>
    </row>
    <row r="16" spans="1:13" ht="20.25" x14ac:dyDescent="0.3">
      <c r="A16" s="67" t="s">
        <v>67</v>
      </c>
      <c r="B16" s="4"/>
      <c r="C16" s="4"/>
      <c r="D16" s="4"/>
      <c r="E16" s="122" t="s">
        <v>5</v>
      </c>
      <c r="F16" s="122"/>
      <c r="G16" s="122"/>
      <c r="H16" s="122"/>
      <c r="I16" s="122"/>
      <c r="J16" s="122"/>
      <c r="K16" s="122"/>
      <c r="L16" s="122"/>
      <c r="M16" s="66"/>
    </row>
    <row r="17" spans="1:13" x14ac:dyDescent="0.2">
      <c r="A17" s="65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66"/>
    </row>
    <row r="18" spans="1:13" ht="33" customHeight="1" x14ac:dyDescent="0.3">
      <c r="A18" s="67" t="s">
        <v>69</v>
      </c>
      <c r="B18" s="4"/>
      <c r="C18" s="4"/>
      <c r="D18" s="4"/>
      <c r="E18" s="122" t="s">
        <v>68</v>
      </c>
      <c r="F18" s="122"/>
      <c r="G18" s="122"/>
      <c r="H18" s="122"/>
      <c r="I18" s="122"/>
      <c r="J18" s="122"/>
      <c r="K18" s="122"/>
      <c r="L18" s="122"/>
      <c r="M18" s="66"/>
    </row>
    <row r="19" spans="1:13" ht="15" x14ac:dyDescent="0.2">
      <c r="A19" s="65"/>
      <c r="B19" s="4"/>
      <c r="C19" s="4"/>
      <c r="D19" s="4"/>
      <c r="E19" s="1"/>
      <c r="F19" s="1"/>
      <c r="G19" s="1"/>
      <c r="H19" s="1"/>
      <c r="I19" s="1"/>
      <c r="J19" s="1"/>
      <c r="K19" s="1"/>
      <c r="L19" s="1"/>
      <c r="M19" s="66"/>
    </row>
    <row r="20" spans="1:13" ht="46.5" customHeight="1" x14ac:dyDescent="0.3">
      <c r="A20" s="67" t="s">
        <v>70</v>
      </c>
      <c r="B20" s="4"/>
      <c r="C20" s="4"/>
      <c r="D20" s="4"/>
      <c r="E20" s="123" t="s">
        <v>55</v>
      </c>
      <c r="F20" s="123"/>
      <c r="G20" s="123"/>
      <c r="H20" s="123"/>
      <c r="I20" s="123"/>
      <c r="J20" s="123"/>
      <c r="K20" s="123"/>
      <c r="L20" s="123"/>
      <c r="M20" s="66"/>
    </row>
    <row r="21" spans="1:13" ht="15" x14ac:dyDescent="0.2">
      <c r="A21" s="65"/>
      <c r="B21" s="4"/>
      <c r="C21" s="4"/>
      <c r="D21" s="4"/>
      <c r="E21" s="1"/>
      <c r="F21" s="1"/>
      <c r="G21" s="1"/>
      <c r="H21" s="1"/>
      <c r="I21" s="1"/>
      <c r="J21" s="1"/>
      <c r="K21" s="1"/>
      <c r="L21" s="1"/>
      <c r="M21" s="66"/>
    </row>
    <row r="22" spans="1:13" ht="45.75" customHeight="1" x14ac:dyDescent="0.3">
      <c r="A22" s="67" t="s">
        <v>0</v>
      </c>
      <c r="B22" s="4"/>
      <c r="C22" s="4"/>
      <c r="D22" s="4"/>
      <c r="E22" s="98"/>
      <c r="F22" s="98"/>
      <c r="G22" s="98"/>
      <c r="H22" s="98"/>
      <c r="I22" s="98"/>
      <c r="J22" s="98"/>
      <c r="K22" s="98"/>
      <c r="L22" s="98"/>
      <c r="M22" s="66"/>
    </row>
    <row r="23" spans="1:13" x14ac:dyDescent="0.2">
      <c r="A23" s="65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66"/>
    </row>
    <row r="24" spans="1:13" x14ac:dyDescent="0.2">
      <c r="A24" s="65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66"/>
    </row>
    <row r="25" spans="1:13" ht="20.25" x14ac:dyDescent="0.3">
      <c r="A25" s="95" t="s">
        <v>1</v>
      </c>
      <c r="B25" s="96"/>
      <c r="C25" s="96"/>
      <c r="D25" s="96"/>
      <c r="E25" s="96"/>
      <c r="F25" s="96"/>
      <c r="G25" s="96"/>
      <c r="H25" s="96"/>
      <c r="I25" s="96"/>
      <c r="J25" s="96"/>
      <c r="K25" s="96"/>
      <c r="L25" s="96"/>
      <c r="M25" s="97"/>
    </row>
    <row r="26" spans="1:13" x14ac:dyDescent="0.2">
      <c r="A26" s="65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66"/>
    </row>
    <row r="27" spans="1:13" s="6" customFormat="1" ht="15" x14ac:dyDescent="0.25">
      <c r="A27" s="86" t="s">
        <v>2</v>
      </c>
      <c r="B27" s="87"/>
      <c r="C27" s="87"/>
      <c r="D27" s="87"/>
      <c r="E27" s="87"/>
      <c r="F27" s="87"/>
      <c r="G27" s="87"/>
      <c r="H27" s="87"/>
      <c r="I27" s="87"/>
      <c r="J27" s="87"/>
      <c r="K27" s="87"/>
      <c r="L27" s="87"/>
      <c r="M27" s="88"/>
    </row>
    <row r="28" spans="1:13" s="6" customFormat="1" ht="45" customHeight="1" x14ac:dyDescent="0.2">
      <c r="A28" s="92" t="s">
        <v>65</v>
      </c>
      <c r="B28" s="78"/>
      <c r="C28" s="78"/>
      <c r="D28" s="78"/>
      <c r="E28" s="78"/>
      <c r="F28" s="78"/>
      <c r="G28" s="78"/>
      <c r="H28" s="78"/>
      <c r="I28" s="78"/>
      <c r="J28" s="78"/>
      <c r="K28" s="78"/>
      <c r="L28" s="78"/>
      <c r="M28" s="93"/>
    </row>
    <row r="29" spans="1:13" s="6" customFormat="1" ht="14.25" x14ac:dyDescent="0.2">
      <c r="A29" s="92"/>
      <c r="B29" s="78"/>
      <c r="C29" s="78"/>
      <c r="D29" s="78"/>
      <c r="E29" s="78"/>
      <c r="F29" s="78"/>
      <c r="G29" s="78"/>
      <c r="H29" s="78"/>
      <c r="I29" s="78"/>
      <c r="J29" s="78"/>
      <c r="K29" s="78"/>
      <c r="L29" s="78"/>
      <c r="M29" s="93"/>
    </row>
    <row r="30" spans="1:13" s="6" customFormat="1" ht="15" x14ac:dyDescent="0.25">
      <c r="A30" s="86" t="s">
        <v>41</v>
      </c>
      <c r="B30" s="87"/>
      <c r="C30" s="87"/>
      <c r="D30" s="87"/>
      <c r="E30" s="87"/>
      <c r="F30" s="87"/>
      <c r="G30" s="87"/>
      <c r="H30" s="87"/>
      <c r="I30" s="87"/>
      <c r="J30" s="87"/>
      <c r="K30" s="87"/>
      <c r="L30" s="87"/>
      <c r="M30" s="88"/>
    </row>
    <row r="31" spans="1:13" s="6" customFormat="1" ht="14.25" x14ac:dyDescent="0.2">
      <c r="A31" s="84" t="s">
        <v>51</v>
      </c>
      <c r="B31" s="79"/>
      <c r="C31" s="79"/>
      <c r="D31" s="79"/>
      <c r="E31" s="79"/>
      <c r="F31" s="79"/>
      <c r="G31" s="79"/>
      <c r="H31" s="79"/>
      <c r="I31" s="79"/>
      <c r="J31" s="79"/>
      <c r="K31" s="79"/>
      <c r="L31" s="79"/>
      <c r="M31" s="85"/>
    </row>
    <row r="32" spans="1:13" s="6" customFormat="1" ht="14.25" x14ac:dyDescent="0.2">
      <c r="A32" s="84" t="s">
        <v>52</v>
      </c>
      <c r="B32" s="79"/>
      <c r="C32" s="79"/>
      <c r="D32" s="79"/>
      <c r="E32" s="79"/>
      <c r="F32" s="79"/>
      <c r="G32" s="79"/>
      <c r="H32" s="79"/>
      <c r="I32" s="79"/>
      <c r="J32" s="79"/>
      <c r="K32" s="79"/>
      <c r="L32" s="79"/>
      <c r="M32" s="85"/>
    </row>
    <row r="33" spans="1:13" s="6" customFormat="1" ht="14.25" x14ac:dyDescent="0.2">
      <c r="A33" s="84" t="s">
        <v>56</v>
      </c>
      <c r="B33" s="79"/>
      <c r="C33" s="79"/>
      <c r="D33" s="79"/>
      <c r="E33" s="79"/>
      <c r="F33" s="79"/>
      <c r="G33" s="79"/>
      <c r="H33" s="79"/>
      <c r="I33" s="79"/>
      <c r="J33" s="79"/>
      <c r="K33" s="79"/>
      <c r="L33" s="79"/>
      <c r="M33" s="85"/>
    </row>
    <row r="34" spans="1:13" s="6" customFormat="1" ht="16.149999999999999" customHeight="1" x14ac:dyDescent="0.25">
      <c r="A34" s="86"/>
      <c r="B34" s="87"/>
      <c r="C34" s="87"/>
      <c r="D34" s="87"/>
      <c r="E34" s="87"/>
      <c r="F34" s="87"/>
      <c r="G34" s="87"/>
      <c r="H34" s="87"/>
      <c r="I34" s="87"/>
      <c r="J34" s="87"/>
      <c r="K34" s="87"/>
      <c r="L34" s="87"/>
      <c r="M34" s="88"/>
    </row>
    <row r="35" spans="1:13" s="6" customFormat="1" ht="15.6" customHeight="1" x14ac:dyDescent="0.25">
      <c r="A35" s="89" t="s">
        <v>42</v>
      </c>
      <c r="B35" s="90"/>
      <c r="C35" s="90"/>
      <c r="D35" s="90"/>
      <c r="E35" s="90"/>
      <c r="F35" s="90"/>
      <c r="G35" s="90"/>
      <c r="H35" s="90"/>
      <c r="I35" s="90"/>
      <c r="J35" s="90"/>
      <c r="K35" s="90"/>
      <c r="L35" s="90"/>
      <c r="M35" s="91"/>
    </row>
    <row r="36" spans="1:13" s="6" customFormat="1" ht="19.5" customHeight="1" x14ac:dyDescent="0.2">
      <c r="A36" s="92" t="s">
        <v>43</v>
      </c>
      <c r="B36" s="78"/>
      <c r="C36" s="78"/>
      <c r="D36" s="78"/>
      <c r="E36" s="78"/>
      <c r="F36" s="78"/>
      <c r="G36" s="78"/>
      <c r="H36" s="78"/>
      <c r="I36" s="78"/>
      <c r="J36" s="78"/>
      <c r="K36" s="78"/>
      <c r="L36" s="78"/>
      <c r="M36" s="93"/>
    </row>
    <row r="37" spans="1:13" s="6" customFormat="1" ht="38.25" customHeight="1" x14ac:dyDescent="0.2">
      <c r="A37" s="81" t="s">
        <v>53</v>
      </c>
      <c r="B37" s="82"/>
      <c r="C37" s="82"/>
      <c r="D37" s="82"/>
      <c r="E37" s="82"/>
      <c r="F37" s="82"/>
      <c r="G37" s="82"/>
      <c r="H37" s="82"/>
      <c r="I37" s="82"/>
      <c r="J37" s="82"/>
      <c r="K37" s="82"/>
      <c r="L37" s="82"/>
      <c r="M37" s="83"/>
    </row>
    <row r="38" spans="1:13" s="6" customFormat="1" ht="32.25" customHeight="1" x14ac:dyDescent="0.2">
      <c r="A38" s="81" t="s">
        <v>54</v>
      </c>
      <c r="B38" s="82"/>
      <c r="C38" s="82"/>
      <c r="D38" s="82"/>
      <c r="E38" s="82"/>
      <c r="F38" s="82"/>
      <c r="G38" s="82"/>
      <c r="H38" s="82"/>
      <c r="I38" s="82"/>
      <c r="J38" s="82"/>
      <c r="K38" s="82"/>
      <c r="L38" s="82"/>
      <c r="M38" s="83"/>
    </row>
    <row r="39" spans="1:13" s="6" customFormat="1" ht="33" customHeight="1" thickBot="1" x14ac:dyDescent="0.25">
      <c r="A39" s="75" t="s">
        <v>64</v>
      </c>
      <c r="B39" s="76"/>
      <c r="C39" s="76"/>
      <c r="D39" s="76"/>
      <c r="E39" s="76"/>
      <c r="F39" s="76"/>
      <c r="G39" s="76"/>
      <c r="H39" s="76"/>
      <c r="I39" s="76"/>
      <c r="J39" s="76"/>
      <c r="K39" s="76"/>
      <c r="L39" s="76"/>
      <c r="M39" s="77"/>
    </row>
    <row r="40" spans="1:13" s="6" customFormat="1" ht="14.25" x14ac:dyDescent="0.2">
      <c r="A40" s="78"/>
      <c r="B40" s="78"/>
      <c r="C40" s="78"/>
      <c r="D40" s="78"/>
      <c r="E40" s="78"/>
      <c r="F40" s="78"/>
      <c r="G40" s="78"/>
      <c r="H40" s="78"/>
      <c r="I40" s="78"/>
      <c r="J40" s="78"/>
      <c r="K40" s="78"/>
      <c r="L40" s="78"/>
      <c r="M40" s="78"/>
    </row>
    <row r="41" spans="1:13" s="6" customFormat="1" ht="14.25" x14ac:dyDescent="0.2">
      <c r="A41" s="78"/>
      <c r="B41" s="78"/>
      <c r="C41" s="78"/>
      <c r="D41" s="78"/>
      <c r="E41" s="78"/>
      <c r="F41" s="78"/>
      <c r="G41" s="78"/>
      <c r="H41" s="78"/>
      <c r="I41" s="78"/>
      <c r="J41" s="78"/>
      <c r="K41" s="78"/>
      <c r="L41" s="78"/>
      <c r="M41" s="78"/>
    </row>
    <row r="42" spans="1:13" s="6" customFormat="1" ht="14.25" x14ac:dyDescent="0.2">
      <c r="A42" s="79"/>
      <c r="B42" s="79"/>
      <c r="C42" s="79"/>
      <c r="D42" s="79"/>
      <c r="E42" s="79"/>
      <c r="F42" s="79"/>
      <c r="G42" s="79"/>
      <c r="H42" s="79"/>
      <c r="I42" s="79"/>
      <c r="J42" s="79"/>
      <c r="K42" s="79"/>
      <c r="L42" s="79"/>
      <c r="M42" s="79"/>
    </row>
    <row r="43" spans="1:13" s="6" customFormat="1" ht="21.75" customHeight="1" x14ac:dyDescent="0.2">
      <c r="A43" s="80"/>
      <c r="B43" s="80"/>
      <c r="C43" s="80"/>
      <c r="D43" s="80"/>
      <c r="E43" s="80"/>
      <c r="F43" s="80"/>
      <c r="G43" s="80"/>
      <c r="H43" s="80"/>
      <c r="I43" s="80"/>
      <c r="J43" s="80"/>
      <c r="K43" s="80"/>
      <c r="L43" s="80"/>
      <c r="M43" s="80"/>
    </row>
    <row r="44" spans="1:13" s="6" customFormat="1" ht="36" customHeight="1" x14ac:dyDescent="0.2">
      <c r="A44" s="78"/>
      <c r="B44" s="78"/>
      <c r="C44" s="78"/>
      <c r="D44" s="78"/>
      <c r="E44" s="78"/>
      <c r="F44" s="78"/>
      <c r="G44" s="78"/>
      <c r="H44" s="78"/>
      <c r="I44" s="78"/>
      <c r="J44" s="78"/>
      <c r="K44" s="78"/>
      <c r="L44" s="78"/>
      <c r="M44" s="78"/>
    </row>
    <row r="45" spans="1:13" s="6" customFormat="1" ht="15" x14ac:dyDescent="0.25">
      <c r="A45" s="73"/>
      <c r="B45" s="73"/>
      <c r="C45" s="73"/>
      <c r="D45" s="73"/>
      <c r="E45" s="73"/>
      <c r="F45" s="73"/>
      <c r="G45" s="73"/>
      <c r="H45" s="73"/>
      <c r="I45" s="73"/>
      <c r="J45" s="73"/>
      <c r="K45" s="73"/>
      <c r="L45" s="73"/>
      <c r="M45" s="73"/>
    </row>
    <row r="46" spans="1:13" s="6" customFormat="1" ht="14.25" x14ac:dyDescent="0.2">
      <c r="A46" s="74"/>
      <c r="B46" s="74"/>
      <c r="C46" s="74"/>
      <c r="D46" s="74"/>
      <c r="E46" s="74"/>
      <c r="F46" s="74"/>
      <c r="G46" s="74"/>
      <c r="H46" s="74"/>
      <c r="I46" s="74"/>
      <c r="J46" s="74"/>
      <c r="K46" s="74"/>
      <c r="L46" s="74"/>
      <c r="M46" s="74"/>
    </row>
  </sheetData>
  <mergeCells count="28">
    <mergeCell ref="A32:M32"/>
    <mergeCell ref="A27:M27"/>
    <mergeCell ref="A28:M28"/>
    <mergeCell ref="A29:M29"/>
    <mergeCell ref="A30:M30"/>
    <mergeCell ref="A31:M31"/>
    <mergeCell ref="A14:M14"/>
    <mergeCell ref="E18:L18"/>
    <mergeCell ref="E20:L20"/>
    <mergeCell ref="E22:L22"/>
    <mergeCell ref="A25:M25"/>
    <mergeCell ref="E16:L16"/>
    <mergeCell ref="H2:L2"/>
    <mergeCell ref="A45:M45"/>
    <mergeCell ref="A46:M46"/>
    <mergeCell ref="A39:M39"/>
    <mergeCell ref="A40:M40"/>
    <mergeCell ref="A41:M41"/>
    <mergeCell ref="A42:M42"/>
    <mergeCell ref="A43:M43"/>
    <mergeCell ref="A44:M44"/>
    <mergeCell ref="A38:M38"/>
    <mergeCell ref="A33:M33"/>
    <mergeCell ref="A34:M34"/>
    <mergeCell ref="A35:M35"/>
    <mergeCell ref="A36:M36"/>
    <mergeCell ref="A37:M37"/>
    <mergeCell ref="G3:M3"/>
  </mergeCells>
  <printOptions horizontalCentered="1"/>
  <pageMargins left="0.511811023622047" right="0.118110236220472" top="0.74803149606299202" bottom="0.74803149606299202" header="0.31496062992126" footer="0.31496062992126"/>
  <pageSetup paperSize="9" scale="82" fitToHeight="18" orientation="portrait" r:id="rId1"/>
  <headerFooter>
    <oddFooter>&amp;L&amp;D&amp;C&amp;P of &amp;N&amp;R&amp;A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4"/>
  <sheetViews>
    <sheetView view="pageBreakPreview" topLeftCell="A40" zoomScaleSheetLayoutView="100" workbookViewId="0">
      <selection activeCell="I32" sqref="I32"/>
    </sheetView>
  </sheetViews>
  <sheetFormatPr defaultColWidth="9.140625" defaultRowHeight="15" x14ac:dyDescent="0.2"/>
  <cols>
    <col min="1" max="1" width="25.7109375" style="25" customWidth="1"/>
    <col min="2" max="2" width="23.42578125" style="25" bestFit="1" customWidth="1"/>
    <col min="3" max="3" width="28.7109375" style="25" bestFit="1" customWidth="1"/>
    <col min="4" max="4" width="14.5703125" style="25" bestFit="1" customWidth="1"/>
    <col min="5" max="6" width="16.140625" style="25" bestFit="1" customWidth="1"/>
    <col min="7" max="16384" width="9.140625" style="25"/>
  </cols>
  <sheetData>
    <row r="1" spans="1:7" ht="16.5" thickBot="1" x14ac:dyDescent="0.3">
      <c r="A1" s="105" t="s">
        <v>22</v>
      </c>
      <c r="B1" s="106"/>
      <c r="C1" s="106"/>
      <c r="D1" s="106"/>
      <c r="E1" s="106"/>
      <c r="F1" s="107"/>
    </row>
    <row r="2" spans="1:7" ht="30" customHeight="1" thickBot="1" x14ac:dyDescent="0.3">
      <c r="A2" s="108" t="s">
        <v>30</v>
      </c>
      <c r="B2" s="109"/>
      <c r="C2" s="110"/>
      <c r="D2" s="102" t="s">
        <v>12</v>
      </c>
      <c r="E2" s="103"/>
      <c r="F2" s="104"/>
      <c r="G2" s="26"/>
    </row>
    <row r="3" spans="1:7" ht="32.25" thickBot="1" x14ac:dyDescent="0.3">
      <c r="A3" s="18" t="s">
        <v>10</v>
      </c>
      <c r="B3" s="19" t="s">
        <v>11</v>
      </c>
      <c r="C3" s="47" t="s">
        <v>39</v>
      </c>
      <c r="D3" s="21" t="s">
        <v>13</v>
      </c>
      <c r="E3" s="21" t="s">
        <v>14</v>
      </c>
      <c r="F3" s="22" t="s">
        <v>15</v>
      </c>
    </row>
    <row r="4" spans="1:7" x14ac:dyDescent="0.2">
      <c r="A4" s="36">
        <v>4</v>
      </c>
      <c r="B4" s="37">
        <v>1</v>
      </c>
      <c r="C4" s="27"/>
      <c r="D4" s="27">
        <v>0</v>
      </c>
      <c r="E4" s="28">
        <f>(D4*5%)+D4</f>
        <v>0</v>
      </c>
      <c r="F4" s="29">
        <f>(E4*5%)+E4</f>
        <v>0</v>
      </c>
    </row>
    <row r="5" spans="1:7" x14ac:dyDescent="0.2">
      <c r="A5" s="38">
        <v>4</v>
      </c>
      <c r="B5" s="23">
        <v>1</v>
      </c>
      <c r="C5" s="2"/>
      <c r="D5" s="2">
        <f t="shared" ref="D5:D7" si="0">A5*B5*C5*12</f>
        <v>0</v>
      </c>
      <c r="E5" s="3">
        <f t="shared" ref="E5:E7" si="1">(D5*5%)+D5</f>
        <v>0</v>
      </c>
      <c r="F5" s="30">
        <f t="shared" ref="F5:F7" si="2">(E5*5%)+E5</f>
        <v>0</v>
      </c>
    </row>
    <row r="6" spans="1:7" x14ac:dyDescent="0.2">
      <c r="A6" s="38">
        <v>4</v>
      </c>
      <c r="B6" s="23">
        <v>1</v>
      </c>
      <c r="C6" s="2"/>
      <c r="D6" s="2">
        <f t="shared" si="0"/>
        <v>0</v>
      </c>
      <c r="E6" s="3">
        <f t="shared" si="1"/>
        <v>0</v>
      </c>
      <c r="F6" s="30">
        <f t="shared" si="2"/>
        <v>0</v>
      </c>
    </row>
    <row r="7" spans="1:7" ht="15.75" thickBot="1" x14ac:dyDescent="0.25">
      <c r="A7" s="39">
        <v>1</v>
      </c>
      <c r="B7" s="40">
        <v>1</v>
      </c>
      <c r="C7" s="31"/>
      <c r="D7" s="31">
        <f t="shared" si="0"/>
        <v>0</v>
      </c>
      <c r="E7" s="32">
        <f t="shared" si="1"/>
        <v>0</v>
      </c>
      <c r="F7" s="33">
        <f t="shared" si="2"/>
        <v>0</v>
      </c>
    </row>
    <row r="8" spans="1:7" ht="16.5" thickBot="1" x14ac:dyDescent="0.3">
      <c r="A8" s="24">
        <f>SUM(A4:A7)</f>
        <v>13</v>
      </c>
      <c r="D8" s="35">
        <f>SUM(D4:D7)</f>
        <v>0</v>
      </c>
      <c r="E8" s="35">
        <f>SUM(E4:E7)</f>
        <v>0</v>
      </c>
      <c r="F8" s="35">
        <f>SUM(F4:F7)</f>
        <v>0</v>
      </c>
    </row>
    <row r="9" spans="1:7" ht="15.75" thickBot="1" x14ac:dyDescent="0.25"/>
    <row r="10" spans="1:7" ht="16.5" thickBot="1" x14ac:dyDescent="0.3">
      <c r="A10" s="105" t="s">
        <v>31</v>
      </c>
      <c r="B10" s="106"/>
      <c r="C10" s="106"/>
      <c r="D10" s="106"/>
      <c r="E10" s="106"/>
      <c r="F10" s="107"/>
    </row>
    <row r="11" spans="1:7" ht="16.5" thickBot="1" x14ac:dyDescent="0.3">
      <c r="A11" s="99" t="s">
        <v>16</v>
      </c>
      <c r="B11" s="100"/>
      <c r="C11" s="101"/>
      <c r="D11" s="102" t="s">
        <v>12</v>
      </c>
      <c r="E11" s="103"/>
      <c r="F11" s="104"/>
    </row>
    <row r="12" spans="1:7" ht="32.25" thickBot="1" x14ac:dyDescent="0.3">
      <c r="A12" s="18" t="s">
        <v>10</v>
      </c>
      <c r="B12" s="19" t="s">
        <v>11</v>
      </c>
      <c r="C12" s="47" t="s">
        <v>39</v>
      </c>
      <c r="D12" s="21" t="s">
        <v>13</v>
      </c>
      <c r="E12" s="21" t="s">
        <v>14</v>
      </c>
      <c r="F12" s="22" t="s">
        <v>15</v>
      </c>
    </row>
    <row r="13" spans="1:7" x14ac:dyDescent="0.2">
      <c r="A13" s="36">
        <v>2</v>
      </c>
      <c r="B13" s="37">
        <v>1</v>
      </c>
      <c r="C13" s="27"/>
      <c r="D13" s="27">
        <v>0</v>
      </c>
      <c r="E13" s="28">
        <f t="shared" ref="E13:F13" si="3">(D13*5%)+D13</f>
        <v>0</v>
      </c>
      <c r="F13" s="29">
        <f t="shared" si="3"/>
        <v>0</v>
      </c>
    </row>
    <row r="14" spans="1:7" x14ac:dyDescent="0.2">
      <c r="A14" s="38">
        <v>2</v>
      </c>
      <c r="B14" s="23">
        <v>1</v>
      </c>
      <c r="C14" s="2"/>
      <c r="D14" s="2">
        <f t="shared" ref="D14:D15" si="4">A14*B14*C14*12</f>
        <v>0</v>
      </c>
      <c r="E14" s="3">
        <f t="shared" ref="E14:F14" si="5">(D14*5%)+D14</f>
        <v>0</v>
      </c>
      <c r="F14" s="30">
        <f t="shared" si="5"/>
        <v>0</v>
      </c>
    </row>
    <row r="15" spans="1:7" ht="15.75" thickBot="1" x14ac:dyDescent="0.25">
      <c r="A15" s="39">
        <v>2</v>
      </c>
      <c r="B15" s="40">
        <v>1</v>
      </c>
      <c r="C15" s="31"/>
      <c r="D15" s="31">
        <f t="shared" si="4"/>
        <v>0</v>
      </c>
      <c r="E15" s="32">
        <f t="shared" ref="E15:F15" si="6">(D15*5%)+D15</f>
        <v>0</v>
      </c>
      <c r="F15" s="33">
        <f t="shared" si="6"/>
        <v>0</v>
      </c>
    </row>
    <row r="16" spans="1:7" ht="16.5" thickBot="1" x14ac:dyDescent="0.3">
      <c r="A16" s="24">
        <f>SUM(A13:A15)</f>
        <v>6</v>
      </c>
      <c r="D16" s="35">
        <f>SUM(D13:D15)</f>
        <v>0</v>
      </c>
      <c r="E16" s="35">
        <f t="shared" ref="E16" si="7">SUM(E13:E15)</f>
        <v>0</v>
      </c>
      <c r="F16" s="35">
        <f t="shared" ref="F16" si="8">SUM(F13:F15)</f>
        <v>0</v>
      </c>
    </row>
    <row r="17" spans="1:6" ht="15.75" thickBot="1" x14ac:dyDescent="0.25"/>
    <row r="18" spans="1:6" ht="16.5" thickBot="1" x14ac:dyDescent="0.3">
      <c r="A18" s="99" t="s">
        <v>32</v>
      </c>
      <c r="B18" s="100"/>
      <c r="C18" s="101"/>
      <c r="D18" s="102" t="s">
        <v>12</v>
      </c>
      <c r="E18" s="103"/>
      <c r="F18" s="104"/>
    </row>
    <row r="19" spans="1:6" ht="32.25" thickBot="1" x14ac:dyDescent="0.3">
      <c r="A19" s="18" t="s">
        <v>10</v>
      </c>
      <c r="B19" s="19" t="s">
        <v>11</v>
      </c>
      <c r="C19" s="47" t="s">
        <v>39</v>
      </c>
      <c r="D19" s="21" t="s">
        <v>13</v>
      </c>
      <c r="E19" s="21" t="s">
        <v>14</v>
      </c>
      <c r="F19" s="22" t="s">
        <v>15</v>
      </c>
    </row>
    <row r="20" spans="1:6" x14ac:dyDescent="0.2">
      <c r="A20" s="36">
        <v>3</v>
      </c>
      <c r="B20" s="37">
        <v>1</v>
      </c>
      <c r="C20" s="27"/>
      <c r="D20" s="27">
        <v>0</v>
      </c>
      <c r="E20" s="28">
        <f t="shared" ref="E20:F20" si="9">(D20*5%)+D20</f>
        <v>0</v>
      </c>
      <c r="F20" s="29">
        <f t="shared" si="9"/>
        <v>0</v>
      </c>
    </row>
    <row r="21" spans="1:6" x14ac:dyDescent="0.2">
      <c r="A21" s="38">
        <v>3</v>
      </c>
      <c r="B21" s="23">
        <v>1</v>
      </c>
      <c r="C21" s="2"/>
      <c r="D21" s="2">
        <f t="shared" ref="D21:D22" si="10">A21*B21*C21*12</f>
        <v>0</v>
      </c>
      <c r="E21" s="3">
        <f t="shared" ref="E21:F21" si="11">(D21*5%)+D21</f>
        <v>0</v>
      </c>
      <c r="F21" s="30">
        <f t="shared" si="11"/>
        <v>0</v>
      </c>
    </row>
    <row r="22" spans="1:6" ht="15.75" thickBot="1" x14ac:dyDescent="0.25">
      <c r="A22" s="39">
        <v>3</v>
      </c>
      <c r="B22" s="40">
        <v>1</v>
      </c>
      <c r="C22" s="31"/>
      <c r="D22" s="31">
        <f t="shared" si="10"/>
        <v>0</v>
      </c>
      <c r="E22" s="32">
        <f t="shared" ref="E22:F22" si="12">(D22*5%)+D22</f>
        <v>0</v>
      </c>
      <c r="F22" s="33">
        <f t="shared" si="12"/>
        <v>0</v>
      </c>
    </row>
    <row r="23" spans="1:6" ht="16.5" thickBot="1" x14ac:dyDescent="0.3">
      <c r="A23" s="24">
        <f>SUM(A20:A22)</f>
        <v>9</v>
      </c>
      <c r="D23" s="35">
        <f>SUM(D20:D22)</f>
        <v>0</v>
      </c>
      <c r="E23" s="35">
        <f t="shared" ref="E23" si="13">SUM(E20:E22)</f>
        <v>0</v>
      </c>
      <c r="F23" s="35">
        <f t="shared" ref="F23" si="14">SUM(F20:F22)</f>
        <v>0</v>
      </c>
    </row>
    <row r="24" spans="1:6" ht="15.75" thickBot="1" x14ac:dyDescent="0.25"/>
    <row r="25" spans="1:6" ht="16.5" thickBot="1" x14ac:dyDescent="0.3">
      <c r="A25" s="99" t="s">
        <v>33</v>
      </c>
      <c r="B25" s="100"/>
      <c r="C25" s="101"/>
      <c r="D25" s="102" t="s">
        <v>12</v>
      </c>
      <c r="E25" s="103"/>
      <c r="F25" s="104"/>
    </row>
    <row r="26" spans="1:6" ht="32.25" thickBot="1" x14ac:dyDescent="0.3">
      <c r="A26" s="18" t="s">
        <v>10</v>
      </c>
      <c r="B26" s="68" t="s">
        <v>63</v>
      </c>
      <c r="C26" s="47" t="s">
        <v>39</v>
      </c>
      <c r="D26" s="21" t="s">
        <v>13</v>
      </c>
      <c r="E26" s="21" t="s">
        <v>14</v>
      </c>
      <c r="F26" s="22" t="s">
        <v>15</v>
      </c>
    </row>
    <row r="27" spans="1:6" ht="15.75" thickBot="1" x14ac:dyDescent="0.25">
      <c r="A27" s="41">
        <v>1</v>
      </c>
      <c r="B27" s="42">
        <v>1</v>
      </c>
      <c r="C27" s="43"/>
      <c r="D27" s="43">
        <v>0</v>
      </c>
      <c r="E27" s="44">
        <f t="shared" ref="E27:F27" si="15">(D27*5%)+D27</f>
        <v>0</v>
      </c>
      <c r="F27" s="45">
        <f t="shared" si="15"/>
        <v>0</v>
      </c>
    </row>
    <row r="28" spans="1:6" ht="16.5" thickBot="1" x14ac:dyDescent="0.3">
      <c r="A28" s="24">
        <f>SUM(A27:A27)</f>
        <v>1</v>
      </c>
      <c r="D28" s="35">
        <f>SUM(D27:D27)</f>
        <v>0</v>
      </c>
      <c r="E28" s="35">
        <f>SUM(E27:E27)</f>
        <v>0</v>
      </c>
      <c r="F28" s="35">
        <f>SUM(F27:F27)</f>
        <v>0</v>
      </c>
    </row>
    <row r="29" spans="1:6" ht="15.75" thickBot="1" x14ac:dyDescent="0.25"/>
    <row r="30" spans="1:6" ht="16.5" thickBot="1" x14ac:dyDescent="0.3">
      <c r="A30" s="99" t="s">
        <v>34</v>
      </c>
      <c r="B30" s="100"/>
      <c r="C30" s="101"/>
      <c r="D30" s="102" t="s">
        <v>12</v>
      </c>
      <c r="E30" s="103"/>
      <c r="F30" s="104"/>
    </row>
    <row r="31" spans="1:6" ht="32.25" thickBot="1" x14ac:dyDescent="0.3">
      <c r="A31" s="18" t="s">
        <v>10</v>
      </c>
      <c r="B31" s="19" t="s">
        <v>11</v>
      </c>
      <c r="C31" s="47" t="s">
        <v>39</v>
      </c>
      <c r="D31" s="21" t="s">
        <v>13</v>
      </c>
      <c r="E31" s="21" t="s">
        <v>14</v>
      </c>
      <c r="F31" s="22" t="s">
        <v>15</v>
      </c>
    </row>
    <row r="32" spans="1:6" x14ac:dyDescent="0.2">
      <c r="A32" s="36">
        <v>2</v>
      </c>
      <c r="B32" s="37">
        <v>1</v>
      </c>
      <c r="C32" s="27"/>
      <c r="D32" s="27">
        <v>0</v>
      </c>
      <c r="E32" s="28">
        <f t="shared" ref="E32:F32" si="16">(D32*5%)+D32</f>
        <v>0</v>
      </c>
      <c r="F32" s="29">
        <f t="shared" si="16"/>
        <v>0</v>
      </c>
    </row>
    <row r="33" spans="1:6" x14ac:dyDescent="0.2">
      <c r="A33" s="38">
        <v>2</v>
      </c>
      <c r="B33" s="23">
        <v>1</v>
      </c>
      <c r="C33" s="2"/>
      <c r="D33" s="2">
        <f t="shared" ref="D33:D34" si="17">A33*B33*C33*12</f>
        <v>0</v>
      </c>
      <c r="E33" s="3">
        <f t="shared" ref="E33:F33" si="18">(D33*5%)+D33</f>
        <v>0</v>
      </c>
      <c r="F33" s="30">
        <f t="shared" si="18"/>
        <v>0</v>
      </c>
    </row>
    <row r="34" spans="1:6" ht="15.75" thickBot="1" x14ac:dyDescent="0.25">
      <c r="A34" s="39">
        <v>2</v>
      </c>
      <c r="B34" s="40">
        <v>1</v>
      </c>
      <c r="C34" s="31"/>
      <c r="D34" s="31">
        <f t="shared" si="17"/>
        <v>0</v>
      </c>
      <c r="E34" s="32">
        <f t="shared" ref="E34:F34" si="19">(D34*5%)+D34</f>
        <v>0</v>
      </c>
      <c r="F34" s="33">
        <f t="shared" si="19"/>
        <v>0</v>
      </c>
    </row>
    <row r="35" spans="1:6" ht="16.5" thickBot="1" x14ac:dyDescent="0.3">
      <c r="A35" s="24">
        <f>SUM(A32:A34)</f>
        <v>6</v>
      </c>
      <c r="D35" s="35">
        <f>SUM(D32:D34)</f>
        <v>0</v>
      </c>
      <c r="E35" s="35">
        <f t="shared" ref="E35" si="20">SUM(E32:E34)</f>
        <v>0</v>
      </c>
      <c r="F35" s="35">
        <f t="shared" ref="F35" si="21">SUM(F32:F34)</f>
        <v>0</v>
      </c>
    </row>
    <row r="36" spans="1:6" ht="15.75" thickBot="1" x14ac:dyDescent="0.25"/>
    <row r="37" spans="1:6" ht="16.5" thickBot="1" x14ac:dyDescent="0.3">
      <c r="A37" s="99" t="s">
        <v>35</v>
      </c>
      <c r="B37" s="100"/>
      <c r="C37" s="101"/>
      <c r="D37" s="102" t="s">
        <v>12</v>
      </c>
      <c r="E37" s="103"/>
      <c r="F37" s="104"/>
    </row>
    <row r="38" spans="1:6" ht="32.25" thickBot="1" x14ac:dyDescent="0.3">
      <c r="A38" s="18" t="s">
        <v>10</v>
      </c>
      <c r="B38" s="19" t="s">
        <v>11</v>
      </c>
      <c r="C38" s="47" t="s">
        <v>39</v>
      </c>
      <c r="D38" s="21" t="s">
        <v>13</v>
      </c>
      <c r="E38" s="21" t="s">
        <v>14</v>
      </c>
      <c r="F38" s="22" t="s">
        <v>15</v>
      </c>
    </row>
    <row r="39" spans="1:6" x14ac:dyDescent="0.2">
      <c r="A39" s="36">
        <v>2</v>
      </c>
      <c r="B39" s="37">
        <v>1</v>
      </c>
      <c r="C39" s="27"/>
      <c r="D39" s="27">
        <v>0</v>
      </c>
      <c r="E39" s="28">
        <f t="shared" ref="E39:F39" si="22">(D39*5%)+D39</f>
        <v>0</v>
      </c>
      <c r="F39" s="29">
        <f t="shared" si="22"/>
        <v>0</v>
      </c>
    </row>
    <row r="40" spans="1:6" ht="15.75" thickBot="1" x14ac:dyDescent="0.25">
      <c r="A40" s="39">
        <v>2</v>
      </c>
      <c r="B40" s="40">
        <v>1</v>
      </c>
      <c r="C40" s="31"/>
      <c r="D40" s="31">
        <f t="shared" ref="D40" si="23">A40*B40*C40*12</f>
        <v>0</v>
      </c>
      <c r="E40" s="32">
        <f t="shared" ref="E40:F40" si="24">(D40*5%)+D40</f>
        <v>0</v>
      </c>
      <c r="F40" s="33">
        <f t="shared" si="24"/>
        <v>0</v>
      </c>
    </row>
    <row r="41" spans="1:6" ht="16.5" thickBot="1" x14ac:dyDescent="0.3">
      <c r="A41" s="24">
        <f>SUM(A39:A40)</f>
        <v>4</v>
      </c>
      <c r="D41" s="35">
        <f>SUM(D39:D40)</f>
        <v>0</v>
      </c>
      <c r="E41" s="35">
        <f>SUM(E39:E40)</f>
        <v>0</v>
      </c>
      <c r="F41" s="35">
        <f>SUM(F39:F40)</f>
        <v>0</v>
      </c>
    </row>
    <row r="42" spans="1:6" ht="15.75" thickBot="1" x14ac:dyDescent="0.25"/>
    <row r="43" spans="1:6" ht="16.5" thickBot="1" x14ac:dyDescent="0.3">
      <c r="A43" s="99" t="s">
        <v>36</v>
      </c>
      <c r="B43" s="100"/>
      <c r="C43" s="101"/>
      <c r="D43" s="102" t="s">
        <v>12</v>
      </c>
      <c r="E43" s="103"/>
      <c r="F43" s="104"/>
    </row>
    <row r="44" spans="1:6" ht="32.25" thickBot="1" x14ac:dyDescent="0.3">
      <c r="A44" s="18" t="s">
        <v>10</v>
      </c>
      <c r="B44" s="68" t="s">
        <v>63</v>
      </c>
      <c r="C44" s="20" t="s">
        <v>39</v>
      </c>
      <c r="D44" s="21" t="s">
        <v>13</v>
      </c>
      <c r="E44" s="21" t="s">
        <v>14</v>
      </c>
      <c r="F44" s="22" t="s">
        <v>15</v>
      </c>
    </row>
    <row r="45" spans="1:6" ht="15.75" thickBot="1" x14ac:dyDescent="0.25">
      <c r="A45" s="41">
        <v>1</v>
      </c>
      <c r="B45" s="42">
        <v>1</v>
      </c>
      <c r="C45" s="43"/>
      <c r="D45" s="43">
        <v>0</v>
      </c>
      <c r="E45" s="44">
        <f t="shared" ref="E45:F45" si="25">(D45*5%)+D45</f>
        <v>0</v>
      </c>
      <c r="F45" s="45">
        <f t="shared" si="25"/>
        <v>0</v>
      </c>
    </row>
    <row r="46" spans="1:6" ht="16.5" thickBot="1" x14ac:dyDescent="0.3">
      <c r="A46" s="24">
        <f>SUM(A45:A45)</f>
        <v>1</v>
      </c>
      <c r="D46" s="35">
        <f>SUM(D45:D45)</f>
        <v>0</v>
      </c>
      <c r="E46" s="35">
        <f>SUM(E45:E45)</f>
        <v>0</v>
      </c>
      <c r="F46" s="35">
        <f>SUM(F45:F45)</f>
        <v>0</v>
      </c>
    </row>
    <row r="47" spans="1:6" ht="15.75" thickBot="1" x14ac:dyDescent="0.25"/>
    <row r="48" spans="1:6" ht="16.5" thickBot="1" x14ac:dyDescent="0.3">
      <c r="A48" s="99" t="s">
        <v>57</v>
      </c>
      <c r="B48" s="100"/>
      <c r="C48" s="101"/>
      <c r="D48" s="102" t="s">
        <v>12</v>
      </c>
      <c r="E48" s="103"/>
      <c r="F48" s="104"/>
    </row>
    <row r="49" spans="1:6" ht="32.25" thickBot="1" x14ac:dyDescent="0.3">
      <c r="A49" s="18" t="s">
        <v>10</v>
      </c>
      <c r="B49" s="68" t="s">
        <v>63</v>
      </c>
      <c r="C49" s="47" t="s">
        <v>39</v>
      </c>
      <c r="D49" s="21" t="s">
        <v>13</v>
      </c>
      <c r="E49" s="21" t="s">
        <v>14</v>
      </c>
      <c r="F49" s="22" t="s">
        <v>15</v>
      </c>
    </row>
    <row r="50" spans="1:6" ht="15.75" thickBot="1" x14ac:dyDescent="0.25">
      <c r="A50" s="41">
        <v>1</v>
      </c>
      <c r="B50" s="42">
        <v>1</v>
      </c>
      <c r="C50" s="43"/>
      <c r="D50" s="43">
        <v>0</v>
      </c>
      <c r="E50" s="44">
        <f t="shared" ref="E50:F50" si="26">(D50*5%)+D50</f>
        <v>0</v>
      </c>
      <c r="F50" s="45">
        <f t="shared" si="26"/>
        <v>0</v>
      </c>
    </row>
    <row r="51" spans="1:6" ht="16.5" thickBot="1" x14ac:dyDescent="0.3">
      <c r="A51" s="24">
        <f>SUM(A50:A50)</f>
        <v>1</v>
      </c>
      <c r="D51" s="35">
        <f>SUM(D50:D50)</f>
        <v>0</v>
      </c>
      <c r="E51" s="35">
        <f>SUM(E50:E50)</f>
        <v>0</v>
      </c>
      <c r="F51" s="35">
        <f>SUM(F50:F50)</f>
        <v>0</v>
      </c>
    </row>
    <row r="52" spans="1:6" ht="15.75" thickBot="1" x14ac:dyDescent="0.25"/>
    <row r="53" spans="1:6" ht="16.5" thickBot="1" x14ac:dyDescent="0.3">
      <c r="A53" s="111" t="s">
        <v>58</v>
      </c>
      <c r="B53" s="112"/>
      <c r="C53" s="113"/>
      <c r="D53" s="102" t="s">
        <v>12</v>
      </c>
      <c r="E53" s="103"/>
      <c r="F53" s="104"/>
    </row>
    <row r="54" spans="1:6" ht="31.5" x14ac:dyDescent="0.25">
      <c r="A54" s="18" t="s">
        <v>10</v>
      </c>
      <c r="B54" s="68" t="s">
        <v>63</v>
      </c>
      <c r="C54" s="47" t="s">
        <v>49</v>
      </c>
      <c r="D54" s="21" t="s">
        <v>13</v>
      </c>
      <c r="E54" s="21" t="s">
        <v>14</v>
      </c>
      <c r="F54" s="22" t="s">
        <v>15</v>
      </c>
    </row>
    <row r="55" spans="1:6" x14ac:dyDescent="0.2">
      <c r="A55" s="23">
        <v>1</v>
      </c>
      <c r="B55" s="23">
        <v>1</v>
      </c>
      <c r="C55" s="2"/>
      <c r="D55" s="2">
        <v>0</v>
      </c>
      <c r="E55" s="3">
        <f t="shared" ref="E55:F55" si="27">(D55*5%)+D55</f>
        <v>0</v>
      </c>
      <c r="F55" s="3">
        <f t="shared" si="27"/>
        <v>0</v>
      </c>
    </row>
    <row r="56" spans="1:6" ht="16.5" thickBot="1" x14ac:dyDescent="0.3">
      <c r="A56" s="24">
        <f>SUM(A55:A55)</f>
        <v>1</v>
      </c>
      <c r="D56" s="35">
        <f>SUM(D55:D55)</f>
        <v>0</v>
      </c>
      <c r="E56" s="35">
        <f>SUM(E55:E55)</f>
        <v>0</v>
      </c>
      <c r="F56" s="35">
        <f>SUM(F55:F55)</f>
        <v>0</v>
      </c>
    </row>
    <row r="57" spans="1:6" ht="15.75" thickBot="1" x14ac:dyDescent="0.25"/>
    <row r="58" spans="1:6" ht="16.5" thickBot="1" x14ac:dyDescent="0.3">
      <c r="A58" s="99" t="s">
        <v>59</v>
      </c>
      <c r="B58" s="100"/>
      <c r="C58" s="101"/>
      <c r="D58" s="102" t="s">
        <v>12</v>
      </c>
      <c r="E58" s="103"/>
      <c r="F58" s="104"/>
    </row>
    <row r="59" spans="1:6" ht="32.25" thickBot="1" x14ac:dyDescent="0.3">
      <c r="A59" s="18" t="s">
        <v>10</v>
      </c>
      <c r="B59" s="68" t="s">
        <v>63</v>
      </c>
      <c r="C59" s="47" t="s">
        <v>39</v>
      </c>
      <c r="D59" s="21" t="s">
        <v>13</v>
      </c>
      <c r="E59" s="21" t="s">
        <v>14</v>
      </c>
      <c r="F59" s="22" t="s">
        <v>15</v>
      </c>
    </row>
    <row r="60" spans="1:6" ht="15.75" thickBot="1" x14ac:dyDescent="0.25">
      <c r="A60" s="41">
        <v>1</v>
      </c>
      <c r="B60" s="42">
        <v>1</v>
      </c>
      <c r="C60" s="43"/>
      <c r="D60" s="43">
        <v>0</v>
      </c>
      <c r="E60" s="44">
        <f t="shared" ref="E60" si="28">(D60*5%)+D60</f>
        <v>0</v>
      </c>
      <c r="F60" s="45">
        <f t="shared" ref="F60" si="29">(E60*5%)+E60</f>
        <v>0</v>
      </c>
    </row>
    <row r="61" spans="1:6" ht="16.5" thickBot="1" x14ac:dyDescent="0.3">
      <c r="A61" s="24">
        <f>SUM(A60:A60)</f>
        <v>1</v>
      </c>
      <c r="D61" s="35">
        <f>SUM(D60:D60)</f>
        <v>0</v>
      </c>
      <c r="E61" s="35">
        <f>SUM(E60:E60)</f>
        <v>0</v>
      </c>
      <c r="F61" s="35">
        <f>SUM(F60:F60)</f>
        <v>0</v>
      </c>
    </row>
    <row r="64" spans="1:6" ht="15.75" x14ac:dyDescent="0.25">
      <c r="A64" s="24">
        <f>A8+A16+A23+A28+A35+A41+A46+A51+A56+A61</f>
        <v>43</v>
      </c>
      <c r="B64" s="24" t="s">
        <v>48</v>
      </c>
      <c r="D64" s="69"/>
      <c r="E64" s="69"/>
      <c r="F64" s="69"/>
    </row>
  </sheetData>
  <mergeCells count="22">
    <mergeCell ref="A58:C58"/>
    <mergeCell ref="D58:F58"/>
    <mergeCell ref="A53:C53"/>
    <mergeCell ref="D53:F53"/>
    <mergeCell ref="A48:C48"/>
    <mergeCell ref="D48:F48"/>
    <mergeCell ref="A37:C37"/>
    <mergeCell ref="D37:F37"/>
    <mergeCell ref="A43:C43"/>
    <mergeCell ref="D43:F43"/>
    <mergeCell ref="A1:F1"/>
    <mergeCell ref="D2:F2"/>
    <mergeCell ref="A2:C2"/>
    <mergeCell ref="A10:F10"/>
    <mergeCell ref="A25:C25"/>
    <mergeCell ref="D25:F25"/>
    <mergeCell ref="A11:C11"/>
    <mergeCell ref="D11:F11"/>
    <mergeCell ref="A18:C18"/>
    <mergeCell ref="D18:F18"/>
    <mergeCell ref="A30:C30"/>
    <mergeCell ref="D30:F30"/>
  </mergeCells>
  <pageMargins left="0.7" right="0.7" top="0.75" bottom="0.75" header="0.3" footer="0.3"/>
  <pageSetup paperSize="9" scale="5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8"/>
  <sheetViews>
    <sheetView view="pageBreakPreview" topLeftCell="A13" zoomScaleSheetLayoutView="100" workbookViewId="0">
      <selection activeCell="D34" sqref="D34"/>
    </sheetView>
  </sheetViews>
  <sheetFormatPr defaultColWidth="8.85546875" defaultRowHeight="12.75" x14ac:dyDescent="0.2"/>
  <cols>
    <col min="1" max="1" width="24.42578125" style="17" customWidth="1"/>
    <col min="2" max="2" width="27.28515625" style="17" customWidth="1"/>
    <col min="3" max="3" width="25.85546875" style="17" customWidth="1"/>
    <col min="4" max="4" width="13.42578125" style="17" bestFit="1" customWidth="1"/>
    <col min="5" max="6" width="14.85546875" style="17" bestFit="1" customWidth="1"/>
    <col min="7" max="16384" width="8.85546875" style="17"/>
  </cols>
  <sheetData>
    <row r="1" spans="1:6" ht="16.5" thickBot="1" x14ac:dyDescent="0.3">
      <c r="A1" s="105" t="s">
        <v>23</v>
      </c>
      <c r="B1" s="106"/>
      <c r="C1" s="106"/>
      <c r="D1" s="106"/>
      <c r="E1" s="106"/>
      <c r="F1" s="107"/>
    </row>
    <row r="2" spans="1:6" ht="16.5" thickBot="1" x14ac:dyDescent="0.3">
      <c r="A2" s="99" t="s">
        <v>60</v>
      </c>
      <c r="B2" s="100"/>
      <c r="C2" s="101"/>
      <c r="D2" s="102" t="s">
        <v>12</v>
      </c>
      <c r="E2" s="103"/>
      <c r="F2" s="104"/>
    </row>
    <row r="3" spans="1:6" ht="48" thickBot="1" x14ac:dyDescent="0.3">
      <c r="A3" s="18" t="s">
        <v>10</v>
      </c>
      <c r="B3" s="68" t="s">
        <v>63</v>
      </c>
      <c r="C3" s="47" t="s">
        <v>39</v>
      </c>
      <c r="D3" s="21" t="s">
        <v>13</v>
      </c>
      <c r="E3" s="21" t="s">
        <v>14</v>
      </c>
      <c r="F3" s="22" t="s">
        <v>15</v>
      </c>
    </row>
    <row r="4" spans="1:6" ht="15.75" thickBot="1" x14ac:dyDescent="0.25">
      <c r="A4" s="41">
        <v>1</v>
      </c>
      <c r="B4" s="42">
        <v>1</v>
      </c>
      <c r="C4" s="43"/>
      <c r="D4" s="43">
        <v>0</v>
      </c>
      <c r="E4" s="44">
        <f>(D4*5%)+D4</f>
        <v>0</v>
      </c>
      <c r="F4" s="45">
        <f>(E4*5%)+E4</f>
        <v>0</v>
      </c>
    </row>
    <row r="5" spans="1:6" ht="16.5" thickBot="1" x14ac:dyDescent="0.3">
      <c r="A5" s="24">
        <f>SUM(A4:A4)</f>
        <v>1</v>
      </c>
      <c r="B5" s="25"/>
      <c r="C5" s="25"/>
      <c r="D5" s="35">
        <f>SUM(D4:D4)</f>
        <v>0</v>
      </c>
      <c r="E5" s="35">
        <f>SUM(E4:E4)</f>
        <v>0</v>
      </c>
      <c r="F5" s="35">
        <f>SUM(F4:F4)</f>
        <v>0</v>
      </c>
    </row>
    <row r="6" spans="1:6" ht="15.75" thickBot="1" x14ac:dyDescent="0.25">
      <c r="A6" s="25"/>
      <c r="B6" s="25"/>
      <c r="C6" s="25"/>
      <c r="D6" s="25"/>
      <c r="E6" s="25"/>
      <c r="F6" s="25"/>
    </row>
    <row r="7" spans="1:6" ht="16.5" thickBot="1" x14ac:dyDescent="0.3">
      <c r="A7" s="105" t="s">
        <v>24</v>
      </c>
      <c r="B7" s="106"/>
      <c r="C7" s="106"/>
      <c r="D7" s="106"/>
      <c r="E7" s="106"/>
      <c r="F7" s="107"/>
    </row>
    <row r="8" spans="1:6" ht="16.5" thickBot="1" x14ac:dyDescent="0.3">
      <c r="A8" s="99" t="s">
        <v>26</v>
      </c>
      <c r="B8" s="100"/>
      <c r="C8" s="101"/>
      <c r="D8" s="102" t="s">
        <v>12</v>
      </c>
      <c r="E8" s="103"/>
      <c r="F8" s="104"/>
    </row>
    <row r="9" spans="1:6" ht="48" thickBot="1" x14ac:dyDescent="0.3">
      <c r="A9" s="18" t="s">
        <v>10</v>
      </c>
      <c r="B9" s="68" t="s">
        <v>63</v>
      </c>
      <c r="C9" s="47" t="s">
        <v>39</v>
      </c>
      <c r="D9" s="21" t="s">
        <v>13</v>
      </c>
      <c r="E9" s="21" t="s">
        <v>14</v>
      </c>
      <c r="F9" s="22" t="s">
        <v>15</v>
      </c>
    </row>
    <row r="10" spans="1:6" ht="15.75" thickBot="1" x14ac:dyDescent="0.25">
      <c r="A10" s="41">
        <v>1</v>
      </c>
      <c r="B10" s="42">
        <v>1</v>
      </c>
      <c r="C10" s="43"/>
      <c r="D10" s="43">
        <v>0</v>
      </c>
      <c r="E10" s="44">
        <f t="shared" ref="E10" si="0">(D10*5%)+D10</f>
        <v>0</v>
      </c>
      <c r="F10" s="45">
        <f t="shared" ref="F10" si="1">(E10*5%)+E10</f>
        <v>0</v>
      </c>
    </row>
    <row r="11" spans="1:6" ht="16.5" thickBot="1" x14ac:dyDescent="0.3">
      <c r="A11" s="24">
        <f>SUM(A10:A10)</f>
        <v>1</v>
      </c>
      <c r="B11" s="25"/>
      <c r="C11" s="25"/>
      <c r="D11" s="35">
        <f>SUM(D10:D10)</f>
        <v>0</v>
      </c>
      <c r="E11" s="35">
        <f>SUM(E10:E10)</f>
        <v>0</v>
      </c>
      <c r="F11" s="35">
        <f>SUM(F10:F10)</f>
        <v>0</v>
      </c>
    </row>
    <row r="12" spans="1:6" ht="13.5" thickBot="1" x14ac:dyDescent="0.25"/>
    <row r="13" spans="1:6" ht="16.5" thickBot="1" x14ac:dyDescent="0.3">
      <c r="A13" s="99" t="s">
        <v>25</v>
      </c>
      <c r="B13" s="100"/>
      <c r="C13" s="101"/>
      <c r="D13" s="102" t="s">
        <v>12</v>
      </c>
      <c r="E13" s="103"/>
      <c r="F13" s="104"/>
    </row>
    <row r="14" spans="1:6" ht="48" thickBot="1" x14ac:dyDescent="0.3">
      <c r="A14" s="18" t="s">
        <v>10</v>
      </c>
      <c r="B14" s="60" t="s">
        <v>44</v>
      </c>
      <c r="C14" s="47" t="s">
        <v>39</v>
      </c>
      <c r="D14" s="21" t="s">
        <v>13</v>
      </c>
      <c r="E14" s="21" t="s">
        <v>14</v>
      </c>
      <c r="F14" s="22" t="s">
        <v>15</v>
      </c>
    </row>
    <row r="15" spans="1:6" ht="15" x14ac:dyDescent="0.2">
      <c r="A15" s="36">
        <v>1</v>
      </c>
      <c r="B15" s="37">
        <v>1</v>
      </c>
      <c r="C15" s="27"/>
      <c r="D15" s="27">
        <v>0</v>
      </c>
      <c r="E15" s="28">
        <f t="shared" ref="E15" si="2">(D15*5%)+D15</f>
        <v>0</v>
      </c>
      <c r="F15" s="29">
        <f t="shared" ref="F15" si="3">(E15*5%)+E15</f>
        <v>0</v>
      </c>
    </row>
    <row r="16" spans="1:6" ht="15" x14ac:dyDescent="0.2">
      <c r="A16" s="38">
        <v>1</v>
      </c>
      <c r="B16" s="23">
        <v>1</v>
      </c>
      <c r="C16" s="2"/>
      <c r="D16" s="2">
        <f t="shared" ref="D16" si="4">A16*B16*C16*12</f>
        <v>0</v>
      </c>
      <c r="E16" s="3">
        <f t="shared" ref="E16" si="5">(D16*5%)+D16</f>
        <v>0</v>
      </c>
      <c r="F16" s="30">
        <f t="shared" ref="F16" si="6">(E16*5%)+E16</f>
        <v>0</v>
      </c>
    </row>
    <row r="17" spans="1:6" ht="15.75" thickBot="1" x14ac:dyDescent="0.25">
      <c r="A17" s="39">
        <v>1</v>
      </c>
      <c r="B17" s="40">
        <v>1</v>
      </c>
      <c r="C17" s="31"/>
      <c r="D17" s="31">
        <f t="shared" ref="D17" si="7">A17*B17*C17*12</f>
        <v>0</v>
      </c>
      <c r="E17" s="32">
        <f t="shared" ref="E17" si="8">(D17*5%)+D17</f>
        <v>0</v>
      </c>
      <c r="F17" s="33">
        <f t="shared" ref="F17" si="9">(E17*5%)+E17</f>
        <v>0</v>
      </c>
    </row>
    <row r="18" spans="1:6" ht="16.5" thickBot="1" x14ac:dyDescent="0.3">
      <c r="A18" s="24">
        <f>SUM(A15:A17)</f>
        <v>3</v>
      </c>
      <c r="B18" s="25"/>
      <c r="C18" s="25"/>
      <c r="D18" s="35">
        <f>SUM(D15:D17)</f>
        <v>0</v>
      </c>
      <c r="E18" s="35">
        <f>SUM(E15:E17)</f>
        <v>0</v>
      </c>
      <c r="F18" s="35">
        <f>SUM(F15:F17)</f>
        <v>0</v>
      </c>
    </row>
    <row r="19" spans="1:6" ht="13.5" thickBot="1" x14ac:dyDescent="0.25"/>
    <row r="20" spans="1:6" ht="16.5" thickBot="1" x14ac:dyDescent="0.3">
      <c r="A20" s="99" t="s">
        <v>37</v>
      </c>
      <c r="B20" s="100"/>
      <c r="C20" s="101"/>
      <c r="D20" s="102" t="s">
        <v>12</v>
      </c>
      <c r="E20" s="103"/>
      <c r="F20" s="104"/>
    </row>
    <row r="21" spans="1:6" ht="48" thickBot="1" x14ac:dyDescent="0.3">
      <c r="A21" s="18" t="s">
        <v>10</v>
      </c>
      <c r="B21" s="19" t="s">
        <v>62</v>
      </c>
      <c r="C21" s="47" t="s">
        <v>39</v>
      </c>
      <c r="D21" s="21" t="s">
        <v>13</v>
      </c>
      <c r="E21" s="21" t="s">
        <v>14</v>
      </c>
      <c r="F21" s="22" t="s">
        <v>15</v>
      </c>
    </row>
    <row r="22" spans="1:6" ht="15" x14ac:dyDescent="0.2">
      <c r="A22" s="36">
        <v>1</v>
      </c>
      <c r="B22" s="37">
        <v>1</v>
      </c>
      <c r="C22" s="27"/>
      <c r="D22" s="27">
        <v>0</v>
      </c>
      <c r="E22" s="28">
        <f t="shared" ref="E22" si="10">(D22*5%)+D22</f>
        <v>0</v>
      </c>
      <c r="F22" s="29">
        <f t="shared" ref="F22" si="11">(E22*5%)+E22</f>
        <v>0</v>
      </c>
    </row>
    <row r="23" spans="1:6" ht="15" x14ac:dyDescent="0.2">
      <c r="A23" s="38">
        <v>1</v>
      </c>
      <c r="B23" s="23">
        <v>1</v>
      </c>
      <c r="C23" s="2"/>
      <c r="D23" s="2">
        <f t="shared" ref="D23:D24" si="12">A23*B23*C23*12</f>
        <v>0</v>
      </c>
      <c r="E23" s="3">
        <f t="shared" ref="E23:E24" si="13">(D23*5%)+D23</f>
        <v>0</v>
      </c>
      <c r="F23" s="30">
        <f t="shared" ref="F23:F24" si="14">(E23*5%)+E23</f>
        <v>0</v>
      </c>
    </row>
    <row r="24" spans="1:6" ht="15.75" thickBot="1" x14ac:dyDescent="0.25">
      <c r="A24" s="39">
        <v>1</v>
      </c>
      <c r="B24" s="40">
        <v>1</v>
      </c>
      <c r="C24" s="31"/>
      <c r="D24" s="31">
        <f t="shared" si="12"/>
        <v>0</v>
      </c>
      <c r="E24" s="32">
        <f t="shared" si="13"/>
        <v>0</v>
      </c>
      <c r="F24" s="33">
        <f t="shared" si="14"/>
        <v>0</v>
      </c>
    </row>
    <row r="25" spans="1:6" ht="16.5" thickBot="1" x14ac:dyDescent="0.3">
      <c r="A25" s="24">
        <f>SUM(A22:A24)</f>
        <v>3</v>
      </c>
      <c r="B25" s="25"/>
      <c r="C25" s="25"/>
      <c r="D25" s="35">
        <f>SUM(D22:D24)</f>
        <v>0</v>
      </c>
      <c r="E25" s="35">
        <f>SUM(E22:E24)</f>
        <v>0</v>
      </c>
      <c r="F25" s="35">
        <f>SUM(F22:F24)</f>
        <v>0</v>
      </c>
    </row>
    <row r="26" spans="1:6" ht="13.5" thickBot="1" x14ac:dyDescent="0.25"/>
    <row r="27" spans="1:6" ht="16.5" thickBot="1" x14ac:dyDescent="0.3">
      <c r="A27" s="99" t="s">
        <v>61</v>
      </c>
      <c r="B27" s="100"/>
      <c r="C27" s="101"/>
      <c r="D27" s="102" t="s">
        <v>12</v>
      </c>
      <c r="E27" s="103"/>
      <c r="F27" s="104"/>
    </row>
    <row r="28" spans="1:6" ht="48" thickBot="1" x14ac:dyDescent="0.3">
      <c r="A28" s="18" t="s">
        <v>10</v>
      </c>
      <c r="B28" s="60" t="s">
        <v>44</v>
      </c>
      <c r="C28" s="47" t="s">
        <v>39</v>
      </c>
      <c r="D28" s="21" t="s">
        <v>13</v>
      </c>
      <c r="E28" s="21" t="s">
        <v>14</v>
      </c>
      <c r="F28" s="22" t="s">
        <v>15</v>
      </c>
    </row>
    <row r="29" spans="1:6" ht="15" x14ac:dyDescent="0.2">
      <c r="A29" s="36">
        <v>1</v>
      </c>
      <c r="B29" s="37">
        <v>1</v>
      </c>
      <c r="C29" s="27"/>
      <c r="D29" s="27">
        <v>0</v>
      </c>
      <c r="E29" s="28">
        <f t="shared" ref="E29" si="15">(D29*5%)+D29</f>
        <v>0</v>
      </c>
      <c r="F29" s="29">
        <f t="shared" ref="F29" si="16">(E29*5%)+E29</f>
        <v>0</v>
      </c>
    </row>
    <row r="30" spans="1:6" ht="15" x14ac:dyDescent="0.2">
      <c r="A30" s="38">
        <v>1</v>
      </c>
      <c r="B30" s="23">
        <v>1</v>
      </c>
      <c r="C30" s="2"/>
      <c r="D30" s="2">
        <f t="shared" ref="D30:D31" si="17">A30*B30*C30*12</f>
        <v>0</v>
      </c>
      <c r="E30" s="3">
        <f t="shared" ref="E30:E31" si="18">(D30*5%)+D30</f>
        <v>0</v>
      </c>
      <c r="F30" s="30">
        <f t="shared" ref="F30:F31" si="19">(E30*5%)+E30</f>
        <v>0</v>
      </c>
    </row>
    <row r="31" spans="1:6" ht="15.75" thickBot="1" x14ac:dyDescent="0.25">
      <c r="A31" s="39">
        <v>1</v>
      </c>
      <c r="B31" s="40">
        <v>1</v>
      </c>
      <c r="C31" s="31"/>
      <c r="D31" s="31">
        <f t="shared" si="17"/>
        <v>0</v>
      </c>
      <c r="E31" s="32">
        <f t="shared" si="18"/>
        <v>0</v>
      </c>
      <c r="F31" s="33">
        <f t="shared" si="19"/>
        <v>0</v>
      </c>
    </row>
    <row r="32" spans="1:6" ht="16.5" thickBot="1" x14ac:dyDescent="0.3">
      <c r="A32" s="24">
        <f>SUM(A28:A31)</f>
        <v>3</v>
      </c>
      <c r="B32" s="25"/>
      <c r="C32" s="25"/>
      <c r="D32" s="35">
        <f>SUM(D29:D31)</f>
        <v>0</v>
      </c>
      <c r="E32" s="35">
        <f>SUM(E29:E31)</f>
        <v>0</v>
      </c>
      <c r="F32" s="35">
        <f>SUM(F29:F31)</f>
        <v>0</v>
      </c>
    </row>
    <row r="33" spans="1:6" ht="13.5" thickBot="1" x14ac:dyDescent="0.25"/>
    <row r="34" spans="1:6" ht="24.75" customHeight="1" x14ac:dyDescent="0.25">
      <c r="A34" s="48">
        <f>'Frances Baard District'!A64</f>
        <v>43</v>
      </c>
      <c r="B34" s="51" t="s">
        <v>45</v>
      </c>
      <c r="C34" s="55"/>
      <c r="D34" s="70"/>
      <c r="E34" s="70"/>
      <c r="F34" s="70"/>
    </row>
    <row r="35" spans="1:6" ht="26.25" customHeight="1" thickBot="1" x14ac:dyDescent="0.3">
      <c r="A35" s="52">
        <f>A5+A11+A18+A25+A32</f>
        <v>11</v>
      </c>
      <c r="B35" s="53" t="s">
        <v>46</v>
      </c>
      <c r="C35" s="56"/>
    </row>
    <row r="36" spans="1:6" ht="26.25" customHeight="1" thickBot="1" x14ac:dyDescent="0.3">
      <c r="A36" s="49">
        <f>SUM(A34:A35)</f>
        <v>54</v>
      </c>
      <c r="B36" s="54" t="s">
        <v>47</v>
      </c>
      <c r="C36" s="57"/>
      <c r="D36" s="46"/>
    </row>
    <row r="37" spans="1:6" ht="15.75" x14ac:dyDescent="0.25">
      <c r="A37" s="58"/>
      <c r="B37" s="59"/>
      <c r="C37" s="50"/>
      <c r="D37" s="46"/>
    </row>
    <row r="38" spans="1:6" x14ac:dyDescent="0.2">
      <c r="D38" s="46"/>
    </row>
  </sheetData>
  <mergeCells count="12">
    <mergeCell ref="A2:C2"/>
    <mergeCell ref="D2:F2"/>
    <mergeCell ref="A1:F1"/>
    <mergeCell ref="A7:F7"/>
    <mergeCell ref="A8:C8"/>
    <mergeCell ref="D8:F8"/>
    <mergeCell ref="A13:C13"/>
    <mergeCell ref="D13:F13"/>
    <mergeCell ref="A20:C20"/>
    <mergeCell ref="D20:F20"/>
    <mergeCell ref="A27:C27"/>
    <mergeCell ref="D27:F27"/>
  </mergeCells>
  <pageMargins left="0.70866141732283472" right="0.70866141732283472" top="0.74803149606299213" bottom="0.74803149606299213" header="0.31496062992125984" footer="0.31496062992125984"/>
  <pageSetup scale="60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"/>
  <sheetViews>
    <sheetView view="pageBreakPreview" zoomScaleSheetLayoutView="100" workbookViewId="0">
      <selection activeCell="E20" sqref="E20"/>
    </sheetView>
  </sheetViews>
  <sheetFormatPr defaultColWidth="8.7109375" defaultRowHeight="18" x14ac:dyDescent="0.25"/>
  <cols>
    <col min="1" max="1" width="8.7109375" style="7"/>
    <col min="2" max="2" width="45.85546875" style="7" customWidth="1"/>
    <col min="3" max="3" width="29.5703125" style="7" customWidth="1"/>
    <col min="4" max="4" width="8.140625" style="7" customWidth="1"/>
    <col min="5" max="5" width="36" style="7" customWidth="1"/>
    <col min="6" max="16384" width="8.7109375" style="7"/>
  </cols>
  <sheetData>
    <row r="1" spans="1:5" ht="18.75" thickBot="1" x14ac:dyDescent="0.3">
      <c r="A1" s="118" t="s">
        <v>27</v>
      </c>
      <c r="B1" s="119"/>
      <c r="C1" s="119"/>
      <c r="D1" s="119"/>
      <c r="E1" s="119"/>
    </row>
    <row r="3" spans="1:5" x14ac:dyDescent="0.25">
      <c r="A3" s="8" t="s">
        <v>17</v>
      </c>
      <c r="E3" s="9">
        <f>'Frances Baard District'!D8+'Frances Baard District'!D16+'Frances Baard District'!D23+'Frances Baard District'!D28+'Frances Baard District'!D35+'Frances Baard District'!D41+'Frances Baard District'!D46+'Frances Baard District'!D51+'Frances Baard District'!D56+'Frances Baard District'!D61+'Other Districts'!D5+'Other Districts'!D11+'Other Districts'!D18+'Other Districts'!D25+'Other Districts'!D32</f>
        <v>0</v>
      </c>
    </row>
    <row r="4" spans="1:5" x14ac:dyDescent="0.25">
      <c r="A4" s="8" t="s">
        <v>18</v>
      </c>
      <c r="E4" s="9">
        <f>'Frances Baard District'!E8+'Frances Baard District'!E16+'Frances Baard District'!E23+'Frances Baard District'!E28+'Frances Baard District'!E35+'Frances Baard District'!E41+'Frances Baard District'!E46+'Frances Baard District'!E51+'Frances Baard District'!E56+'Frances Baard District'!E61+'Other Districts'!E5+'Other Districts'!E11+'Other Districts'!E18+'Other Districts'!E25+'Other Districts'!E32</f>
        <v>0</v>
      </c>
    </row>
    <row r="5" spans="1:5" x14ac:dyDescent="0.25">
      <c r="A5" s="8" t="s">
        <v>19</v>
      </c>
      <c r="E5" s="9">
        <f>'Frances Baard District'!F8+'Frances Baard District'!F16+'Frances Baard District'!F23+'Frances Baard District'!F28+'Frances Baard District'!F35+'Frances Baard District'!F41+'Frances Baard District'!F46+'Frances Baard District'!F51+'Frances Baard District'!F56+'Frances Baard District'!F61+'Other Districts'!F5+'Other Districts'!F11+'Other Districts'!F18+'Other Districts'!F25+'Other Districts'!F32</f>
        <v>0</v>
      </c>
    </row>
    <row r="6" spans="1:5" x14ac:dyDescent="0.25">
      <c r="A6" s="8" t="s">
        <v>20</v>
      </c>
      <c r="E6" s="34">
        <f>SUM(E3:E5)</f>
        <v>0</v>
      </c>
    </row>
    <row r="7" spans="1:5" x14ac:dyDescent="0.25">
      <c r="A7" s="8"/>
      <c r="E7" s="10"/>
    </row>
    <row r="8" spans="1:5" x14ac:dyDescent="0.25">
      <c r="A8" s="8"/>
      <c r="E8" s="10"/>
    </row>
    <row r="9" spans="1:5" x14ac:dyDescent="0.25">
      <c r="A9" s="8" t="s">
        <v>38</v>
      </c>
      <c r="E9" s="61">
        <v>0</v>
      </c>
    </row>
    <row r="11" spans="1:5" ht="18.75" thickBot="1" x14ac:dyDescent="0.3"/>
    <row r="12" spans="1:5" ht="45.75" customHeight="1" thickBot="1" x14ac:dyDescent="0.3">
      <c r="A12" s="114" t="s">
        <v>40</v>
      </c>
      <c r="B12" s="115"/>
      <c r="C12" s="116"/>
      <c r="D12" s="120">
        <f>E6+E9</f>
        <v>0</v>
      </c>
      <c r="E12" s="121"/>
    </row>
    <row r="14" spans="1:5" x14ac:dyDescent="0.25">
      <c r="E14" s="9"/>
    </row>
    <row r="15" spans="1:5" x14ac:dyDescent="0.25">
      <c r="E15" s="9"/>
    </row>
    <row r="16" spans="1:5" x14ac:dyDescent="0.25">
      <c r="A16" s="16" t="s">
        <v>9</v>
      </c>
      <c r="B16" s="11"/>
      <c r="C16" s="12"/>
      <c r="D16" s="11"/>
      <c r="E16" s="71"/>
    </row>
    <row r="17" spans="1:5" x14ac:dyDescent="0.25">
      <c r="A17" s="11"/>
      <c r="B17" s="11"/>
      <c r="C17" s="12"/>
      <c r="D17" s="11"/>
      <c r="E17" s="11"/>
    </row>
    <row r="18" spans="1:5" x14ac:dyDescent="0.25">
      <c r="A18" s="11"/>
      <c r="B18" s="11"/>
      <c r="C18" s="12"/>
      <c r="D18" s="11"/>
      <c r="E18" s="11"/>
    </row>
    <row r="19" spans="1:5" x14ac:dyDescent="0.25">
      <c r="A19" s="13" t="s">
        <v>6</v>
      </c>
      <c r="B19" s="14"/>
      <c r="C19" s="15"/>
      <c r="D19" s="117"/>
      <c r="E19" s="117"/>
    </row>
    <row r="20" spans="1:5" x14ac:dyDescent="0.25">
      <c r="A20" s="15"/>
      <c r="B20" s="15"/>
      <c r="C20" s="15"/>
      <c r="D20" s="15"/>
      <c r="E20" s="15"/>
    </row>
    <row r="21" spans="1:5" x14ac:dyDescent="0.25">
      <c r="A21" s="15" t="s">
        <v>28</v>
      </c>
      <c r="B21" s="15"/>
      <c r="C21" s="15"/>
      <c r="D21" s="15"/>
      <c r="E21" s="15"/>
    </row>
    <row r="22" spans="1:5" x14ac:dyDescent="0.25">
      <c r="A22" s="7" t="s">
        <v>29</v>
      </c>
    </row>
    <row r="28" spans="1:5" x14ac:dyDescent="0.25">
      <c r="A28" s="7" t="s">
        <v>7</v>
      </c>
      <c r="D28" s="7" t="s">
        <v>8</v>
      </c>
    </row>
    <row r="29" spans="1:5" x14ac:dyDescent="0.25">
      <c r="A29" s="7" t="s">
        <v>3</v>
      </c>
      <c r="D29" s="7" t="s">
        <v>4</v>
      </c>
    </row>
  </sheetData>
  <mergeCells count="4">
    <mergeCell ref="A12:C12"/>
    <mergeCell ref="D19:E19"/>
    <mergeCell ref="A1:E1"/>
    <mergeCell ref="D12:E12"/>
  </mergeCells>
  <pageMargins left="0.7" right="0.7" top="0.75" bottom="0.75" header="0.3" footer="0.3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Cover Sheet</vt:lpstr>
      <vt:lpstr>Frances Baard District</vt:lpstr>
      <vt:lpstr>Other Districts</vt:lpstr>
      <vt:lpstr>Total Pricing</vt:lpstr>
      <vt:lpstr>'Cover Sheet'!Print_Area</vt:lpstr>
      <vt:lpstr>'Frances Baard District'!Print_Area</vt:lpstr>
      <vt:lpstr>'Other Districts'!Print_Area</vt:lpstr>
      <vt:lpstr>'Total Pricing'!Print_Area</vt:lpstr>
    </vt:vector>
  </TitlesOfParts>
  <Company>SARS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Alick Burger</dc:creator>
  <cp:lastModifiedBy>hnieuwenhuizen</cp:lastModifiedBy>
  <cp:lastPrinted>2026-02-06T11:19:03Z</cp:lastPrinted>
  <dcterms:created xsi:type="dcterms:W3CDTF">2007-09-21T10:17:54Z</dcterms:created>
  <dcterms:modified xsi:type="dcterms:W3CDTF">2026-03-03T15:21:21Z</dcterms:modified>
</cp:coreProperties>
</file>