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westerncape-my.sharepoint.com/personal/kylene_brookes_westerncape_gov_za/Documents/KB - DSD/01. DSD - TENDERS/DSD - CLEANING SERVICES FOR SIVUYILE FACILITY/2025.2026/04. Specifications/"/>
    </mc:Choice>
  </mc:AlternateContent>
  <xr:revisionPtr revIDLastSave="242" documentId="8_{F61462FB-EA27-4388-9422-2E26631DB0D5}" xr6:coauthVersionLast="47" xr6:coauthVersionMax="47" xr10:uidLastSave="{3B5404CE-9244-4A0F-AE13-6EC8ECFBC700}"/>
  <bookViews>
    <workbookView xWindow="-108" yWindow="-108" windowWidth="23256" windowHeight="12456" xr2:uid="{ED176724-8E74-4E17-9266-1ACDD6D67EDC}"/>
  </bookViews>
  <sheets>
    <sheet name="Sheet1" sheetId="1" r:id="rId1"/>
  </sheets>
  <definedNames>
    <definedName name="_xlnm.Print_Area" localSheetId="0">Sheet1!$A$1:$J$51</definedName>
    <definedName name="_xlnm.Print_Titles" localSheetId="0">Sheet1!$1:$5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" l="1"/>
  <c r="J14" i="1" s="1"/>
  <c r="I15" i="1"/>
  <c r="J15" i="1"/>
  <c r="I16" i="1"/>
  <c r="J16" i="1"/>
  <c r="I17" i="1"/>
  <c r="J17" i="1"/>
  <c r="I18" i="1"/>
  <c r="J18" i="1"/>
  <c r="I19" i="1"/>
  <c r="J19" i="1" s="1"/>
  <c r="I20" i="1"/>
  <c r="J20" i="1" s="1"/>
  <c r="I21" i="1"/>
  <c r="J21" i="1" s="1"/>
  <c r="I22" i="1"/>
  <c r="J22" i="1"/>
  <c r="I23" i="1"/>
  <c r="J23" i="1"/>
  <c r="I24" i="1"/>
  <c r="J24" i="1"/>
  <c r="I25" i="1"/>
  <c r="J25" i="1"/>
  <c r="I26" i="1"/>
  <c r="J26" i="1" s="1"/>
  <c r="I27" i="1"/>
  <c r="J27" i="1"/>
  <c r="I28" i="1"/>
  <c r="J28" i="1"/>
  <c r="I29" i="1"/>
  <c r="J29" i="1"/>
  <c r="I30" i="1"/>
  <c r="J30" i="1" s="1"/>
  <c r="I31" i="1"/>
  <c r="J31" i="1" s="1"/>
  <c r="I32" i="1"/>
  <c r="J32" i="1" s="1"/>
  <c r="I13" i="1"/>
  <c r="J13" i="1" s="1"/>
  <c r="H11" i="1"/>
  <c r="J36" i="1"/>
  <c r="J35" i="1"/>
  <c r="J9" i="1"/>
  <c r="J8" i="1"/>
  <c r="J7" i="1"/>
  <c r="J33" i="1" l="1"/>
  <c r="J11" i="1"/>
  <c r="J37" i="1" s="1"/>
  <c r="I33" i="1"/>
  <c r="H37" i="1" s="1"/>
</calcChain>
</file>

<file path=xl/sharedStrings.xml><?xml version="1.0" encoding="utf-8"?>
<sst xmlns="http://schemas.openxmlformats.org/spreadsheetml/2006/main" count="126" uniqueCount="94">
  <si>
    <t>NAME OF BIDDER:</t>
  </si>
  <si>
    <t>BID NO.:</t>
  </si>
  <si>
    <t>CLOSING TIME</t>
  </si>
  <si>
    <t>CLOSING DATE</t>
  </si>
  <si>
    <t>VALIDITY PERIOD</t>
  </si>
  <si>
    <t>90 DAYS</t>
  </si>
  <si>
    <t>RENDERING OF CLEANING SERVICES INCLUDING THE SUPPLY OF CONSUMABLES, CLEANING MATERIALS AND EQUIPMENT IN ACCORDANCE WITH THE SPECIFICATONS</t>
  </si>
  <si>
    <t xml:space="preserve">ITEM NO </t>
  </si>
  <si>
    <t>DESCRIPTION</t>
  </si>
  <si>
    <r>
      <t xml:space="preserve">PRICE PER MONTH
</t>
    </r>
    <r>
      <rPr>
        <b/>
        <sz val="9"/>
        <color theme="1"/>
        <rFont val="Century Gothic"/>
        <family val="2"/>
      </rPr>
      <t>(incl. VAT)</t>
    </r>
  </si>
  <si>
    <t>NUMBER OF DELIVERYS PERIODS</t>
  </si>
  <si>
    <r>
      <t xml:space="preserve">TOTAL PRICE FOR CONTRACT PERIOD
</t>
    </r>
    <r>
      <rPr>
        <b/>
        <sz val="9"/>
        <color theme="1"/>
        <rFont val="Century Gothic"/>
        <family val="2"/>
      </rPr>
      <t>(incl. VAT)</t>
    </r>
  </si>
  <si>
    <t>1.1</t>
  </si>
  <si>
    <t>Rendering of cleaning services at Sivuyile Facility, Stikland Hospital as per the attached specifications.
NB: 
The price must include all the specification requirements. Bidders’ attention is however directed to the following specific requirements that must be included in the price:</t>
  </si>
  <si>
    <r>
      <rPr>
        <b/>
        <sz val="12"/>
        <color theme="1"/>
        <rFont val="Century Gothic"/>
        <family val="2"/>
      </rPr>
      <t>DAY SHIFT:</t>
    </r>
    <r>
      <rPr>
        <sz val="12"/>
        <color theme="1"/>
        <rFont val="Century Gothic"/>
        <family val="2"/>
      </rPr>
      <t xml:space="preserve">
Ten (10) cleaners, seven (7) females and three (3) males, per 12-hour shift (07:00 – 19:00), 7 days per week including weekends and public holidays</t>
    </r>
  </si>
  <si>
    <r>
      <rPr>
        <b/>
        <sz val="12"/>
        <color theme="1"/>
        <rFont val="Century Gothic"/>
        <family val="2"/>
      </rPr>
      <t>NIGHT SHIFT:</t>
    </r>
    <r>
      <rPr>
        <sz val="12"/>
        <color theme="1"/>
        <rFont val="Century Gothic"/>
        <family val="2"/>
      </rPr>
      <t xml:space="preserve">
One (1) cleaner, male, per 12-hour shift (19:00 – 07:00), 7 days per week including weekends and public holidays</t>
    </r>
  </si>
  <si>
    <r>
      <rPr>
        <b/>
        <sz val="12"/>
        <color theme="1"/>
        <rFont val="Century Gothic"/>
        <family val="2"/>
      </rPr>
      <t>DAY SHIFT:</t>
    </r>
    <r>
      <rPr>
        <sz val="12"/>
        <color theme="1"/>
        <rFont val="Century Gothic"/>
        <family val="2"/>
      </rPr>
      <t xml:space="preserve">
One (1) cleaning supervisor per 8 hour shift, from 07h00-16h00, 5 days per week from Mondays to Fridays excluding public holidays</t>
    </r>
  </si>
  <si>
    <t>RATE BASED ON AREA A OF THE NATIONAL MINIMUM WAGE ACT (9/2018): SECTORAL DETERMINATION 1: CONTRACT CLEANING SECTOR, GOVERNMENT GAZETTE NO.11664 OF 02 FEBRUARY 2024, SEC (3):</t>
  </si>
  <si>
    <t>TOTAL FOR ITEM 1.1</t>
  </si>
  <si>
    <t>ITEM NO</t>
  </si>
  <si>
    <t>CONSUMABLE DESCRIPTION</t>
  </si>
  <si>
    <t>ITEM SIZE</t>
  </si>
  <si>
    <t>DELIVERY FREQUENCY</t>
  </si>
  <si>
    <t>SPECIFICATION / EQUAVALENT TO</t>
  </si>
  <si>
    <t>QUANTITY</t>
  </si>
  <si>
    <t>BRAND OFFERED</t>
  </si>
  <si>
    <r>
      <t xml:space="preserve">UNIT PRICE
</t>
    </r>
    <r>
      <rPr>
        <b/>
        <sz val="9"/>
        <color theme="1"/>
        <rFont val="Century Gothic"/>
        <family val="2"/>
      </rPr>
      <t>(incl. VAT)</t>
    </r>
  </si>
  <si>
    <t>PRICE PER MONTH
(incl.VAT)</t>
  </si>
  <si>
    <t>1.2.1</t>
  </si>
  <si>
    <t xml:space="preserve">Bleach </t>
  </si>
  <si>
    <t>5 Litres</t>
  </si>
  <si>
    <t>Monthly</t>
  </si>
  <si>
    <t>1.2.2</t>
  </si>
  <si>
    <t>Handy Andy</t>
  </si>
  <si>
    <t>1.2.3</t>
  </si>
  <si>
    <t xml:space="preserve">Pine fresh </t>
  </si>
  <si>
    <t>1.2.4</t>
  </si>
  <si>
    <t>Dishwashing liquid</t>
  </si>
  <si>
    <t>1.2.5</t>
  </si>
  <si>
    <t>Air freshner</t>
  </si>
  <si>
    <t>1.2.6</t>
  </si>
  <si>
    <t xml:space="preserve">Biocide </t>
  </si>
  <si>
    <t>5 Kg bucket</t>
  </si>
  <si>
    <t>1.2.7</t>
  </si>
  <si>
    <t>Washing Powder</t>
  </si>
  <si>
    <t>25 Litre bucket</t>
  </si>
  <si>
    <t>1.2.8</t>
  </si>
  <si>
    <t>Furniture Polish</t>
  </si>
  <si>
    <t>1.2.9</t>
  </si>
  <si>
    <t>Toilet Paper</t>
  </si>
  <si>
    <t>Pack of 48 rolls</t>
  </si>
  <si>
    <t>standard white, 1-ply toilet rolls as per SABS 648 specifications</t>
  </si>
  <si>
    <t>1.2.10</t>
  </si>
  <si>
    <t>Hand Towel</t>
  </si>
  <si>
    <t>Pack of 6</t>
  </si>
  <si>
    <t>hi-dry-reflex single ply</t>
  </si>
  <si>
    <t>1.2.11</t>
  </si>
  <si>
    <t>Deo Blocks</t>
  </si>
  <si>
    <t>5 Litre bucket</t>
  </si>
  <si>
    <t>1.2.12</t>
  </si>
  <si>
    <t>Hand Soap</t>
  </si>
  <si>
    <t>1.2.13</t>
  </si>
  <si>
    <t>Black Bags</t>
  </si>
  <si>
    <t>Pack of 200 bags</t>
  </si>
  <si>
    <t>1.2.14</t>
  </si>
  <si>
    <t>Clear Bags</t>
  </si>
  <si>
    <t>clear, transparent type</t>
  </si>
  <si>
    <t>1.2.15</t>
  </si>
  <si>
    <t>Dish cloths</t>
  </si>
  <si>
    <t>Singles</t>
  </si>
  <si>
    <t>1.2.16</t>
  </si>
  <si>
    <t>Swabs</t>
  </si>
  <si>
    <t>1.2.17</t>
  </si>
  <si>
    <t>Mops</t>
  </si>
  <si>
    <t>1.2.18</t>
  </si>
  <si>
    <t>Brooms</t>
  </si>
  <si>
    <t>1.2.19</t>
  </si>
  <si>
    <t>Cleaning cloths</t>
  </si>
  <si>
    <t>1.2.20</t>
  </si>
  <si>
    <t>Floor stripper</t>
  </si>
  <si>
    <t>TOTAL FOR ITEM 1.2</t>
  </si>
  <si>
    <t>1.3</t>
  </si>
  <si>
    <t>Hygiene services must be provided by a registered hygiene service provider. The price must include the supply of sanitary bins.</t>
  </si>
  <si>
    <t>1.4</t>
  </si>
  <si>
    <t>Other (equipment overheads)</t>
  </si>
  <si>
    <t>TOTAL BID PRICE</t>
  </si>
  <si>
    <t>EQUIPMENT - To be provided by Bidder. No pricing is required.</t>
  </si>
  <si>
    <t>EQUIPMENT DESCRIPTION</t>
  </si>
  <si>
    <t>INTENDED USE OF ITEM</t>
  </si>
  <si>
    <t>SD06 / 2025-2026</t>
  </si>
  <si>
    <t>Similar or equal to Dawn Professional</t>
  </si>
  <si>
    <t>Ozone industrial grade</t>
  </si>
  <si>
    <t>min of 18 micron</t>
  </si>
  <si>
    <t>Similar or equal to Sunlight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</si>
</sst>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&quot;#,##0.00"/>
    <numFmt numFmtId="165" formatCode="[$-F800]dddd\,\ mmmm\ dd\,\ yyyy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b/>
      <sz val="9"/>
      <color theme="1"/>
      <name val="Century Gothic"/>
      <family val="2"/>
    </font>
    <font>
      <b/>
      <sz val="12"/>
      <color theme="1"/>
      <name val="Century Gothic"/>
      <family val="2"/>
    </font>
    <font>
      <b/>
      <sz val="14"/>
      <color theme="1"/>
      <name val="Century Gothic"/>
      <family val="2"/>
    </font>
    <font>
      <b/>
      <sz val="16"/>
      <color theme="1"/>
      <name val="Century Gothic"/>
      <family val="2"/>
    </font>
    <font>
      <sz val="12"/>
      <color theme="1"/>
      <name val="Century Gothic"/>
      <family val="2"/>
    </font>
    <font>
      <sz val="14"/>
      <color theme="1"/>
      <name val="Century Gothic"/>
      <family val="2"/>
    </font>
    <font>
      <i/>
      <sz val="12"/>
      <color theme="1"/>
      <name val="Century Gothic"/>
      <family val="2"/>
    </font>
    <font>
      <sz val="8"/>
      <name val="Aptos Narrow"/>
      <family val="2"/>
      <scheme val="minor"/>
    </font>
    <font>
      <b/>
      <u/>
      <sz val="11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15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1" fillId="0" borderId="0" xfId="0" applyFont="1"/>
    <xf numFmtId="164" fontId="0" fillId="3" borderId="1" xfId="0" applyNumberForma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164" fontId="7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5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6" fillId="0" borderId="16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8" fillId="3" borderId="5" xfId="0" applyFont="1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left"/>
      <protection locked="0"/>
    </xf>
    <xf numFmtId="0" fontId="0" fillId="0" borderId="9" xfId="0" applyBorder="1" applyAlignment="1" applyProtection="1">
      <alignment horizontal="left"/>
      <protection locked="0"/>
    </xf>
    <xf numFmtId="0" fontId="1" fillId="3" borderId="5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165" fontId="8" fillId="0" borderId="8" xfId="0" applyNumberFormat="1" applyFont="1" applyBorder="1" applyAlignment="1">
      <alignment horizontal="left"/>
    </xf>
    <xf numFmtId="165" fontId="8" fillId="0" borderId="9" xfId="0" applyNumberFormat="1" applyFont="1" applyBorder="1" applyAlignment="1">
      <alignment horizontal="left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center"/>
    </xf>
    <xf numFmtId="20" fontId="8" fillId="0" borderId="8" xfId="0" applyNumberFormat="1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0" fillId="0" borderId="7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0" fontId="7" fillId="0" borderId="22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3" borderId="32" xfId="0" applyFont="1" applyFill="1" applyBorder="1" applyAlignment="1" applyProtection="1">
      <alignment horizontal="center" vertical="center" wrapText="1"/>
      <protection locked="0"/>
    </xf>
    <xf numFmtId="164" fontId="7" fillId="3" borderId="32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32" xfId="0" applyNumberFormat="1" applyFont="1" applyBorder="1" applyAlignment="1">
      <alignment horizontal="center" vertical="center" wrapText="1"/>
    </xf>
    <xf numFmtId="164" fontId="7" fillId="0" borderId="3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477B2-672C-4774-B3CB-A2F2D93505A8}">
  <dimension ref="A1:J50"/>
  <sheetViews>
    <sheetView tabSelected="1" view="pageBreakPreview" topLeftCell="A28" zoomScale="90" zoomScaleNormal="100" zoomScaleSheetLayoutView="90" workbookViewId="0">
      <selection activeCell="F31" sqref="F31"/>
    </sheetView>
  </sheetViews>
  <sheetFormatPr defaultRowHeight="14.4" x14ac:dyDescent="0.3"/>
  <cols>
    <col min="1" max="1" width="9.33203125" customWidth="1"/>
    <col min="2" max="2" width="21.44140625" bestFit="1" customWidth="1"/>
    <col min="3" max="3" width="21.44140625" customWidth="1"/>
    <col min="4" max="4" width="16" bestFit="1" customWidth="1"/>
    <col min="5" max="5" width="27" bestFit="1" customWidth="1"/>
    <col min="6" max="6" width="11.6640625" style="2" customWidth="1"/>
    <col min="7" max="7" width="20.33203125" customWidth="1"/>
    <col min="8" max="8" width="19.33203125" style="2" customWidth="1"/>
    <col min="9" max="9" width="20.33203125" customWidth="1"/>
    <col min="10" max="10" width="20.44140625" customWidth="1"/>
  </cols>
  <sheetData>
    <row r="1" spans="1:10" s="1" customFormat="1" ht="30" customHeight="1" x14ac:dyDescent="0.3">
      <c r="A1" s="60" t="s">
        <v>0</v>
      </c>
      <c r="B1" s="61"/>
      <c r="C1" s="61"/>
      <c r="D1" s="62"/>
      <c r="E1" s="62"/>
      <c r="F1" s="61" t="s">
        <v>1</v>
      </c>
      <c r="G1" s="61"/>
      <c r="H1" s="45" t="s">
        <v>89</v>
      </c>
      <c r="I1" s="45"/>
      <c r="J1" s="46"/>
    </row>
    <row r="2" spans="1:10" s="1" customFormat="1" ht="30" customHeight="1" x14ac:dyDescent="0.3">
      <c r="A2" s="75" t="s">
        <v>2</v>
      </c>
      <c r="B2" s="76"/>
      <c r="C2" s="76"/>
      <c r="D2" s="80">
        <v>0.45833333333333331</v>
      </c>
      <c r="E2" s="81"/>
      <c r="F2" s="76" t="s">
        <v>3</v>
      </c>
      <c r="G2" s="76"/>
      <c r="H2" s="69">
        <v>45975</v>
      </c>
      <c r="I2" s="69"/>
      <c r="J2" s="70"/>
    </row>
    <row r="3" spans="1:10" s="1" customFormat="1" ht="30" customHeight="1" thickBot="1" x14ac:dyDescent="0.35">
      <c r="A3" s="77" t="s">
        <v>4</v>
      </c>
      <c r="B3" s="78"/>
      <c r="C3" s="78"/>
      <c r="D3" s="82" t="s">
        <v>5</v>
      </c>
      <c r="E3" s="82"/>
      <c r="F3" s="79"/>
      <c r="G3" s="79"/>
      <c r="H3" s="67"/>
      <c r="I3" s="67"/>
      <c r="J3" s="68"/>
    </row>
    <row r="4" spans="1:10" ht="64.95" customHeight="1" thickBot="1" x14ac:dyDescent="0.35">
      <c r="A4" s="47" t="s">
        <v>6</v>
      </c>
      <c r="B4" s="48"/>
      <c r="C4" s="48"/>
      <c r="D4" s="48"/>
      <c r="E4" s="48"/>
      <c r="F4" s="48"/>
      <c r="G4" s="48"/>
      <c r="H4" s="48"/>
      <c r="I4" s="48"/>
      <c r="J4" s="49"/>
    </row>
    <row r="5" spans="1:10" ht="57.6" customHeight="1" thickBot="1" x14ac:dyDescent="0.35">
      <c r="A5" s="7" t="s">
        <v>7</v>
      </c>
      <c r="B5" s="50" t="s">
        <v>8</v>
      </c>
      <c r="C5" s="51"/>
      <c r="D5" s="51"/>
      <c r="E5" s="51"/>
      <c r="F5" s="51"/>
      <c r="G5" s="52"/>
      <c r="H5" s="9" t="s">
        <v>9</v>
      </c>
      <c r="I5" s="8" t="s">
        <v>10</v>
      </c>
      <c r="J5" s="8" t="s">
        <v>11</v>
      </c>
    </row>
    <row r="6" spans="1:10" ht="94.2" customHeight="1" thickBot="1" x14ac:dyDescent="0.35">
      <c r="A6" s="6" t="s">
        <v>12</v>
      </c>
      <c r="B6" s="58" t="s">
        <v>13</v>
      </c>
      <c r="C6" s="59"/>
      <c r="D6" s="59"/>
      <c r="E6" s="59"/>
      <c r="F6" s="59"/>
      <c r="G6" s="59"/>
      <c r="H6" s="23"/>
      <c r="I6" s="23"/>
      <c r="J6" s="24"/>
    </row>
    <row r="7" spans="1:10" ht="94.2" customHeight="1" thickBot="1" x14ac:dyDescent="0.35">
      <c r="A7" s="5"/>
      <c r="B7" s="55" t="s">
        <v>14</v>
      </c>
      <c r="C7" s="56"/>
      <c r="D7" s="56"/>
      <c r="E7" s="56"/>
      <c r="F7" s="56"/>
      <c r="G7" s="57"/>
      <c r="H7" s="26"/>
      <c r="I7" s="17">
        <v>36</v>
      </c>
      <c r="J7" s="16">
        <f>H7*I7</f>
        <v>0</v>
      </c>
    </row>
    <row r="8" spans="1:10" ht="94.2" customHeight="1" thickBot="1" x14ac:dyDescent="0.35">
      <c r="A8" s="5"/>
      <c r="B8" s="55" t="s">
        <v>15</v>
      </c>
      <c r="C8" s="56"/>
      <c r="D8" s="56"/>
      <c r="E8" s="56"/>
      <c r="F8" s="56"/>
      <c r="G8" s="57"/>
      <c r="H8" s="26"/>
      <c r="I8" s="17">
        <v>36</v>
      </c>
      <c r="J8" s="16">
        <f>H8*I8</f>
        <v>0</v>
      </c>
    </row>
    <row r="9" spans="1:10" ht="94.2" customHeight="1" thickBot="1" x14ac:dyDescent="0.35">
      <c r="A9" s="5"/>
      <c r="B9" s="55" t="s">
        <v>16</v>
      </c>
      <c r="C9" s="56"/>
      <c r="D9" s="56"/>
      <c r="E9" s="56"/>
      <c r="F9" s="56"/>
      <c r="G9" s="57"/>
      <c r="H9" s="26"/>
      <c r="I9" s="17">
        <v>36</v>
      </c>
      <c r="J9" s="16">
        <f>H9*I9</f>
        <v>0</v>
      </c>
    </row>
    <row r="10" spans="1:10" ht="94.2" customHeight="1" thickBot="1" x14ac:dyDescent="0.35">
      <c r="A10" s="5"/>
      <c r="B10" s="53" t="s">
        <v>17</v>
      </c>
      <c r="C10" s="54"/>
      <c r="D10" s="54"/>
      <c r="E10" s="54"/>
      <c r="F10" s="54"/>
      <c r="G10" s="54"/>
      <c r="H10" s="3"/>
      <c r="I10" s="3"/>
      <c r="J10" s="4"/>
    </row>
    <row r="11" spans="1:10" ht="30.6" customHeight="1" thickBot="1" x14ac:dyDescent="0.35">
      <c r="A11" s="83" t="s">
        <v>18</v>
      </c>
      <c r="B11" s="83"/>
      <c r="C11" s="83"/>
      <c r="D11" s="83"/>
      <c r="E11" s="83"/>
      <c r="F11" s="83"/>
      <c r="G11" s="83"/>
      <c r="H11" s="20">
        <f>SUM(H7:H9)</f>
        <v>0</v>
      </c>
      <c r="I11" s="19">
        <v>36</v>
      </c>
      <c r="J11" s="20">
        <f>SUM(J7:J9)</f>
        <v>0</v>
      </c>
    </row>
    <row r="12" spans="1:10" ht="60.6" customHeight="1" thickBot="1" x14ac:dyDescent="0.35">
      <c r="A12" s="34" t="s">
        <v>19</v>
      </c>
      <c r="B12" s="35" t="s">
        <v>20</v>
      </c>
      <c r="C12" s="35" t="s">
        <v>21</v>
      </c>
      <c r="D12" s="35" t="s">
        <v>22</v>
      </c>
      <c r="E12" s="35" t="s">
        <v>23</v>
      </c>
      <c r="F12" s="35" t="s">
        <v>24</v>
      </c>
      <c r="G12" s="36" t="s">
        <v>25</v>
      </c>
      <c r="H12" s="36" t="s">
        <v>26</v>
      </c>
      <c r="I12" s="35" t="s">
        <v>27</v>
      </c>
      <c r="J12" s="37" t="s">
        <v>11</v>
      </c>
    </row>
    <row r="13" spans="1:10" ht="30" customHeight="1" x14ac:dyDescent="0.3">
      <c r="A13" s="38" t="s">
        <v>28</v>
      </c>
      <c r="B13" s="39" t="s">
        <v>29</v>
      </c>
      <c r="C13" s="39" t="s">
        <v>30</v>
      </c>
      <c r="D13" s="39" t="s">
        <v>31</v>
      </c>
      <c r="E13" s="39" t="s">
        <v>90</v>
      </c>
      <c r="F13" s="40">
        <v>10</v>
      </c>
      <c r="G13" s="41"/>
      <c r="H13" s="42"/>
      <c r="I13" s="43">
        <f>F13*H13</f>
        <v>0</v>
      </c>
      <c r="J13" s="44">
        <f>I13*36</f>
        <v>0</v>
      </c>
    </row>
    <row r="14" spans="1:10" ht="30" customHeight="1" x14ac:dyDescent="0.3">
      <c r="A14" s="10" t="s">
        <v>32</v>
      </c>
      <c r="B14" s="12" t="s">
        <v>33</v>
      </c>
      <c r="C14" s="12" t="s">
        <v>30</v>
      </c>
      <c r="D14" s="12" t="s">
        <v>31</v>
      </c>
      <c r="E14" s="12"/>
      <c r="F14" s="13">
        <v>4</v>
      </c>
      <c r="G14" s="27"/>
      <c r="H14" s="28"/>
      <c r="I14" s="14">
        <f t="shared" ref="I14:I32" si="0">F14*H14</f>
        <v>0</v>
      </c>
      <c r="J14" s="15">
        <f t="shared" ref="J14:J32" si="1">I14*36</f>
        <v>0</v>
      </c>
    </row>
    <row r="15" spans="1:10" ht="30" customHeight="1" x14ac:dyDescent="0.3">
      <c r="A15" s="10" t="s">
        <v>34</v>
      </c>
      <c r="B15" s="12" t="s">
        <v>35</v>
      </c>
      <c r="C15" s="12" t="s">
        <v>30</v>
      </c>
      <c r="D15" s="12" t="s">
        <v>31</v>
      </c>
      <c r="E15" s="12"/>
      <c r="F15" s="13">
        <v>10</v>
      </c>
      <c r="G15" s="27"/>
      <c r="H15" s="28"/>
      <c r="I15" s="14">
        <f t="shared" si="0"/>
        <v>0</v>
      </c>
      <c r="J15" s="15">
        <f t="shared" si="1"/>
        <v>0</v>
      </c>
    </row>
    <row r="16" spans="1:10" ht="30" customHeight="1" x14ac:dyDescent="0.3">
      <c r="A16" s="10" t="s">
        <v>36</v>
      </c>
      <c r="B16" s="12" t="s">
        <v>37</v>
      </c>
      <c r="C16" s="12" t="s">
        <v>30</v>
      </c>
      <c r="D16" s="12" t="s">
        <v>31</v>
      </c>
      <c r="E16" s="12" t="s">
        <v>93</v>
      </c>
      <c r="F16" s="13">
        <v>6</v>
      </c>
      <c r="G16" s="27"/>
      <c r="H16" s="28"/>
      <c r="I16" s="14">
        <f t="shared" si="0"/>
        <v>0</v>
      </c>
      <c r="J16" s="15">
        <f t="shared" si="1"/>
        <v>0</v>
      </c>
    </row>
    <row r="17" spans="1:10" ht="30" customHeight="1" x14ac:dyDescent="0.3">
      <c r="A17" s="10" t="s">
        <v>38</v>
      </c>
      <c r="B17" s="12" t="s">
        <v>39</v>
      </c>
      <c r="C17" s="12" t="s">
        <v>30</v>
      </c>
      <c r="D17" s="12" t="s">
        <v>31</v>
      </c>
      <c r="E17" s="12"/>
      <c r="F17" s="13">
        <v>4</v>
      </c>
      <c r="G17" s="27"/>
      <c r="H17" s="28"/>
      <c r="I17" s="14">
        <f t="shared" si="0"/>
        <v>0</v>
      </c>
      <c r="J17" s="15">
        <f t="shared" si="1"/>
        <v>0</v>
      </c>
    </row>
    <row r="18" spans="1:10" ht="30" customHeight="1" x14ac:dyDescent="0.3">
      <c r="A18" s="10" t="s">
        <v>40</v>
      </c>
      <c r="B18" s="12" t="s">
        <v>41</v>
      </c>
      <c r="C18" s="12" t="s">
        <v>42</v>
      </c>
      <c r="D18" s="12" t="s">
        <v>31</v>
      </c>
      <c r="E18" s="12"/>
      <c r="F18" s="13">
        <v>4</v>
      </c>
      <c r="G18" s="27"/>
      <c r="H18" s="28"/>
      <c r="I18" s="14">
        <f t="shared" si="0"/>
        <v>0</v>
      </c>
      <c r="J18" s="15">
        <f t="shared" si="1"/>
        <v>0</v>
      </c>
    </row>
    <row r="19" spans="1:10" ht="30" customHeight="1" x14ac:dyDescent="0.3">
      <c r="A19" s="10" t="s">
        <v>43</v>
      </c>
      <c r="B19" s="12" t="s">
        <v>44</v>
      </c>
      <c r="C19" s="12" t="s">
        <v>45</v>
      </c>
      <c r="D19" s="12" t="s">
        <v>31</v>
      </c>
      <c r="E19" s="12" t="s">
        <v>91</v>
      </c>
      <c r="F19" s="13">
        <v>3</v>
      </c>
      <c r="G19" s="27"/>
      <c r="H19" s="28"/>
      <c r="I19" s="14">
        <f t="shared" si="0"/>
        <v>0</v>
      </c>
      <c r="J19" s="15">
        <f t="shared" si="1"/>
        <v>0</v>
      </c>
    </row>
    <row r="20" spans="1:10" ht="30" customHeight="1" x14ac:dyDescent="0.3">
      <c r="A20" s="10" t="s">
        <v>46</v>
      </c>
      <c r="B20" s="12" t="s">
        <v>47</v>
      </c>
      <c r="C20" s="12" t="s">
        <v>30</v>
      </c>
      <c r="D20" s="12" t="s">
        <v>31</v>
      </c>
      <c r="E20" s="12"/>
      <c r="F20" s="13">
        <v>1</v>
      </c>
      <c r="G20" s="27"/>
      <c r="H20" s="28"/>
      <c r="I20" s="14">
        <f t="shared" si="0"/>
        <v>0</v>
      </c>
      <c r="J20" s="15">
        <f t="shared" si="1"/>
        <v>0</v>
      </c>
    </row>
    <row r="21" spans="1:10" ht="30" customHeight="1" x14ac:dyDescent="0.3">
      <c r="A21" s="10" t="s">
        <v>48</v>
      </c>
      <c r="B21" s="12" t="s">
        <v>49</v>
      </c>
      <c r="C21" s="12" t="s">
        <v>50</v>
      </c>
      <c r="D21" s="12" t="s">
        <v>31</v>
      </c>
      <c r="E21" s="12" t="s">
        <v>51</v>
      </c>
      <c r="F21" s="13">
        <v>6</v>
      </c>
      <c r="G21" s="27"/>
      <c r="H21" s="28"/>
      <c r="I21" s="14">
        <f t="shared" si="0"/>
        <v>0</v>
      </c>
      <c r="J21" s="15">
        <f t="shared" si="1"/>
        <v>0</v>
      </c>
    </row>
    <row r="22" spans="1:10" ht="30" customHeight="1" x14ac:dyDescent="0.3">
      <c r="A22" s="10" t="s">
        <v>52</v>
      </c>
      <c r="B22" s="12" t="s">
        <v>53</v>
      </c>
      <c r="C22" s="12" t="s">
        <v>54</v>
      </c>
      <c r="D22" s="12" t="s">
        <v>31</v>
      </c>
      <c r="E22" s="12" t="s">
        <v>55</v>
      </c>
      <c r="F22" s="13">
        <v>30</v>
      </c>
      <c r="G22" s="27"/>
      <c r="H22" s="28"/>
      <c r="I22" s="14">
        <f t="shared" si="0"/>
        <v>0</v>
      </c>
      <c r="J22" s="15">
        <f t="shared" si="1"/>
        <v>0</v>
      </c>
    </row>
    <row r="23" spans="1:10" ht="30" customHeight="1" x14ac:dyDescent="0.3">
      <c r="A23" s="10" t="s">
        <v>56</v>
      </c>
      <c r="B23" s="12" t="s">
        <v>57</v>
      </c>
      <c r="C23" s="12" t="s">
        <v>58</v>
      </c>
      <c r="D23" s="12" t="s">
        <v>31</v>
      </c>
      <c r="E23" s="12"/>
      <c r="F23" s="13">
        <v>2</v>
      </c>
      <c r="G23" s="27"/>
      <c r="H23" s="28"/>
      <c r="I23" s="14">
        <f t="shared" si="0"/>
        <v>0</v>
      </c>
      <c r="J23" s="15">
        <f t="shared" si="1"/>
        <v>0</v>
      </c>
    </row>
    <row r="24" spans="1:10" ht="30" customHeight="1" x14ac:dyDescent="0.3">
      <c r="A24" s="10" t="s">
        <v>59</v>
      </c>
      <c r="B24" s="12" t="s">
        <v>60</v>
      </c>
      <c r="C24" s="12" t="s">
        <v>30</v>
      </c>
      <c r="D24" s="12" t="s">
        <v>31</v>
      </c>
      <c r="E24" s="12"/>
      <c r="F24" s="13">
        <v>5</v>
      </c>
      <c r="G24" s="27"/>
      <c r="H24" s="28"/>
      <c r="I24" s="14">
        <f t="shared" si="0"/>
        <v>0</v>
      </c>
      <c r="J24" s="15">
        <f t="shared" si="1"/>
        <v>0</v>
      </c>
    </row>
    <row r="25" spans="1:10" ht="30" customHeight="1" x14ac:dyDescent="0.3">
      <c r="A25" s="10" t="s">
        <v>61</v>
      </c>
      <c r="B25" s="12" t="s">
        <v>62</v>
      </c>
      <c r="C25" s="12" t="s">
        <v>63</v>
      </c>
      <c r="D25" s="12" t="s">
        <v>31</v>
      </c>
      <c r="E25" s="12" t="s">
        <v>92</v>
      </c>
      <c r="F25" s="13">
        <v>3</v>
      </c>
      <c r="G25" s="27"/>
      <c r="H25" s="28"/>
      <c r="I25" s="14">
        <f t="shared" si="0"/>
        <v>0</v>
      </c>
      <c r="J25" s="15">
        <f t="shared" si="1"/>
        <v>0</v>
      </c>
    </row>
    <row r="26" spans="1:10" ht="30" customHeight="1" x14ac:dyDescent="0.3">
      <c r="A26" s="10" t="s">
        <v>64</v>
      </c>
      <c r="B26" s="12" t="s">
        <v>65</v>
      </c>
      <c r="C26" s="12" t="s">
        <v>63</v>
      </c>
      <c r="D26" s="12" t="s">
        <v>31</v>
      </c>
      <c r="E26" s="12" t="s">
        <v>66</v>
      </c>
      <c r="F26" s="13">
        <v>1</v>
      </c>
      <c r="G26" s="27"/>
      <c r="H26" s="28"/>
      <c r="I26" s="14">
        <f t="shared" si="0"/>
        <v>0</v>
      </c>
      <c r="J26" s="15">
        <f t="shared" si="1"/>
        <v>0</v>
      </c>
    </row>
    <row r="27" spans="1:10" ht="30" customHeight="1" x14ac:dyDescent="0.3">
      <c r="A27" s="10" t="s">
        <v>67</v>
      </c>
      <c r="B27" s="12" t="s">
        <v>68</v>
      </c>
      <c r="C27" s="12" t="s">
        <v>69</v>
      </c>
      <c r="D27" s="12" t="s">
        <v>31</v>
      </c>
      <c r="E27" s="12"/>
      <c r="F27" s="13">
        <v>10</v>
      </c>
      <c r="G27" s="27"/>
      <c r="H27" s="28"/>
      <c r="I27" s="14">
        <f t="shared" si="0"/>
        <v>0</v>
      </c>
      <c r="J27" s="15">
        <f t="shared" si="1"/>
        <v>0</v>
      </c>
    </row>
    <row r="28" spans="1:10" ht="30" customHeight="1" x14ac:dyDescent="0.3">
      <c r="A28" s="10" t="s">
        <v>70</v>
      </c>
      <c r="B28" s="12" t="s">
        <v>71</v>
      </c>
      <c r="C28" s="12" t="s">
        <v>69</v>
      </c>
      <c r="D28" s="12" t="s">
        <v>31</v>
      </c>
      <c r="E28" s="12"/>
      <c r="F28" s="13">
        <v>10</v>
      </c>
      <c r="G28" s="27"/>
      <c r="H28" s="28"/>
      <c r="I28" s="14">
        <f t="shared" si="0"/>
        <v>0</v>
      </c>
      <c r="J28" s="15">
        <f t="shared" si="1"/>
        <v>0</v>
      </c>
    </row>
    <row r="29" spans="1:10" ht="30" customHeight="1" x14ac:dyDescent="0.3">
      <c r="A29" s="10" t="s">
        <v>72</v>
      </c>
      <c r="B29" s="12" t="s">
        <v>73</v>
      </c>
      <c r="C29" s="12" t="s">
        <v>69</v>
      </c>
      <c r="D29" s="12" t="s">
        <v>31</v>
      </c>
      <c r="E29" s="12"/>
      <c r="F29" s="13">
        <v>10</v>
      </c>
      <c r="G29" s="27"/>
      <c r="H29" s="28"/>
      <c r="I29" s="14">
        <f t="shared" si="0"/>
        <v>0</v>
      </c>
      <c r="J29" s="15">
        <f t="shared" si="1"/>
        <v>0</v>
      </c>
    </row>
    <row r="30" spans="1:10" ht="30" customHeight="1" x14ac:dyDescent="0.3">
      <c r="A30" s="10" t="s">
        <v>74</v>
      </c>
      <c r="B30" s="12" t="s">
        <v>75</v>
      </c>
      <c r="C30" s="12" t="s">
        <v>69</v>
      </c>
      <c r="D30" s="12" t="s">
        <v>31</v>
      </c>
      <c r="E30" s="12"/>
      <c r="F30" s="13">
        <v>2</v>
      </c>
      <c r="G30" s="27"/>
      <c r="H30" s="28"/>
      <c r="I30" s="14">
        <f t="shared" si="0"/>
        <v>0</v>
      </c>
      <c r="J30" s="15">
        <f t="shared" si="1"/>
        <v>0</v>
      </c>
    </row>
    <row r="31" spans="1:10" ht="30" customHeight="1" x14ac:dyDescent="0.3">
      <c r="A31" s="10" t="s">
        <v>76</v>
      </c>
      <c r="B31" s="12" t="s">
        <v>77</v>
      </c>
      <c r="C31" s="12" t="s">
        <v>69</v>
      </c>
      <c r="D31" s="12" t="s">
        <v>31</v>
      </c>
      <c r="E31" s="12"/>
      <c r="F31" s="13">
        <v>15</v>
      </c>
      <c r="G31" s="27"/>
      <c r="H31" s="28"/>
      <c r="I31" s="14">
        <f t="shared" si="0"/>
        <v>0</v>
      </c>
      <c r="J31" s="15">
        <f t="shared" si="1"/>
        <v>0</v>
      </c>
    </row>
    <row r="32" spans="1:10" ht="30" customHeight="1" thickBot="1" x14ac:dyDescent="0.35">
      <c r="A32" s="91" t="s">
        <v>78</v>
      </c>
      <c r="B32" s="92" t="s">
        <v>79</v>
      </c>
      <c r="C32" s="92" t="s">
        <v>30</v>
      </c>
      <c r="D32" s="92" t="s">
        <v>31</v>
      </c>
      <c r="E32" s="92"/>
      <c r="F32" s="93">
        <v>5</v>
      </c>
      <c r="G32" s="94"/>
      <c r="H32" s="95"/>
      <c r="I32" s="96">
        <f t="shared" si="0"/>
        <v>0</v>
      </c>
      <c r="J32" s="97">
        <f t="shared" si="1"/>
        <v>0</v>
      </c>
    </row>
    <row r="33" spans="1:10" ht="30" customHeight="1" thickBot="1" x14ac:dyDescent="0.35">
      <c r="A33" s="83" t="s">
        <v>80</v>
      </c>
      <c r="B33" s="83"/>
      <c r="C33" s="83"/>
      <c r="D33" s="83"/>
      <c r="E33" s="83"/>
      <c r="F33" s="83"/>
      <c r="G33" s="83"/>
      <c r="H33" s="83"/>
      <c r="I33" s="33">
        <f>SUM(I13:I32)</f>
        <v>0</v>
      </c>
      <c r="J33" s="33">
        <f>SUM(J13:J32)</f>
        <v>0</v>
      </c>
    </row>
    <row r="34" spans="1:10" ht="7.8" customHeight="1" thickBot="1" x14ac:dyDescent="0.35">
      <c r="A34" s="29"/>
      <c r="B34" s="30"/>
      <c r="C34" s="30"/>
      <c r="D34" s="30"/>
      <c r="E34" s="30"/>
      <c r="F34" s="30"/>
      <c r="G34" s="30"/>
      <c r="H34" s="30"/>
      <c r="I34" s="31"/>
      <c r="J34" s="32"/>
    </row>
    <row r="35" spans="1:10" ht="85.2" customHeight="1" thickBot="1" x14ac:dyDescent="0.35">
      <c r="A35" s="11" t="s">
        <v>81</v>
      </c>
      <c r="B35" s="88" t="s">
        <v>82</v>
      </c>
      <c r="C35" s="89"/>
      <c r="D35" s="89"/>
      <c r="E35" s="89"/>
      <c r="F35" s="89"/>
      <c r="G35" s="90"/>
      <c r="H35" s="26"/>
      <c r="I35" s="17">
        <v>36</v>
      </c>
      <c r="J35" s="18">
        <f>H35*I35</f>
        <v>0</v>
      </c>
    </row>
    <row r="36" spans="1:10" ht="85.2" customHeight="1" thickBot="1" x14ac:dyDescent="0.35">
      <c r="A36" s="11" t="s">
        <v>83</v>
      </c>
      <c r="B36" s="88" t="s">
        <v>84</v>
      </c>
      <c r="C36" s="89"/>
      <c r="D36" s="89"/>
      <c r="E36" s="89"/>
      <c r="F36" s="89"/>
      <c r="G36" s="90"/>
      <c r="H36" s="26"/>
      <c r="I36" s="17">
        <v>36</v>
      </c>
      <c r="J36" s="18">
        <f>H36*I36</f>
        <v>0</v>
      </c>
    </row>
    <row r="37" spans="1:10" ht="58.2" customHeight="1" thickBot="1" x14ac:dyDescent="0.35">
      <c r="A37" s="71" t="s">
        <v>85</v>
      </c>
      <c r="B37" s="72"/>
      <c r="C37" s="72"/>
      <c r="D37" s="72"/>
      <c r="E37" s="72"/>
      <c r="F37" s="72"/>
      <c r="G37" s="73"/>
      <c r="H37" s="33">
        <f>H11+I33+H35+H36</f>
        <v>0</v>
      </c>
      <c r="I37" s="33"/>
      <c r="J37" s="33">
        <f>J11+J33+J35+J36</f>
        <v>0</v>
      </c>
    </row>
    <row r="39" spans="1:10" x14ac:dyDescent="0.3">
      <c r="A39" s="25" t="s">
        <v>86</v>
      </c>
    </row>
    <row r="40" spans="1:10" ht="15" thickBot="1" x14ac:dyDescent="0.35"/>
    <row r="41" spans="1:10" s="21" customFormat="1" ht="25.2" customHeight="1" x14ac:dyDescent="0.3">
      <c r="A41" s="74" t="s">
        <v>87</v>
      </c>
      <c r="B41" s="65"/>
      <c r="C41" s="65"/>
      <c r="D41" s="65" t="s">
        <v>88</v>
      </c>
      <c r="E41" s="65"/>
      <c r="F41" s="66"/>
      <c r="H41" s="22"/>
    </row>
    <row r="42" spans="1:10" ht="30" customHeight="1" x14ac:dyDescent="0.3">
      <c r="A42" s="84"/>
      <c r="B42" s="63"/>
      <c r="C42" s="63"/>
      <c r="D42" s="63"/>
      <c r="E42" s="63"/>
      <c r="F42" s="64"/>
    </row>
    <row r="43" spans="1:10" ht="30" customHeight="1" x14ac:dyDescent="0.3">
      <c r="A43" s="84"/>
      <c r="B43" s="63"/>
      <c r="C43" s="63"/>
      <c r="D43" s="63"/>
      <c r="E43" s="63"/>
      <c r="F43" s="64"/>
    </row>
    <row r="44" spans="1:10" ht="30" customHeight="1" x14ac:dyDescent="0.3">
      <c r="A44" s="84"/>
      <c r="B44" s="63"/>
      <c r="C44" s="63"/>
      <c r="D44" s="63"/>
      <c r="E44" s="63"/>
      <c r="F44" s="64"/>
    </row>
    <row r="45" spans="1:10" ht="30" customHeight="1" x14ac:dyDescent="0.3">
      <c r="A45" s="84"/>
      <c r="B45" s="63"/>
      <c r="C45" s="63"/>
      <c r="D45" s="63"/>
      <c r="E45" s="63"/>
      <c r="F45" s="64"/>
    </row>
    <row r="46" spans="1:10" ht="30" customHeight="1" x14ac:dyDescent="0.3">
      <c r="A46" s="84"/>
      <c r="B46" s="63"/>
      <c r="C46" s="63"/>
      <c r="D46" s="63"/>
      <c r="E46" s="63"/>
      <c r="F46" s="64"/>
    </row>
    <row r="47" spans="1:10" ht="30" customHeight="1" x14ac:dyDescent="0.3">
      <c r="A47" s="84"/>
      <c r="B47" s="63"/>
      <c r="C47" s="63"/>
      <c r="D47" s="63"/>
      <c r="E47" s="63"/>
      <c r="F47" s="64"/>
    </row>
    <row r="48" spans="1:10" ht="30" customHeight="1" x14ac:dyDescent="0.3">
      <c r="A48" s="84"/>
      <c r="B48" s="63"/>
      <c r="C48" s="63"/>
      <c r="D48" s="63"/>
      <c r="E48" s="63"/>
      <c r="F48" s="64"/>
    </row>
    <row r="49" spans="1:6" ht="30" customHeight="1" x14ac:dyDescent="0.3">
      <c r="A49" s="84"/>
      <c r="B49" s="63"/>
      <c r="C49" s="63"/>
      <c r="D49" s="63"/>
      <c r="E49" s="63"/>
      <c r="F49" s="64"/>
    </row>
    <row r="50" spans="1:6" ht="30" customHeight="1" thickBot="1" x14ac:dyDescent="0.35">
      <c r="A50" s="87"/>
      <c r="B50" s="85"/>
      <c r="C50" s="85"/>
      <c r="D50" s="85"/>
      <c r="E50" s="85"/>
      <c r="F50" s="86"/>
    </row>
  </sheetData>
  <sheetProtection algorithmName="SHA-512" hashValue="EeNg4Fi4pkNvtCXsybi8PvtwmML1UVEk/xASCsahA4RYZQzliyGezZr8kubYwx7e0HLyXg1n3lufJg4xuPThhA==" saltValue="ATAVRhTOJPIqAyiPhd7MTQ==" spinCount="100000" sheet="1" objects="1" scenarios="1"/>
  <mergeCells count="44">
    <mergeCell ref="A11:G11"/>
    <mergeCell ref="A45:C45"/>
    <mergeCell ref="A44:C44"/>
    <mergeCell ref="A43:C43"/>
    <mergeCell ref="A42:C42"/>
    <mergeCell ref="D50:F50"/>
    <mergeCell ref="D49:F49"/>
    <mergeCell ref="D48:F48"/>
    <mergeCell ref="A50:C50"/>
    <mergeCell ref="A49:C49"/>
    <mergeCell ref="A48:C48"/>
    <mergeCell ref="A47:C47"/>
    <mergeCell ref="A46:C46"/>
    <mergeCell ref="D47:F47"/>
    <mergeCell ref="D46:F46"/>
    <mergeCell ref="D45:F45"/>
    <mergeCell ref="D44:F44"/>
    <mergeCell ref="D43:F43"/>
    <mergeCell ref="D42:F42"/>
    <mergeCell ref="D41:F41"/>
    <mergeCell ref="H3:J3"/>
    <mergeCell ref="H2:J2"/>
    <mergeCell ref="A37:G37"/>
    <mergeCell ref="A41:C41"/>
    <mergeCell ref="A2:C2"/>
    <mergeCell ref="A3:C3"/>
    <mergeCell ref="F2:G2"/>
    <mergeCell ref="F3:G3"/>
    <mergeCell ref="D2:E2"/>
    <mergeCell ref="D3:E3"/>
    <mergeCell ref="A33:H33"/>
    <mergeCell ref="B36:G36"/>
    <mergeCell ref="B35:G35"/>
    <mergeCell ref="H1:J1"/>
    <mergeCell ref="A4:J4"/>
    <mergeCell ref="B5:G5"/>
    <mergeCell ref="B10:G10"/>
    <mergeCell ref="B9:G9"/>
    <mergeCell ref="B8:G8"/>
    <mergeCell ref="B7:G7"/>
    <mergeCell ref="B6:G6"/>
    <mergeCell ref="A1:C1"/>
    <mergeCell ref="F1:G1"/>
    <mergeCell ref="D1:E1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39" orientation="portrait" r:id="rId1"/>
  <headerFooter>
    <oddHeader>&amp;C&amp;"-,Bold"&amp;14SIVUYILE CLEANING SERVICES
WCBD 3.2 PRICING SCHEDULE</oddHeader>
  </headerFooter>
  <rowBreaks count="1" manualBreakCount="1">
    <brk id="3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Kylene M Brookes</dc:creator>
  <cp:keywords/>
  <dc:description/>
  <cp:lastModifiedBy>Kylene M Brookes</cp:lastModifiedBy>
  <cp:revision/>
  <cp:lastPrinted>2025-10-02T13:32:50Z</cp:lastPrinted>
  <dcterms:created xsi:type="dcterms:W3CDTF">2025-08-20T12:26:34Z</dcterms:created>
  <dcterms:modified xsi:type="dcterms:W3CDTF">2025-10-10T12:03:47Z</dcterms:modified>
  <cp:category/>
  <cp:contentStatus/>
</cp:coreProperties>
</file>