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imanatz\Desktop\Clamps\"/>
    </mc:Choice>
  </mc:AlternateContent>
  <xr:revisionPtr revIDLastSave="0" documentId="8_{0CA2F6DB-81EB-4707-A1E8-40F479D2F306}" xr6:coauthVersionLast="47" xr6:coauthVersionMax="47" xr10:uidLastSave="{00000000-0000-0000-0000-000000000000}"/>
  <bookViews>
    <workbookView xWindow="-110" yWindow="-110" windowWidth="19420" windowHeight="11500" activeTab="1" xr2:uid="{5583A447-5DC5-4AD0-840C-8712EE76C005}"/>
  </bookViews>
  <sheets>
    <sheet name="Tender Cover Sheet" sheetId="2" r:id="rId1"/>
    <sheet name="Hardware " sheetId="1" r:id="rId2"/>
    <sheet name=" CPA " sheetId="4"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 localSheetId="2">#REF!</definedName>
    <definedName name="_.">#REF!</definedName>
    <definedName name="_xlnm._FilterDatabase" localSheetId="1" hidden="1">'Hardware '!$A$4:$J$29</definedName>
    <definedName name="_Order1" hidden="1">255</definedName>
    <definedName name="_R" localSheetId="2">#REF!</definedName>
    <definedName name="_R">#REF!</definedName>
    <definedName name="a" localSheetId="2">#REF!</definedName>
    <definedName name="a">#REF!</definedName>
    <definedName name="ACwvu.all." hidden="1">#REF!</definedName>
    <definedName name="ACwvu.prices." hidden="1">#REF!</definedName>
    <definedName name="ACwvu.summary." hidden="1">#REF!</definedName>
    <definedName name="Area_Print">#REF!</definedName>
    <definedName name="b">#REF!</definedName>
    <definedName name="BU_Code_List">OFFSET(#REF!,0,0,COUNTA(#REF!),1)</definedName>
    <definedName name="BU_Name_List">OFFSET(#REF!,0,0,COUNTA(#REF!),1)</definedName>
    <definedName name="BU_Sales_Responsible_List">OFFSET(#REF!,0,0,COUNTA(#REF!),1)</definedName>
    <definedName name="C_Factor">OFFSET(#REF!,0,0,COUNTA(#REF!),1)</definedName>
    <definedName name="C_Rating">OFFSET(#REF!,0,0,COUNTA(#REF!),1)</definedName>
    <definedName name="CFO">OFFSET(#REF!,0,0,COUNTA(#REF!),1)</definedName>
    <definedName name="Clear_CAST_Price_Summary">'[1]Read Me'!Clear_CAST_Price_Summary</definedName>
    <definedName name="ClientTitle">OFFSET(#REF!,0,0,COUNTA(#REF!),1)</definedName>
    <definedName name="copy">#REF!</definedName>
    <definedName name="Cost_Allocation">[2]Data!$C$2:$C$12</definedName>
    <definedName name="Country">OFFSET(#REF!,0,0,COUNTA(#REF!),1)</definedName>
    <definedName name="CPA_Data">[2]Data!$F$2:$F$14</definedName>
    <definedName name="Ctry_Mngr">OFFSET(#REF!,0,0,COUNTA(#REF!),1)</definedName>
    <definedName name="Ctry_Rating">OFFSET(#REF!,0,0,COUNTA(#REF!),1)</definedName>
    <definedName name="Cty">#REF!</definedName>
    <definedName name="Currencies">[3]Input!$C$10:$C$12</definedName>
    <definedName name="Currency">[2]Data!$E$2:$E$19</definedName>
    <definedName name="Currency_A">[4]Data!$E$2:$E$19</definedName>
    <definedName name="Currency_Allocated">'[5]Option X3'!$D$9:$D$26</definedName>
    <definedName name="CurrencyA">[6]Data!$E$2:$E$19</definedName>
    <definedName name="CurrencyCode" localSheetId="2">#REF!</definedName>
    <definedName name="CurrencyCode">#REF!</definedName>
    <definedName name="Cwvu.summary." localSheetId="2" hidden="1">#REF!</definedName>
    <definedName name="Cwvu.summary." hidden="1">#REF!</definedName>
    <definedName name="D" localSheetId="2">#REF!</definedName>
    <definedName name="D">#REF!</definedName>
    <definedName name="Data">#REF!</definedName>
    <definedName name="Data_Daywork">#REF!</definedName>
    <definedName name="Data_Opt_Bill5">#REF!</definedName>
    <definedName name="DChl">#REF!</definedName>
    <definedName name="Dear">OFFSET(#REF!,0,0,COUNTA(#REF!),1)</definedName>
    <definedName name="DesignatedCustomer">OFFSET(#REF!,0,0,COUNTA(#REF!),1)</definedName>
    <definedName name="Discount">'[7]Shared Support '!#REF!</definedName>
    <definedName name="DistributionChannel">OFFSET(#REF!,0,0,COUNTA(#REF!),1)</definedName>
    <definedName name="Div_Controller">OFFSET(#REF!,0,0,COUNTA(#REF!),1)</definedName>
    <definedName name="Div_Mngr">OFFSET(#REF!,0,0,COUNTA(#REF!),1)</definedName>
    <definedName name="Down_Payment">[3]Input!#REF!</definedName>
    <definedName name="Dv" localSheetId="2">#REF!</definedName>
    <definedName name="Dv">#REF!</definedName>
    <definedName name="e" localSheetId="2">#REF!</definedName>
    <definedName name="e">#REF!</definedName>
    <definedName name="Engineering_Mngr" localSheetId="2">OFFSET(#REF!,0,0,COUNTA(#REF!),1)</definedName>
    <definedName name="Engineering_Mngr">OFFSET(#REF!,0,0,COUNTA(#REF!),1)</definedName>
    <definedName name="EngineeringCategory">#REF!</definedName>
    <definedName name="ExchangeRates">#REF!</definedName>
    <definedName name="ExchRate">#REF!</definedName>
    <definedName name="Factors">#REF!</definedName>
    <definedName name="FilteredCustomerList">OFFSET(#REF!,0,0,COUNTA(#REF!),1)</definedName>
    <definedName name="FrontEnd_Sales_Mngr">OFFSET(#REF!,0,0,COUNTA(#REF!),1)</definedName>
    <definedName name="Grp_Comm_Mngr">OFFSET(#REF!,0,0,COUNTA(#REF!),1)</definedName>
    <definedName name="HWSectionInfo">'[3]Cost Calc'!#REF!</definedName>
    <definedName name="ImpactCodeDescription">OFFSET(#REF!,0,0,COUNTA(#REF!),1)</definedName>
    <definedName name="ImpactCodes">OFFSET(#REF!,0,0,COUNTA(#REF!),1)</definedName>
    <definedName name="Incoterms">OFFSET(#REF!,0,0,COUNTA(#REF!),1)</definedName>
    <definedName name="l__engineering">#REF!</definedName>
    <definedName name="l_ABBGroupInternalFees">#REF!</definedName>
    <definedName name="l_calculatedInterestCosts">#REF!</definedName>
    <definedName name="l_commissionPayable">#REF!</definedName>
    <definedName name="l_contingencies">#REF!</definedName>
    <definedName name="l_costRecov">#REF!</definedName>
    <definedName name="l_directLabourInstallationCommissioning">#REF!</definedName>
    <definedName name="l_directLabourManuf">#REF!</definedName>
    <definedName name="l_externalSupply">#REF!</definedName>
    <definedName name="l_freightInsuranceCustomDuties">#REF!</definedName>
    <definedName name="l_generalandAdministrationCosts">#REF!</definedName>
    <definedName name="l_generalInflationandEscalation">#REF!</definedName>
    <definedName name="l_internalSupply">#REF!</definedName>
    <definedName name="l_manufacturingOverhead">#REF!</definedName>
    <definedName name="l_materialonSiteOtherExpenses">#REF!</definedName>
    <definedName name="l_materialsCommodities">#REF!</definedName>
    <definedName name="l_negotiationMargin">#REF!</definedName>
    <definedName name="l_non_orderRelatedResearchandDevelopment">#REF!</definedName>
    <definedName name="l_otherCosts">#REF!</definedName>
    <definedName name="l_price">#REF!</definedName>
    <definedName name="l_projectManagement">#REF!</definedName>
    <definedName name="l_riskProv">#REF!</definedName>
    <definedName name="l_salesCosts">#REF!</definedName>
    <definedName name="l_salesPriceEscalation">#REF!</definedName>
    <definedName name="l_salesTaxorVAT">#REF!</definedName>
    <definedName name="l_siteManagementandLocalOfficeCost">#REF!</definedName>
    <definedName name="l_specialFinancing">#REF!</definedName>
    <definedName name="l_subcontractedServices">#REF!</definedName>
    <definedName name="l_tenderingUnit">#REF!</definedName>
    <definedName name="l_warrantyProv">#REF!</definedName>
    <definedName name="Labour">#REF!</definedName>
    <definedName name="LabourCode">OFFSET(#REF!,0,0,COUNTA(#REF!),1)</definedName>
    <definedName name="LabourRecoveryRate">OFFSET(#REF!,0,0,COUNTA(#REF!),1)</definedName>
    <definedName name="LastRowInfo">'[3]Cost Calc'!#REF!</definedName>
    <definedName name="Location">OFFSET(#REF!,0,0,COUNTA(#REF!),1)</definedName>
    <definedName name="Net_YTD_Balance_Including_Interest">OFFSET(#REF!,0,0,COUNTIF(#REF!,"&gt;3000"),1)</definedName>
    <definedName name="Net_YTD_Interest">OFFSET(#REF!,0,0,COUNTIF(#REF!,"&gt;3000"),1)</definedName>
    <definedName name="NettMargin">OFFSET(#REF!,0,0,COUNTA(#REF!),1)</definedName>
    <definedName name="number">[8]Inputs!$E$2:$E$1001</definedName>
    <definedName name="Operations_Project_Mngr">OFFSET(#REF!,0,0,COUNTA(#REF!),1)</definedName>
    <definedName name="Option_N">'[5]Option X5'!$H$9:$H$18</definedName>
    <definedName name="P" localSheetId="2">#REF!</definedName>
    <definedName name="P">#REF!</definedName>
    <definedName name="PlantName" localSheetId="2">OFFSET(#REF!,0,0,COUNTA(#REF!),1)</definedName>
    <definedName name="PlantName">OFFSET(#REF!,0,0,COUNTA(#REF!),1)</definedName>
    <definedName name="PlantNumber">OFFSET(#REF!,0,0,COUNTA(#REF!),1)</definedName>
    <definedName name="_xlnm.Print_Area" localSheetId="2">' CPA '!$A$1:$I$147</definedName>
    <definedName name="_xlnm.Print_Area" localSheetId="1">'Hardware '!$A$1:$K$246</definedName>
    <definedName name="_xlnm.Print_Area" localSheetId="0">'Tender Cover Sheet'!$A$1:$F$34</definedName>
    <definedName name="Product_Specialist_Consultant" localSheetId="2">OFFSET(#REF!,0,0,COUNTA(#REF!),1)</definedName>
    <definedName name="Product_Specialist_Consultant">OFFSET(#REF!,0,0,COUNTA(#REF!),1)</definedName>
    <definedName name="ProfitCenter">OFFSET(#REF!,0,0,COUNTA(#REF!),1)</definedName>
    <definedName name="ProjectDuration">OFFSET(#REF!,0,0,COUNTA(#REF!),1)</definedName>
    <definedName name="ProjectRisk">OFFSET(#REF!,0,0,COUNTA(#REF!),1)</definedName>
    <definedName name="ProjectValue">OFFSET(#REF!,0,0,COUNTA(#REF!),1)</definedName>
    <definedName name="Proposal_Mngr">OFFSET(#REF!,0,0,COUNTA(#REF!),1)</definedName>
    <definedName name="ProposalEngineer">OFFSET(#REF!,0,0,COUNTA(#REF!),1)</definedName>
    <definedName name="ProposalEngineerCell">OFFSET(#REF!,0,0,COUNTA(#REF!),1)</definedName>
    <definedName name="ProposalEngineerDesignation">OFFSET(#REF!,0,0,COUNTA(#REF!),1)</definedName>
    <definedName name="ProposalEngineerEmail">OFFSET(#REF!,0,0,COUNTA(#REF!),1)</definedName>
    <definedName name="ProposalEngineerFax">OFFSET(#REF!,0,0,COUNTA(#REF!),1)</definedName>
    <definedName name="ProposalEngineerTelephone">OFFSET(#REF!,0,0,COUNTA(#REF!),1)</definedName>
    <definedName name="PS5_Allocation">[2]Data!$B$2:$B$20</definedName>
    <definedName name="Q" localSheetId="2">#REF!</definedName>
    <definedName name="Q">#REF!</definedName>
    <definedName name="Range">OFFSET('[3]Cost Calc'!$G$6,0,0,COUNTA('[3]Cost Calc'!$G$1:$G$65536)-1,1)</definedName>
    <definedName name="RevenueRecognition" localSheetId="2">#REF!</definedName>
    <definedName name="RevenueRecognition">#REF!</definedName>
    <definedName name="RiskCountry">#REF!</definedName>
    <definedName name="Rwvu.all." hidden="1">#REF!,#REF!</definedName>
    <definedName name="Rwvu.prices." hidden="1">#REF!,#REF!</definedName>
    <definedName name="Rwvu.summary." hidden="1">#REF!</definedName>
    <definedName name="S">#REF!</definedName>
    <definedName name="SalesDivision">OFFSET(#REF!,0,0,COUNTA(#REF!),1)</definedName>
    <definedName name="SalesOrganisation">OFFSET(#REF!,0,0,COUNTA(#REF!),1)</definedName>
    <definedName name="SAP_Client_Name">#REF!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g.">#REF!</definedName>
    <definedName name="Sort_Data">#REF!</definedName>
    <definedName name="Swvu.all." hidden="1">#REF!</definedName>
    <definedName name="Swvu.prices." hidden="1">#REF!</definedName>
    <definedName name="Swvu.summary." hidden="1">#REF!</definedName>
    <definedName name="TenderValidity">OFFSET(#REF!,0,0,COUNTA(#REF!),1)</definedName>
    <definedName name="TypeOfLabour">OFFSET(#REF!,0,0,COUNTA(#REF!),1)</definedName>
    <definedName name="TypeOfProject">OFFSET(#REF!,0,0,COUNTA(#REF!),1)</definedName>
    <definedName name="TypeOfTender">OFFSET(#REF!,0,0,COUNTA(#REF!),1)</definedName>
    <definedName name="w">'[1]Read Me'!w</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X_Axis">OFFSET(#REF!,0,0,COUNTIF(#REF!,"&gt;3000"),1)</definedName>
    <definedName name="YesNo">#REF!</definedName>
    <definedName name="YTD_Cash_In">OFFSET(#REF!,0,0,COUNTIF(#REF!,"&gt;3000"),1)</definedName>
    <definedName name="YTD_Cash_out">OFFSET(#REF!,0,0,COUNTIF(#REF!,"&gt;3000"),1)</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D17" i="2"/>
  <c r="I244" i="1"/>
  <c r="I245" i="1"/>
  <c r="I243" i="1"/>
  <c r="I240" i="1" l="1"/>
  <c r="I236" i="1"/>
  <c r="I232" i="1"/>
  <c r="I228" i="1"/>
  <c r="I224" i="1"/>
  <c r="I220" i="1"/>
  <c r="I216" i="1"/>
  <c r="I212" i="1"/>
  <c r="I208" i="1"/>
  <c r="I204" i="1"/>
  <c r="I200" i="1"/>
  <c r="I199" i="1"/>
  <c r="I197" i="1"/>
  <c r="I195" i="1"/>
  <c r="I193" i="1"/>
  <c r="I191" i="1"/>
  <c r="I189" i="1"/>
  <c r="I188" i="1"/>
  <c r="I187" i="1"/>
  <c r="I184" i="1"/>
  <c r="I183" i="1"/>
  <c r="I180" i="1"/>
  <c r="I179" i="1"/>
  <c r="I176" i="1"/>
  <c r="I175" i="1"/>
  <c r="I172" i="1"/>
  <c r="I171" i="1"/>
  <c r="I168" i="1"/>
  <c r="I167" i="1"/>
  <c r="I164" i="1"/>
  <c r="I163" i="1"/>
  <c r="I160" i="1"/>
  <c r="I159" i="1"/>
  <c r="I156" i="1"/>
  <c r="I155" i="1"/>
  <c r="I152" i="1"/>
  <c r="I151" i="1"/>
  <c r="I147" i="1"/>
  <c r="I143" i="1"/>
  <c r="I139" i="1"/>
  <c r="I135" i="1"/>
  <c r="I131" i="1"/>
  <c r="I124" i="1"/>
  <c r="I120" i="1"/>
  <c r="I116" i="1"/>
  <c r="I112" i="1"/>
  <c r="I108" i="1"/>
  <c r="I104" i="1"/>
  <c r="I100" i="1"/>
  <c r="I96" i="1"/>
  <c r="I92" i="1"/>
  <c r="I91" i="1"/>
  <c r="I83" i="1"/>
  <c r="I79" i="1"/>
  <c r="I75" i="1"/>
  <c r="I71" i="1"/>
  <c r="I68" i="1"/>
  <c r="I67" i="1"/>
  <c r="I64" i="1"/>
  <c r="I63" i="1"/>
  <c r="I60" i="1"/>
  <c r="I59" i="1"/>
  <c r="I56" i="1"/>
  <c r="I55" i="1"/>
  <c r="I52" i="1"/>
  <c r="I51" i="1"/>
  <c r="I48" i="1"/>
  <c r="I47" i="1"/>
  <c r="I44" i="1"/>
  <c r="I40" i="1"/>
  <c r="I36" i="1"/>
  <c r="I32" i="1"/>
  <c r="I28" i="1"/>
  <c r="I27" i="1"/>
  <c r="I24" i="1"/>
  <c r="I23" i="1"/>
  <c r="I20" i="1"/>
  <c r="I19" i="1"/>
  <c r="I16" i="1"/>
  <c r="I15" i="1"/>
  <c r="I12" i="1"/>
  <c r="I11" i="1"/>
  <c r="I8" i="1"/>
  <c r="I7" i="1"/>
  <c r="I237" i="1"/>
  <c r="I238" i="1"/>
  <c r="I239" i="1"/>
  <c r="I241" i="1"/>
  <c r="I242" i="1"/>
  <c r="I217" i="1"/>
  <c r="I218" i="1"/>
  <c r="I219" i="1"/>
  <c r="I221" i="1"/>
  <c r="I222" i="1"/>
  <c r="I223" i="1"/>
  <c r="I225" i="1"/>
  <c r="I226" i="1"/>
  <c r="I227" i="1"/>
  <c r="I229" i="1"/>
  <c r="I230" i="1"/>
  <c r="I231" i="1"/>
  <c r="I233" i="1"/>
  <c r="I234" i="1"/>
  <c r="I235" i="1"/>
  <c r="I201" i="1"/>
  <c r="I202" i="1"/>
  <c r="I203" i="1"/>
  <c r="I205" i="1"/>
  <c r="I206" i="1"/>
  <c r="I207" i="1"/>
  <c r="I209" i="1"/>
  <c r="I210" i="1"/>
  <c r="I211" i="1"/>
  <c r="I213" i="1"/>
  <c r="I214" i="1"/>
  <c r="I215" i="1"/>
  <c r="I190" i="1"/>
  <c r="I192" i="1"/>
  <c r="I194" i="1"/>
  <c r="I196" i="1"/>
  <c r="I198" i="1"/>
  <c r="I174" i="1"/>
  <c r="I177" i="1"/>
  <c r="I178" i="1"/>
  <c r="I181" i="1"/>
  <c r="I182" i="1"/>
  <c r="I185" i="1"/>
  <c r="I186" i="1"/>
  <c r="I149" i="1"/>
  <c r="I150" i="1"/>
  <c r="I153" i="1"/>
  <c r="I154" i="1"/>
  <c r="I157" i="1"/>
  <c r="I158" i="1"/>
  <c r="I161" i="1"/>
  <c r="I162" i="1"/>
  <c r="I165" i="1"/>
  <c r="I166" i="1"/>
  <c r="I169" i="1"/>
  <c r="I170" i="1"/>
  <c r="I173" i="1"/>
  <c r="I128" i="1"/>
  <c r="I129" i="1"/>
  <c r="I130" i="1"/>
  <c r="I132" i="1"/>
  <c r="I133" i="1"/>
  <c r="I134" i="1"/>
  <c r="I136" i="1"/>
  <c r="I137" i="1"/>
  <c r="I138" i="1"/>
  <c r="I140" i="1"/>
  <c r="I141" i="1"/>
  <c r="I142" i="1"/>
  <c r="I144" i="1"/>
  <c r="I145" i="1"/>
  <c r="I146" i="1"/>
  <c r="I148" i="1"/>
  <c r="I93" i="1"/>
  <c r="I94" i="1"/>
  <c r="I95" i="1"/>
  <c r="I97" i="1"/>
  <c r="I98" i="1"/>
  <c r="I99" i="1"/>
  <c r="I101" i="1"/>
  <c r="I102" i="1"/>
  <c r="I103" i="1"/>
  <c r="I105" i="1"/>
  <c r="I106" i="1"/>
  <c r="I107" i="1"/>
  <c r="I109" i="1"/>
  <c r="I110" i="1"/>
  <c r="I111" i="1"/>
  <c r="I113" i="1"/>
  <c r="I114" i="1"/>
  <c r="I115" i="1"/>
  <c r="I117" i="1"/>
  <c r="I118" i="1"/>
  <c r="I119" i="1"/>
  <c r="I121" i="1"/>
  <c r="I122" i="1"/>
  <c r="I123" i="1"/>
  <c r="I125" i="1"/>
  <c r="I126" i="1"/>
  <c r="I127" i="1"/>
  <c r="I69" i="1"/>
  <c r="I70" i="1"/>
  <c r="I72" i="1"/>
  <c r="I73" i="1"/>
  <c r="I74" i="1"/>
  <c r="I76" i="1"/>
  <c r="I77" i="1"/>
  <c r="I78" i="1"/>
  <c r="I80" i="1"/>
  <c r="I81" i="1"/>
  <c r="I82" i="1"/>
  <c r="I84" i="1"/>
  <c r="I85" i="1"/>
  <c r="I86" i="1"/>
  <c r="I87" i="1"/>
  <c r="I88" i="1"/>
  <c r="I89" i="1"/>
  <c r="I90" i="1"/>
  <c r="I46" i="1"/>
  <c r="I49" i="1"/>
  <c r="I50" i="1"/>
  <c r="I53" i="1"/>
  <c r="I54" i="1"/>
  <c r="I57" i="1"/>
  <c r="I58" i="1"/>
  <c r="I61" i="1"/>
  <c r="I62" i="1"/>
  <c r="I65" i="1"/>
  <c r="I66" i="1"/>
  <c r="I30" i="1"/>
  <c r="I31" i="1"/>
  <c r="I33" i="1"/>
  <c r="I34" i="1"/>
  <c r="I35" i="1"/>
  <c r="I37" i="1"/>
  <c r="I38" i="1"/>
  <c r="I39" i="1"/>
  <c r="I41" i="1"/>
  <c r="I42" i="1"/>
  <c r="I43" i="1"/>
  <c r="I45" i="1"/>
  <c r="I5" i="1"/>
  <c r="D4" i="4"/>
  <c r="D3" i="4"/>
  <c r="D2" i="4"/>
  <c r="C146" i="4"/>
  <c r="C135" i="4"/>
  <c r="C124" i="4"/>
  <c r="C113" i="4"/>
  <c r="C102" i="4"/>
  <c r="C91" i="4"/>
  <c r="C80" i="4"/>
  <c r="C69" i="4"/>
  <c r="C58" i="4"/>
  <c r="C47" i="4"/>
  <c r="D18" i="4"/>
  <c r="D17" i="4"/>
  <c r="D16" i="4"/>
  <c r="D15" i="4"/>
  <c r="D14" i="4"/>
  <c r="D13" i="4"/>
  <c r="D12" i="4"/>
  <c r="D11" i="4"/>
  <c r="D10" i="4"/>
  <c r="D9" i="4"/>
  <c r="D5" i="2"/>
  <c r="I6" i="1"/>
  <c r="I9" i="1"/>
  <c r="I10" i="1"/>
  <c r="I13" i="1"/>
  <c r="I14" i="1"/>
  <c r="I17" i="1"/>
  <c r="I18" i="1"/>
  <c r="I21" i="1"/>
  <c r="I22" i="1"/>
  <c r="I25" i="1"/>
  <c r="I26" i="1"/>
  <c r="I29" i="1"/>
</calcChain>
</file>

<file path=xl/sharedStrings.xml><?xml version="1.0" encoding="utf-8"?>
<sst xmlns="http://schemas.openxmlformats.org/spreadsheetml/2006/main" count="798" uniqueCount="587">
  <si>
    <t>ASSY:SINGLE SUSPENSION STRAIN CLAMP</t>
  </si>
  <si>
    <t>ASSY:CLAMP V SUSPENSION;26.5 MM;AL;F43</t>
  </si>
  <si>
    <t>CLAMP STRN:Y, BOLTED;26.5 MM;AL;Y1-3</t>
  </si>
  <si>
    <t>ASSY:SINGLE STRAIN, CONDUCTOR CLAMP</t>
  </si>
  <si>
    <t>ASSY:SINGLE SUSPENSION;AL</t>
  </si>
  <si>
    <t>ASSY:CLAMP TRIPLE STRAIN;AL</t>
  </si>
  <si>
    <t>ASSY:CLAMP V STRAIN;AL</t>
  </si>
  <si>
    <t>ASSY:CLAMP V SUSPENSION;38.3 MM;FF40</t>
  </si>
  <si>
    <t>CLAMP SPNSN:40-30 MM;AL</t>
  </si>
  <si>
    <t>ASSY:CLAMP V SUSPENSION;38.3 MM;AL</t>
  </si>
  <si>
    <t>ASSY:CLAMP SINGLE STRAIN;AL</t>
  </si>
  <si>
    <t>ASSY:CLAMP SINGLE SUSPENSION;AL;E46</t>
  </si>
  <si>
    <t>ASSY:CLAMP SINGLE STRAIN</t>
  </si>
  <si>
    <t>ASSY:CLAMP SINGLE STRAIN;A41;38,3 MM</t>
  </si>
  <si>
    <t>CLAMP STRN:Y, BOLTED;38.3 MM;AL;2Y2+2Y4</t>
  </si>
  <si>
    <t>CLAMP STRN:10-21.5 MM;AL</t>
  </si>
  <si>
    <t>CLAMP,SUSP CRADLE CON 15.0-24.4    D3008</t>
  </si>
  <si>
    <t>CLAMP STRN:Y, BOLTED;38.3 MM;AL;Y2-4</t>
  </si>
  <si>
    <t>CLAMP STRN:14.3 MM;3.7-14.3 MM;ALUMINIUM</t>
  </si>
  <si>
    <t>CLAMP STRN:2X38.3MM PALM 90DG;2700 A</t>
  </si>
  <si>
    <t>CLAMP STRN:3 BOLT PISTOL;5-20.5 MM;AL</t>
  </si>
  <si>
    <t>CLAMP STRN:SINGLE PISTOL;38.3 MM</t>
  </si>
  <si>
    <t>RING:ECRST-LH;CORONA, LH;ID 499 MM</t>
  </si>
  <si>
    <t>RING:ECRST-RH;CORONA, RH;ID 499 MM</t>
  </si>
  <si>
    <t xml:space="preserve"> </t>
  </si>
  <si>
    <t>RING ASSEMBLY:UNIVERSAL CORONA;CENTER</t>
  </si>
  <si>
    <t>ITEM NO</t>
  </si>
  <si>
    <t>MATERIAL NO</t>
  </si>
  <si>
    <t>DESCRIPTION</t>
  </si>
  <si>
    <t>UNIT</t>
  </si>
  <si>
    <t>QTY</t>
  </si>
  <si>
    <t>UNIT PRICE</t>
  </si>
  <si>
    <t>TOTAL PRICE</t>
  </si>
  <si>
    <t>Clamps Substation Hard ware</t>
  </si>
  <si>
    <t>TOTAL EXL VAT</t>
  </si>
  <si>
    <t>VAT AT 15%</t>
  </si>
  <si>
    <t>TOTAL INCLUDING VAT</t>
  </si>
  <si>
    <t>A5</t>
  </si>
  <si>
    <t>A3</t>
  </si>
  <si>
    <t>Enquiry No.</t>
  </si>
  <si>
    <t>Package Name:</t>
  </si>
  <si>
    <t>Tenderer's Name:</t>
  </si>
  <si>
    <t>PRICING INFORMATION</t>
  </si>
  <si>
    <t>RAND VALUE IN WORDS</t>
  </si>
  <si>
    <t>[Price in Words]</t>
  </si>
  <si>
    <t>TENDERED PRICE:  IN ZAR</t>
  </si>
  <si>
    <t>(excluding VAT)</t>
  </si>
  <si>
    <t>(including VAT)</t>
  </si>
  <si>
    <t>DATE :</t>
  </si>
  <si>
    <t>FULL NAMES OF SIGNATORY:</t>
  </si>
  <si>
    <t>SIGNATURE :</t>
  </si>
  <si>
    <t>CONTRACT PRICE ADJUSTMENT (CPA) FOR INFLATION</t>
  </si>
  <si>
    <t>No.</t>
  </si>
  <si>
    <t>Formula Code</t>
  </si>
  <si>
    <t>Summary of the description of the Tenderer's Formulae</t>
  </si>
  <si>
    <t>Fixed</t>
  </si>
  <si>
    <t>Firm and Fixed and Firm for the full duration of Contract</t>
  </si>
  <si>
    <r>
      <t>Prices are 100 % fixed and firm. CPA is not applicable</t>
    </r>
    <r>
      <rPr>
        <sz val="10"/>
        <color indexed="10"/>
        <rFont val="Arial"/>
        <family val="2"/>
      </rPr>
      <t xml:space="preserve">. </t>
    </r>
    <r>
      <rPr>
        <b/>
        <sz val="10"/>
        <color indexed="10"/>
        <rFont val="Arial"/>
        <family val="2"/>
      </rPr>
      <t/>
    </r>
  </si>
  <si>
    <t>A</t>
  </si>
  <si>
    <t>Type in the description of each formula in the tables below</t>
  </si>
  <si>
    <t>B</t>
  </si>
  <si>
    <t>C</t>
  </si>
  <si>
    <t>D</t>
  </si>
  <si>
    <t>E</t>
  </si>
  <si>
    <t>F</t>
  </si>
  <si>
    <t>G</t>
  </si>
  <si>
    <t>H</t>
  </si>
  <si>
    <t>I</t>
  </si>
  <si>
    <t>J</t>
  </si>
  <si>
    <t>SPECIFIC REQUIREMENTS</t>
  </si>
  <si>
    <t>Only Main Offer is to be submitted. Main offer tenderers are to fully comply with the requirements in the General Notes and CPA Formulae Notes below.</t>
  </si>
  <si>
    <t>No ALTERNATIVE offers are accepted.</t>
  </si>
  <si>
    <t>GENERAL NOTES :</t>
  </si>
  <si>
    <t>References to "indices" below mean "cost indices or reference prices".</t>
  </si>
  <si>
    <t>Where 5 year historical information must be provided as instructed below, internet address references which are accessible to the general public may be submitted by the Tenderer instead, with the specific electronic route and web page reflecting the applicable data.</t>
  </si>
  <si>
    <t xml:space="preserve">The worksheet  CPA Formula in PS5 Summary has to be populated by the tenderer (Row 9:9), unless the tenderer’s prices are fixed and firm for the duration of the contract. Each CPA formula must add up to a total of 100%.  All columns are to be populated. No inhouse CPA indices may be used. Tenderers are to provide all requested information.CPA Formulae should represent cost breakdown of the goods/commodities/components/items being sourced.
</t>
  </si>
  <si>
    <r>
      <rPr>
        <b/>
        <sz val="12"/>
        <rFont val="Arial"/>
        <family val="2"/>
      </rPr>
      <t>CPA Formulae Codes</t>
    </r>
    <r>
      <rPr>
        <b/>
        <sz val="12"/>
        <color indexed="10"/>
        <rFont val="Arial"/>
        <family val="2"/>
      </rPr>
      <t xml:space="preserve"> B8:B19 above</t>
    </r>
    <r>
      <rPr>
        <b/>
        <sz val="12"/>
        <rFont val="Arial"/>
        <family val="2"/>
      </rPr>
      <t xml:space="preserve"> is to be populated by the tenderer in the "PS5 Summary" tab, </t>
    </r>
    <r>
      <rPr>
        <b/>
        <sz val="12"/>
        <color rgb="FFFF0000"/>
        <rFont val="Arial"/>
        <family val="2"/>
      </rPr>
      <t>row 9:9</t>
    </r>
    <r>
      <rPr>
        <b/>
        <sz val="12"/>
        <rFont val="Arial"/>
        <family val="2"/>
      </rPr>
      <t xml:space="preserve">, by selecting the respecting the correct formula code from the dropdown list as </t>
    </r>
    <r>
      <rPr>
        <sz val="12"/>
        <rFont val="Arial"/>
        <family val="2"/>
      </rPr>
      <t xml:space="preserve">developed by Tenderer </t>
    </r>
    <r>
      <rPr>
        <b/>
        <sz val="12"/>
        <rFont val="Arial"/>
        <family val="2"/>
      </rPr>
      <t>hereunder</t>
    </r>
    <r>
      <rPr>
        <sz val="12"/>
        <rFont val="Arial"/>
        <family val="2"/>
      </rPr>
      <t xml:space="preserve">. Codes and descriptions must be selected by the tenderer and inserted into each row of activity. </t>
    </r>
  </si>
  <si>
    <t>CPA will kick in after sixteen (16) months from the contract base date (contract base date is one month prior to enquiry closing), for commodities with prices that are less volatile. The sixteen months comprises of one (1) month prior to enquiry closing, three (3) months normal tender validity period as prescribed by the CIDB Act, and the twelve (12) months being the first twelve (12) months of the contract period.</t>
  </si>
  <si>
    <t>The CPA escalation will be calculated as follows: The base date for CPA calculation purposes will be one month prior to enquiry closing or as agreed to between the parties (if there is a need to move the base date during contract negotiations). The latest / ruling index used for CPA calculation purposes will be aligned to the delivery dates of the equipment on the assessment for payment on a particular payment certificate month.</t>
  </si>
  <si>
    <t>CPA FORMULA NOTES :</t>
  </si>
  <si>
    <r>
      <rPr>
        <b/>
        <sz val="12"/>
        <rFont val="Arial"/>
        <family val="2"/>
      </rPr>
      <t>Proportions/weightings in CPA Formulae:</t>
    </r>
    <r>
      <rPr>
        <sz val="12"/>
        <rFont val="Arial"/>
        <family val="2"/>
      </rPr>
      <t xml:space="preserve"> The fixed portion of each formula, not subject to CPA, must be at least 15%.  The other constituent indices and their proportions in each formula must be realistic and relative to the applicable work. The fixed portion and other proportions must add up to 100%.   </t>
    </r>
  </si>
  <si>
    <t>Formulae must be linked to independent cost indices or other benchmarks ("reference prices") and must be clearly and completely defined. The source must be a recognised and independent statistical publishing organisation.  The Tenderers' in-house indices may not be used.</t>
  </si>
  <si>
    <r>
      <rPr>
        <b/>
        <sz val="12"/>
        <rFont val="Arial"/>
        <family val="2"/>
      </rPr>
      <t>Local Price CPA:</t>
    </r>
    <r>
      <rPr>
        <sz val="12"/>
        <rFont val="Arial"/>
        <family val="2"/>
      </rPr>
      <t xml:space="preserve"> Where local indices other than those published by SEIFSA or Statistics SA are specified, the Tenderer must submit 5 years' of month by month historical data for such indices. The Tenderer must ensure that indices are published and recommended by the source thereof as applicable to the work involved and that they are still in force/use and applicable at the date of submission of the tender. </t>
    </r>
  </si>
  <si>
    <r>
      <rPr>
        <b/>
        <sz val="12"/>
        <rFont val="Arial"/>
        <family val="2"/>
      </rPr>
      <t>CPA Base Date</t>
    </r>
    <r>
      <rPr>
        <sz val="12"/>
        <rFont val="Arial"/>
        <family val="2"/>
      </rPr>
      <t>: The CPA base date for calculating price movements will be the Base Date,</t>
    </r>
    <r>
      <rPr>
        <sz val="12"/>
        <color indexed="10"/>
        <rFont val="Arial"/>
        <family val="2"/>
      </rPr>
      <t xml:space="preserve"> </t>
    </r>
    <r>
      <rPr>
        <sz val="12"/>
        <rFont val="Arial"/>
        <family val="2"/>
      </rPr>
      <t xml:space="preserve">Month before Tender closes. For indices or reference prices published as at certain dates, and where such a date is not the Base Date, the latest date for which it is published before the Base Date will be considered as the Base Date index or reference price.  In instances where the figure or value is not as at the Base Date or considered as the Base Date Index or reference price as explained herein, the date, figure or value as well as the reason for the deviation must be clearly separately stated and must be realistic for purposes of CPA.  </t>
    </r>
  </si>
  <si>
    <r>
      <rPr>
        <b/>
        <sz val="12"/>
        <rFont val="Arial"/>
        <family val="2"/>
      </rPr>
      <t>Base Date Index :</t>
    </r>
    <r>
      <rPr>
        <sz val="12"/>
        <rFont val="Arial"/>
        <family val="2"/>
      </rPr>
      <t xml:space="preserve">   The base index or reference price must be inserted in the appropriate column.</t>
    </r>
  </si>
  <si>
    <t>Formula A</t>
  </si>
  <si>
    <t>Tenderer's description of Formula a</t>
  </si>
  <si>
    <t>Index Ref.</t>
  </si>
  <si>
    <t>Proportions / weightings for each index (refer note 1)</t>
  </si>
  <si>
    <t>Description / scope of index (e.g. Labour)</t>
  </si>
  <si>
    <t>Title/Definition : Linked to the index, e.g., Table C3, All hourly paid employees.  Must be completely defined</t>
  </si>
  <si>
    <t>Source/publisher of index (e.g. SEIFSA, StatsSA, LME)</t>
  </si>
  <si>
    <t>Base Month for CPA if not Base Date as defined (refer note 4)</t>
  </si>
  <si>
    <t>Base Date Index (refer note 5)</t>
  </si>
  <si>
    <t>Historical data provided (Yes or No- provide http link)</t>
  </si>
  <si>
    <t>yy/mm/dd</t>
  </si>
  <si>
    <t>A1</t>
  </si>
  <si>
    <t>C3A</t>
  </si>
  <si>
    <t>A2</t>
  </si>
  <si>
    <t>A4</t>
  </si>
  <si>
    <t>A6</t>
  </si>
  <si>
    <t>Fixed 15% minimum not subject to CPA (0.150)</t>
  </si>
  <si>
    <t>Total</t>
  </si>
  <si>
    <t>This Total is to add up to 100% for each CPA formula submitted by tenderer</t>
  </si>
  <si>
    <t>Formula B</t>
  </si>
  <si>
    <t>Tenderer's description of Formula B</t>
  </si>
  <si>
    <t>Historical data provided (Yes or No- provide Internet address)</t>
  </si>
  <si>
    <t>B1</t>
  </si>
  <si>
    <t>B2</t>
  </si>
  <si>
    <t>B3</t>
  </si>
  <si>
    <t>B4</t>
  </si>
  <si>
    <t>B5</t>
  </si>
  <si>
    <t>B6</t>
  </si>
  <si>
    <t>Formula C</t>
  </si>
  <si>
    <t>Tenderer's description of Formula C</t>
  </si>
  <si>
    <t>C1</t>
  </si>
  <si>
    <t>C2</t>
  </si>
  <si>
    <t>C3</t>
  </si>
  <si>
    <t>C4</t>
  </si>
  <si>
    <t>C5</t>
  </si>
  <si>
    <t>C6</t>
  </si>
  <si>
    <t>Formula D</t>
  </si>
  <si>
    <t>Tenderer's description of Formula D</t>
  </si>
  <si>
    <t>D1</t>
  </si>
  <si>
    <t>D2</t>
  </si>
  <si>
    <t>D3</t>
  </si>
  <si>
    <t>D4</t>
  </si>
  <si>
    <t>D5</t>
  </si>
  <si>
    <t>D6</t>
  </si>
  <si>
    <t>Formula E</t>
  </si>
  <si>
    <t>Tenderer's description of Formula E</t>
  </si>
  <si>
    <t>E1</t>
  </si>
  <si>
    <t>E2</t>
  </si>
  <si>
    <t>E3</t>
  </si>
  <si>
    <t>E4</t>
  </si>
  <si>
    <t>E5</t>
  </si>
  <si>
    <t>E6</t>
  </si>
  <si>
    <t>Formula F</t>
  </si>
  <si>
    <t>Tenderer's description of Formula F</t>
  </si>
  <si>
    <t>F1</t>
  </si>
  <si>
    <t>F2</t>
  </si>
  <si>
    <t>F3</t>
  </si>
  <si>
    <t>F4</t>
  </si>
  <si>
    <t>F5</t>
  </si>
  <si>
    <t>F6</t>
  </si>
  <si>
    <t>Formula G</t>
  </si>
  <si>
    <t>Tenderer's description of Formula G</t>
  </si>
  <si>
    <t>G1</t>
  </si>
  <si>
    <t>G2</t>
  </si>
  <si>
    <t>G3</t>
  </si>
  <si>
    <t>G4</t>
  </si>
  <si>
    <t>G5</t>
  </si>
  <si>
    <t>G6</t>
  </si>
  <si>
    <t>Formula H</t>
  </si>
  <si>
    <t>Tenderer's description of Formula H</t>
  </si>
  <si>
    <t>H1</t>
  </si>
  <si>
    <t>H2</t>
  </si>
  <si>
    <t>H3</t>
  </si>
  <si>
    <t>H4</t>
  </si>
  <si>
    <t>H5</t>
  </si>
  <si>
    <t>H6</t>
  </si>
  <si>
    <t>Formula I</t>
  </si>
  <si>
    <t>Tenderer's description of Formula I</t>
  </si>
  <si>
    <t>I1</t>
  </si>
  <si>
    <t>I2</t>
  </si>
  <si>
    <t>I3</t>
  </si>
  <si>
    <t>I4</t>
  </si>
  <si>
    <t>I5</t>
  </si>
  <si>
    <t>I6</t>
  </si>
  <si>
    <t>Formula J</t>
  </si>
  <si>
    <t>Tenderer's description of Formula J</t>
  </si>
  <si>
    <t>J1</t>
  </si>
  <si>
    <t>J2</t>
  </si>
  <si>
    <t>J3</t>
  </si>
  <si>
    <t>J4</t>
  </si>
  <si>
    <t>J5</t>
  </si>
  <si>
    <t>J6</t>
  </si>
  <si>
    <t>EX-A</t>
  </si>
  <si>
    <t>EX-B</t>
  </si>
  <si>
    <t>EX-C</t>
  </si>
  <si>
    <t>EX-D</t>
  </si>
  <si>
    <t>EX-E</t>
  </si>
  <si>
    <t>EX-F</t>
  </si>
  <si>
    <t>EX-G</t>
  </si>
  <si>
    <t>EX-H</t>
  </si>
  <si>
    <t>EX-J</t>
  </si>
  <si>
    <t>EX-K</t>
  </si>
  <si>
    <t>EXC-A</t>
  </si>
  <si>
    <t>EXC-B</t>
  </si>
  <si>
    <t>EXC-C</t>
  </si>
  <si>
    <t>EXC-D</t>
  </si>
  <si>
    <t>EXC-E</t>
  </si>
  <si>
    <t>EXC-F</t>
  </si>
  <si>
    <t>EXC-G</t>
  </si>
  <si>
    <t>EXC-H</t>
  </si>
  <si>
    <t>EXC-J</t>
  </si>
  <si>
    <t>EXC-K</t>
  </si>
  <si>
    <t>EXC-L</t>
  </si>
  <si>
    <t>EXC-M</t>
  </si>
  <si>
    <t>EXC-N</t>
  </si>
  <si>
    <t>EXC-P</t>
  </si>
  <si>
    <t>EXC-Q</t>
  </si>
  <si>
    <t>EXC-R</t>
  </si>
  <si>
    <t>EUT-A</t>
  </si>
  <si>
    <t>EUT-B</t>
  </si>
  <si>
    <t>EUT-C</t>
  </si>
  <si>
    <t>EUT-D</t>
  </si>
  <si>
    <t>EUT-E</t>
  </si>
  <si>
    <t>EUT-F</t>
  </si>
  <si>
    <t>EUT-G</t>
  </si>
  <si>
    <t>ETC-A</t>
  </si>
  <si>
    <t>ETC-B</t>
  </si>
  <si>
    <t>ETC-C</t>
  </si>
  <si>
    <t>ETC-D</t>
  </si>
  <si>
    <t>ETC-E</t>
  </si>
  <si>
    <t>ETC-F</t>
  </si>
  <si>
    <t>ETC-G</t>
  </si>
  <si>
    <t>ETC-H</t>
  </si>
  <si>
    <t>ETC-J</t>
  </si>
  <si>
    <t>ETC-K</t>
  </si>
  <si>
    <t>ETC-L</t>
  </si>
  <si>
    <t>ETC-M</t>
  </si>
  <si>
    <t>ETC-N</t>
  </si>
  <si>
    <t>ETC-P</t>
  </si>
  <si>
    <t>ETC-Q</t>
  </si>
  <si>
    <t>ETC-R</t>
  </si>
  <si>
    <t>ETC-S</t>
  </si>
  <si>
    <t>ETC-T</t>
  </si>
  <si>
    <t>ETC-U</t>
  </si>
  <si>
    <t>ETC-V</t>
  </si>
  <si>
    <t>ETC-W</t>
  </si>
  <si>
    <t>ETC-X</t>
  </si>
  <si>
    <t>ETC-Y</t>
  </si>
  <si>
    <t>ETC-Z</t>
  </si>
  <si>
    <t>ETC-AA</t>
  </si>
  <si>
    <t>ETC-AB</t>
  </si>
  <si>
    <t>ETC-AC</t>
  </si>
  <si>
    <t>ETC-AD</t>
  </si>
  <si>
    <t>ETC-AE</t>
  </si>
  <si>
    <t>EY-A</t>
  </si>
  <si>
    <t>EY-B</t>
  </si>
  <si>
    <t>EY-C</t>
  </si>
  <si>
    <t>EY-D</t>
  </si>
  <si>
    <t>EY-E</t>
  </si>
  <si>
    <t>EY-F</t>
  </si>
  <si>
    <t>EY-G</t>
  </si>
  <si>
    <t>EY-H</t>
  </si>
  <si>
    <t>EY-J</t>
  </si>
  <si>
    <t>EY-K</t>
  </si>
  <si>
    <t>EYC-A</t>
  </si>
  <si>
    <t>EYC-B</t>
  </si>
  <si>
    <t>EYC-C</t>
  </si>
  <si>
    <t>EYC-D</t>
  </si>
  <si>
    <t>EYC-E</t>
  </si>
  <si>
    <t>EYC-F</t>
  </si>
  <si>
    <t>EYC-G</t>
  </si>
  <si>
    <t>EYC-H</t>
  </si>
  <si>
    <t>EYC-J</t>
  </si>
  <si>
    <t>EYC-K</t>
  </si>
  <si>
    <t>EYC-L</t>
  </si>
  <si>
    <t>EYC-M</t>
  </si>
  <si>
    <t>EYC-N</t>
  </si>
  <si>
    <t>EYC-P</t>
  </si>
  <si>
    <t>EYC-Q</t>
  </si>
  <si>
    <t>EYC-R</t>
  </si>
  <si>
    <t>EYC-S</t>
  </si>
  <si>
    <t>EYC-T</t>
  </si>
  <si>
    <t>EYC-U</t>
  </si>
  <si>
    <t>EYC-V</t>
  </si>
  <si>
    <t>EYC-W</t>
  </si>
  <si>
    <t>EYC-X</t>
  </si>
  <si>
    <t>EYC-Y</t>
  </si>
  <si>
    <t>EYC-Z</t>
  </si>
  <si>
    <t>EYC-AA</t>
  </si>
  <si>
    <t>EYC-AB</t>
  </si>
  <si>
    <t>EYC-AC</t>
  </si>
  <si>
    <t>EY3-A</t>
  </si>
  <si>
    <t>EY3-B</t>
  </si>
  <si>
    <t>EYC3-A</t>
  </si>
  <si>
    <t>EYC3-B</t>
  </si>
  <si>
    <t>EYC3-C</t>
  </si>
  <si>
    <t>EYC3-D</t>
  </si>
  <si>
    <t>EYC3-E</t>
  </si>
  <si>
    <t>EYC3-F</t>
  </si>
  <si>
    <t>EYC3-G</t>
  </si>
  <si>
    <t>EYC3-H</t>
  </si>
  <si>
    <t>EYC3-J</t>
  </si>
  <si>
    <t>EPC-A</t>
  </si>
  <si>
    <t>EPC-B</t>
  </si>
  <si>
    <t>EPC-C</t>
  </si>
  <si>
    <t>EPC-D</t>
  </si>
  <si>
    <t>EPC-E</t>
  </si>
  <si>
    <t>EPC-F</t>
  </si>
  <si>
    <t>EPC-G</t>
  </si>
  <si>
    <t>EPC-H</t>
  </si>
  <si>
    <t>EPC-J</t>
  </si>
  <si>
    <t>EPC-K</t>
  </si>
  <si>
    <t>EPC-L</t>
  </si>
  <si>
    <t>EPC-M</t>
  </si>
  <si>
    <t>EPC-N</t>
  </si>
  <si>
    <t>EPC-P</t>
  </si>
  <si>
    <t>EPC-Q</t>
  </si>
  <si>
    <t>EPC-R</t>
  </si>
  <si>
    <t>EPC-S</t>
  </si>
  <si>
    <t>ES-A</t>
  </si>
  <si>
    <t>ES-B</t>
  </si>
  <si>
    <t>ES-C</t>
  </si>
  <si>
    <t>ES-D</t>
  </si>
  <si>
    <t>ES-E</t>
  </si>
  <si>
    <t>ESC-A</t>
  </si>
  <si>
    <t>ESC-B</t>
  </si>
  <si>
    <t>ESC-C</t>
  </si>
  <si>
    <t>ESC-D</t>
  </si>
  <si>
    <t>ESC-E</t>
  </si>
  <si>
    <t>EXP-A</t>
  </si>
  <si>
    <t>EXP-B</t>
  </si>
  <si>
    <t>EXCP-A</t>
  </si>
  <si>
    <t>EXCP-B</t>
  </si>
  <si>
    <t>EXCP-C</t>
  </si>
  <si>
    <t>EXCP-D</t>
  </si>
  <si>
    <t>EXCP2-A</t>
  </si>
  <si>
    <t>EXCP2-B</t>
  </si>
  <si>
    <t>EXCP2-C</t>
  </si>
  <si>
    <t>EXCP2-D</t>
  </si>
  <si>
    <t>EXCP2-E</t>
  </si>
  <si>
    <t>EXCP3-A</t>
  </si>
  <si>
    <t>EXCP3-B</t>
  </si>
  <si>
    <t>EXCP3-C</t>
  </si>
  <si>
    <t>EYBC-A</t>
  </si>
  <si>
    <t>EYBC-B</t>
  </si>
  <si>
    <t>EYBC-C</t>
  </si>
  <si>
    <t>EYBC-D</t>
  </si>
  <si>
    <t>EYBC-E</t>
  </si>
  <si>
    <t>EPT-A</t>
  </si>
  <si>
    <t>EPT-B</t>
  </si>
  <si>
    <t>EPT2-A</t>
  </si>
  <si>
    <t>EPT2-B</t>
  </si>
  <si>
    <t>EPTT2-A</t>
  </si>
  <si>
    <t>EPTT2-B</t>
  </si>
  <si>
    <t>EEPC-A</t>
  </si>
  <si>
    <t>EEPC-B</t>
  </si>
  <si>
    <t>EEPC-C</t>
  </si>
  <si>
    <t>EESP-A</t>
  </si>
  <si>
    <t>EPISF-A</t>
  </si>
  <si>
    <t>EPISF-B</t>
  </si>
  <si>
    <t>EPISF-C</t>
  </si>
  <si>
    <t>EYCT-A</t>
  </si>
  <si>
    <t>EYCT-B</t>
  </si>
  <si>
    <t>EYCT-C</t>
  </si>
  <si>
    <t>EYCT-D</t>
  </si>
  <si>
    <t>EYCT-E</t>
  </si>
  <si>
    <t>EYCT-F</t>
  </si>
  <si>
    <t>EYCDT-A</t>
  </si>
  <si>
    <t>EYCDT-B</t>
  </si>
  <si>
    <t>EYCDT-C</t>
  </si>
  <si>
    <t>EYCDT-D</t>
  </si>
  <si>
    <t>EYCDT-E</t>
  </si>
  <si>
    <t>EYCDT-F</t>
  </si>
  <si>
    <t>ECJW-A</t>
  </si>
  <si>
    <t>ECJW-B</t>
  </si>
  <si>
    <t>SPC-38/AL</t>
  </si>
  <si>
    <t>ETP-TW2-AE</t>
  </si>
  <si>
    <t>ETP-TW2-AF</t>
  </si>
  <si>
    <t>ETP-IL2-AF</t>
  </si>
  <si>
    <t>EYC2-H</t>
  </si>
  <si>
    <t>EYCS-H</t>
  </si>
  <si>
    <t>ETP-TW2-AC</t>
  </si>
  <si>
    <t>TBC</t>
  </si>
  <si>
    <t>ACC1</t>
  </si>
  <si>
    <t>ACC2</t>
  </si>
  <si>
    <t>ACC3</t>
  </si>
  <si>
    <t>ACC4</t>
  </si>
  <si>
    <t>ACC5</t>
  </si>
  <si>
    <t>ACC6</t>
  </si>
  <si>
    <t>ACC7</t>
  </si>
  <si>
    <t>ACC8</t>
  </si>
  <si>
    <t>ACC9</t>
  </si>
  <si>
    <t>EUC</t>
  </si>
  <si>
    <t>ECRST-LH</t>
  </si>
  <si>
    <t>ECRST-RH</t>
  </si>
  <si>
    <t>SAP NO</t>
  </si>
  <si>
    <t>CLAMP:EX-A;BOLT/BOLT; STEM 26 COND 16.3</t>
  </si>
  <si>
    <t>CLAMP:EX-B;BOLT/BOLT; STEM 26 COND 26.5</t>
  </si>
  <si>
    <t>CLAMP:EX-C;BOLT/BOLT; STEM 38 COND 16.3</t>
  </si>
  <si>
    <t>CLAMP:EX-D;BOLT/BOLT; STEM 38 COND 26.5</t>
  </si>
  <si>
    <t>CLAMP:EX-E;BOLT/BOLT; STEM 38 COND 38.3</t>
  </si>
  <si>
    <t>CLAMP:EX-F;BOLT/BOLT; STEM 38 COND 19</t>
  </si>
  <si>
    <t>CLAMP:EX-G;BOLT/BOLT; STEM 35 COND 26.5</t>
  </si>
  <si>
    <t>CLAMP:EX-H;BOLT/BOLT; STEM 35 COND 38.3</t>
  </si>
  <si>
    <t>CLAMP:EX-J;BOLT/BOLT; STEM 26 COND 19</t>
  </si>
  <si>
    <t>CLAMP:EX-K;BOLT/BOLT; STEM 26 COND 21</t>
  </si>
  <si>
    <t>CLAMP:EXC-A;BOLT/COMP; STEM 26 COND26.5</t>
  </si>
  <si>
    <t>CLAMP:EXC-B;BOLT/COMP; STEM 38 COND26.5</t>
  </si>
  <si>
    <t>CLAMP:EXC-C;BOLT/COMP; STEM 38 COND38.3</t>
  </si>
  <si>
    <t>CLAMP:EXC-D;BOLT/COMP; STEM 38 COND38.3</t>
  </si>
  <si>
    <t>CLAMP:EXC-E;BOLT/COMP; STEM 38 COND38.3</t>
  </si>
  <si>
    <t>CLAMP:EXC-F;BOLT/COMP; STEM 38 COND26.5</t>
  </si>
  <si>
    <t>CLAMP:EXC-G;BOLT/COMP; STEM 38 COND26.5</t>
  </si>
  <si>
    <t>CLAMP:EXC-H;BOLT/COMP; STEM 38 COND18.1</t>
  </si>
  <si>
    <t>CLAMP:EXC-J;BOLT/COMP; STEM 35 COND26.5</t>
  </si>
  <si>
    <t>CLAMP:EXC-K;BOLT/COMP; STEM 35 COND38.3</t>
  </si>
  <si>
    <t>CLAMP:EXC-L;BOLT/COMP; STEM 26 COND26.5</t>
  </si>
  <si>
    <t>CLAMP:EXC-M;BOLT/COMP; STEM 26 COND18.1</t>
  </si>
  <si>
    <t>CLAMP:EXC-N;BOLT/COMP; STEM 40 COND26.5</t>
  </si>
  <si>
    <t>CLAMP:EXC-P;BOLT/COMP; STEM 60 COND38.3</t>
  </si>
  <si>
    <t>CLAMP:EXC-Q;BOLT/COMP; STEM 60 COND38.3</t>
  </si>
  <si>
    <t>CLAMP:EXC-R;BOLT/COMP; STEM 60 COND38.3</t>
  </si>
  <si>
    <t>CLAMP,EUT-A ;BOLT-TEE;6-11 MM;6-11 MM</t>
  </si>
  <si>
    <t>CLAMP:EUT-B;BOLT-TEE;12-21 MM;12-21 MM</t>
  </si>
  <si>
    <t>CLAMP:EUT-C;BOLT-TEE;12-21 MM;22-28 MM</t>
  </si>
  <si>
    <t>CLAMP:EUT-D;BOLT-TEE;22-28 MM;12-21 MM</t>
  </si>
  <si>
    <t>CLAMP:EUT-E;BOLT-TEE;22-28 MM;22-28 MM</t>
  </si>
  <si>
    <t>CLAMP,EUT-A ;BOLT-TEE;12-21 MM;6-11 MM</t>
  </si>
  <si>
    <t>CLAMP:EUT-G;BOLT-TEE;6-11 MM;28-22 MM</t>
  </si>
  <si>
    <t>CLAMP:ETC-A;T/COMP;23.5 MM;26.5 MM</t>
  </si>
  <si>
    <t>CLAMP:ETC-B;T/COMP;23.5 MM;38.3 MM</t>
  </si>
  <si>
    <t>CLAMP:ETC-C;T/COMP;26.5 MM;26.5 MM</t>
  </si>
  <si>
    <t>CLAMP:ETC-D;T/COMP;26.5 MM;38.3 MM</t>
  </si>
  <si>
    <t>CLAMP:ETC-E;T/COMP;28.6 MM;26.5 MM</t>
  </si>
  <si>
    <t>CLAMP:ETC-F;T/COMP;28.6 MM;38.3 MM</t>
  </si>
  <si>
    <t>CLAMP:ETC-G;T/COMP;35.6 MM;26.5 MM</t>
  </si>
  <si>
    <t>CLAMP:ETC-H;T/COMP;35.6 MM;38.3 MM</t>
  </si>
  <si>
    <t>CLAMP:ETC-J;T/COMP;38.3 MM;26.5 MM</t>
  </si>
  <si>
    <t>CLAMP:ETC-K;T/COMP;38.3 MM;38.3 MM</t>
  </si>
  <si>
    <t>CLAMP:ETC-L;T/COMP;18.1 MM;26.5 MM</t>
  </si>
  <si>
    <t>CLAMP:ETC-M;T/COMP;18.1 MM;18.1 MM</t>
  </si>
  <si>
    <t>CLAMP:ETC-N;T/COMP;26.5 MM;18.1 MM</t>
  </si>
  <si>
    <t>CLAMP:ETC-P;T/COMP;38.3 MM;18.1 MM</t>
  </si>
  <si>
    <t>CLAMP:ETC-Q;T/COMP;38.3 MM;16 MM</t>
  </si>
  <si>
    <t>CLAMP:ETC-R;T/COMP;26.5 MM;16 MM</t>
  </si>
  <si>
    <t>CLAMP:ETC-S;T/COMP;16 MM;16 MM</t>
  </si>
  <si>
    <t>CLAMP:ETC-T;T/COMP;26.5 MM;26.5 MM</t>
  </si>
  <si>
    <t>CLAMP:ETC-U;T/COMP;38.3 MM;26.5 MM</t>
  </si>
  <si>
    <t>CLAMP:ETC-V;T/COMP;38.3 MM;38.3 MM</t>
  </si>
  <si>
    <t>CLAMP:ETC-W;T/COMP;18.1 MM;16.25 MM</t>
  </si>
  <si>
    <t>CLAMP:ETC-X;T/COMP;26.5 MM;16.25 MM</t>
  </si>
  <si>
    <t>CLAMP:ETC-Y;T/COMP;38.3 MM;16.25 MM</t>
  </si>
  <si>
    <t>CLAMP:ETC-Z;T/COMP;25.97 MM; 26.5 MM</t>
  </si>
  <si>
    <t>CLAMP:ETC-AA;T/COMP;25.97 MM; 38.3 MM</t>
  </si>
  <si>
    <t>CLAMP:ETC-AB;T/COMP;24.71 MM;26.5 MM</t>
  </si>
  <si>
    <t>CLAMP:ETC-AC;T/COMP;24.71 MM;38.3 MM</t>
  </si>
  <si>
    <t>CLAMP:ETC-AD;T/COMP;22.61 MM;26.5 MM</t>
  </si>
  <si>
    <t>CLAMP:ETC-AE;T/COMP;22.61MM;38.3 MM</t>
  </si>
  <si>
    <t>CLAMP:EY-A;Y/BOLT;2X26.5 MM;STEM 38 MM</t>
  </si>
  <si>
    <t>CLAMP:EY-B;Y/BOLT;2X38.3 MM;STEM 38 MM</t>
  </si>
  <si>
    <t>CLAMP:EY-C;Y/BOLT;2X26.5 MM;STEM 38 MM</t>
  </si>
  <si>
    <t>CLAMP:EY-D;Y/BOLT;2X38.3 MM;STEM 38 MM</t>
  </si>
  <si>
    <t>CLAMP:EY-E;Y/BOLT;2X26.5 MM;STEM 26 MM</t>
  </si>
  <si>
    <t>CLAMP:EY-F;Y/BOLT;2X26.5 MM;STEM 26 MM</t>
  </si>
  <si>
    <t>CLAMP:EY-G;Y/BOLT;2X38.3 MM;STEM 26 MM</t>
  </si>
  <si>
    <t>CLAMP:EY-H;Y/BOLT;2X38.3 MM;STEM 26 MM</t>
  </si>
  <si>
    <t>CLAMP:EY-J;Y/BOLT;2X38.3 MM;STEM 60 MM</t>
  </si>
  <si>
    <t>CLAMP:EY-K;Y/BOLT;2X26.5 MM;STEM 60 MM</t>
  </si>
  <si>
    <t xml:space="preserve">CLAMP:EYC-A;2X26.5 COMP 38 BOLTED 0DG </t>
  </si>
  <si>
    <t xml:space="preserve">CLAMP:EYC-B;2X38.3 COMP 38 BOLTED 0DG </t>
  </si>
  <si>
    <t>CLAMP:EYC-C;2X26.5 COMP 38 BOLTED 45DG</t>
  </si>
  <si>
    <t xml:space="preserve">CLAMP:EYC-D;2X38.3 COMP 38 BOLTED 45DG </t>
  </si>
  <si>
    <t xml:space="preserve">CLAMP:EYC-E;2X26.5 COMP 38 BOLTED 90DG </t>
  </si>
  <si>
    <t>CLAMP:EYC-F;2X38.3 COMP 38 BOLTED 90DG</t>
  </si>
  <si>
    <t xml:space="preserve">CLAMP:EYC-G;2X38.3 COMP 60 BOLTED 0DG </t>
  </si>
  <si>
    <t xml:space="preserve">CLAMP:EYC-H;2X38.3 COMP 60 BOLTED 45DG </t>
  </si>
  <si>
    <t>CLAMP:EYC-J;2X38.3 COMP 60 BOLTED 90DG</t>
  </si>
  <si>
    <t>CLAMP:EYC-K;2X26.5 COMP 26 BOLTED 0DG</t>
  </si>
  <si>
    <t xml:space="preserve">CLAMP:EYC-L;2X26.5 COMP 26 BOLTED 45DG </t>
  </si>
  <si>
    <t>CLAMP:EYC-M;2X26.5 COMP 26 BOLTED 90DG</t>
  </si>
  <si>
    <t xml:space="preserve">CLAMP:EYC-N;COMP/PALM ODG;2X38.3 MM </t>
  </si>
  <si>
    <t xml:space="preserve">CLAMP:EYC-P;COMP/PALM 45DG;2X38.3 MM </t>
  </si>
  <si>
    <t>CLAMP:EYC-Q;COMP/PALM 90DG;2X38.3 MM</t>
  </si>
  <si>
    <t>CLAMP:EYC-R;COMP/PALM ODG;2X38.3 MM</t>
  </si>
  <si>
    <t xml:space="preserve">CLAMP:EYC-S;COMP/PALM 45DG;2X38.3 MM </t>
  </si>
  <si>
    <t>CLAMP:EYC-T;COMP/PALM 90DG;2X38.3 MM</t>
  </si>
  <si>
    <t>CLAMP:EYC-U;COMP/PALM ODG;2X26.5 MM</t>
  </si>
  <si>
    <t>CLAMP:EYC-V;COMP/PALM 45DG;2X26.5 MM</t>
  </si>
  <si>
    <t>CLAMP:EYC-W;COMP/PALM 90DG;2X26.5 MM</t>
  </si>
  <si>
    <t xml:space="preserve">CLAMP:EYC-X;COMP/PALM ODG;2X26.5 MM </t>
  </si>
  <si>
    <t xml:space="preserve">CLAMP:EYC-Y;COMP/PALM 45DG;2X26.5 MM </t>
  </si>
  <si>
    <t>CLAMP:EYC-Z;COMP/PALM 90DG;2X26.5 MM</t>
  </si>
  <si>
    <t>CLAMP:EYC-AA;2X26.5 COMP 60 BOLTED 0DG</t>
  </si>
  <si>
    <t>CLAMP:EYC-AB;2X26.5 COMP 60 BOLTED 45DG</t>
  </si>
  <si>
    <t>CLAMP:EYC-AC;2X26.5 COMP 60 BOLTED 90DG</t>
  </si>
  <si>
    <t>CLAMP:EY3-A;3Y/BOLT;STEM 38 COND 3X38.3</t>
  </si>
  <si>
    <t>CLAMP:EY3-B;3Y/BOLT;STEM 60 COND 3X38.3</t>
  </si>
  <si>
    <t>CLAMP:EYC3-A;3X38.3 COMP/60 STEM; 0DG</t>
  </si>
  <si>
    <t>CLAMP:EYC3-B;3X38.3 COMP/9H PAD; 0DG</t>
  </si>
  <si>
    <t>CLAMP:EYC3-C;3X38.3 COMP/60 STEM; 45DG</t>
  </si>
  <si>
    <t>CLAMP:EYC3-D;3X38.3 COMP/9H PAD; 45DG</t>
  </si>
  <si>
    <t>CLAMP:EYC3-E;3X38.3 COMP/60 STEM; 90DG</t>
  </si>
  <si>
    <t>CLAMP:EYC3-F;3X38.3 COMP/9H PAD; 90DG</t>
  </si>
  <si>
    <t>CLAMP:EYC3-G;3X38.3 COMP/8H PAD; 0DG</t>
  </si>
  <si>
    <t>CLAMP:EYC3-H;3X38.3 COMP/8H PAD; 45DG</t>
  </si>
  <si>
    <t>CLAMP:EYC3-J;3X38.3 COMP/8H PAD; 90DG</t>
  </si>
  <si>
    <t xml:space="preserve">CLAMP:EPC-A;COMP/PALM ODG;26.5 MM </t>
  </si>
  <si>
    <t xml:space="preserve">CLAMP:EPC-B;COMP/PALM 45DG;26.5 MM </t>
  </si>
  <si>
    <t>CLAMP:EPC-C;COMP/PALM 90DG;26.5 MM</t>
  </si>
  <si>
    <t xml:space="preserve">CLAMP:EPC-D;COMP/PALM ODG;38.3 MM </t>
  </si>
  <si>
    <t xml:space="preserve">CLAMP:EPC-E;COMP/PALM 45DG;38.3 MM </t>
  </si>
  <si>
    <t>CLAMP,STRAIN:EPC-F;38.3MM PALM 90DG</t>
  </si>
  <si>
    <t>CLAMP:EPC-G;COMP/PALM ODG;26.5 MM</t>
  </si>
  <si>
    <t xml:space="preserve">CLAMP:EPC-H;COMP/PALM 45DG;26.5 MM </t>
  </si>
  <si>
    <t>CLAMP:EPC-J;COMP/PALM 90DG;26.5 MM</t>
  </si>
  <si>
    <t xml:space="preserve">CLAMP:EPC-K;COMP/PALM ODG;38.3 MM </t>
  </si>
  <si>
    <t xml:space="preserve">CLAMP:EPC-L;COMP/PALM 45DG;38.3 MM </t>
  </si>
  <si>
    <t>CLAMP:EPC-M;COMP/PALM 90DG;38.3 MM</t>
  </si>
  <si>
    <t>CLAMP:EPC-N;COMP/PALM ODG;80MM X 90MM</t>
  </si>
  <si>
    <t>CLAMP:EPC-P;COMP/PALM ODG;125MM X 125MM</t>
  </si>
  <si>
    <t xml:space="preserve">CLAMP:EPC-Q;COMP/PALM ODG;16.3 MM </t>
  </si>
  <si>
    <t xml:space="preserve">CLAMP:EPC-R;COMP/PALM 45DG;16.3 MM </t>
  </si>
  <si>
    <t>CLAMP:EPC-S;COMP/PALM 90DG;16.3 MM</t>
  </si>
  <si>
    <t xml:space="preserve">SPACER:ES-A;COND 2X26.5MM;150MM CRS </t>
  </si>
  <si>
    <t xml:space="preserve">SPACER:ES-B;COND 2X38.3MM;150MM CRS </t>
  </si>
  <si>
    <t xml:space="preserve">SPACER:ES-C;COND 2X26.5MM;330MM CRS </t>
  </si>
  <si>
    <t>SPACER:ES-D;COND 2X38.3MM;330MM CRS</t>
  </si>
  <si>
    <t>SPACER:ES-E;COND 3X38.3MM;165MM CRS</t>
  </si>
  <si>
    <t xml:space="preserve">SPACER:ESC-A;COND 2X26.5MM;150MM CRS </t>
  </si>
  <si>
    <t xml:space="preserve">SPACER:ESC-B;COND 2X38.3MM;150MM CRS MM </t>
  </si>
  <si>
    <t xml:space="preserve">SPACER:ESC-C;COND 2X26.5MM;330MM CRS </t>
  </si>
  <si>
    <t xml:space="preserve">SPACER:ESC-D;COND 2X38.3MM;330MM CRS </t>
  </si>
  <si>
    <t>SPACER:ESC-E;COND 3X38.3MM;165MM CRS</t>
  </si>
  <si>
    <t>CLAMP, STUD PALM BOLT 26.5mm EXP-A</t>
  </si>
  <si>
    <t>CLAMP,STUD PALM BOLT 38.3mm EXP-B</t>
  </si>
  <si>
    <t>CLAMP:EXCP-A;PI MOUNT;26.5 MM;PCD 76</t>
  </si>
  <si>
    <t>CLAMP:EXCP-B;PI MOUNT;26.5 MM;PCD 127</t>
  </si>
  <si>
    <t>CLAMP:EXCP-C;PI MOUNT;38.3 MM;PCD 76</t>
  </si>
  <si>
    <t>CLAMP:EXCP-D;PI MOUNT;38.3 MM;PCD 127</t>
  </si>
  <si>
    <t>CLAMP:EXCP2-A;PI MOUNT;2X26.5 MM;PCD76</t>
  </si>
  <si>
    <t>CLAMP;EXCP2-B;PI-MOUNT;2X26.5;PCD127</t>
  </si>
  <si>
    <t>CLAMP:EXCP2-C;PI MOUNT;2X38.3 MM;PCD76</t>
  </si>
  <si>
    <t>CLAMP:EXCP2-D;PI-MOUNT;2X38.3 MM;PCD127</t>
  </si>
  <si>
    <t>CLAMP;EXCP2-E;PI-MOUNT;2X38.3;PCD225</t>
  </si>
  <si>
    <t>CLAMP;EXCP3-A;3X26.5;PI-MOUNT;PCD127</t>
  </si>
  <si>
    <t>CLAMP;EXCP3-B;3X38.3;PI-MOUNT;PCD127</t>
  </si>
  <si>
    <t>CLAMP;EXCP3-C;3X26.5;PI-MOUNT;PCD225</t>
  </si>
  <si>
    <t>CLAMP;EYBC-A;RUN2X26.5;TAP26.5;150CRS</t>
  </si>
  <si>
    <t>CLAMP;EYBC-B;RUN2X26.5;TAP38.3;330CRS</t>
  </si>
  <si>
    <t>CLAMP;EYBC-C;RUN2X38.3;TAP26.5;150CRS</t>
  </si>
  <si>
    <t>CLAMP;EYBC-D;RUN2X38.3;TAP38.3;150CRS</t>
  </si>
  <si>
    <t>CLAMP;EYBC-E;RUN2X38.3;TAP38.3;330CRS</t>
  </si>
  <si>
    <t>CLAMP:EPT-A; RUN 26.5MM ON 4 HOLE PAD</t>
  </si>
  <si>
    <t>CLAMP:EPT-B; RUN 38.3MM ON 4 HOLE PAD</t>
  </si>
  <si>
    <t xml:space="preserve">CLAMP:EPT2-A;RUN 2X26.5MM ON 8 HOLE PAD </t>
  </si>
  <si>
    <t>CLAMP:EPT2-B;RUN 2X38.3MM ON 8 HOLE PAD</t>
  </si>
  <si>
    <t>CLAMP:EPTT2-A;2X26.5;TWISTED 8 HOLE PAD</t>
  </si>
  <si>
    <t>CLAMP:EPTT2-B;2X38.3;TWISTED 8 HOLE PAD</t>
  </si>
  <si>
    <t>CLAMP, PEG AL CENT 26.5mm EPC-26</t>
  </si>
  <si>
    <t>CLAMP, PEG AL BULL 38.3mm EPC-38</t>
  </si>
  <si>
    <t>CLAMP, PEG AL HORN 16.3mm EPC-14-40</t>
  </si>
  <si>
    <t>CLAMP:EESP-A;4 HOLE PAD TO STEM;38 MM</t>
  </si>
  <si>
    <t>CLAMP;EPISF-A;38;PI-MOUNT-STEM;PCD76</t>
  </si>
  <si>
    <t>CLAMP;EPISF-B;38;PI-MOUNT-STEM;PCD127</t>
  </si>
  <si>
    <t>CLAMP;EPISF-C;38;PI-MOUNT-STEM;PCD225</t>
  </si>
  <si>
    <t>CLAMP:EYCT-A;0DG COMP/8H PAD;2X38.3 MM</t>
  </si>
  <si>
    <t>CLAMP:EYCT-B;45DG COMP/8H PAD;2X38.3 MM</t>
  </si>
  <si>
    <t>CLAMP:EYCT-C;90DG COMP/8H PAD;2X38.3 MM</t>
  </si>
  <si>
    <t>CLAMP:EYCT-D;0DG COMP/8H PAD;2X26.5 MM</t>
  </si>
  <si>
    <t>CLAMP:EYCT-E;45DG COMP/8H PAD;2X26.5 MM</t>
  </si>
  <si>
    <t>CLAMP:EYCT-F;90DG COMP/8H PAD;2X26.5 MM</t>
  </si>
  <si>
    <t>CLAMP:EYCDT-A;0DG COMP/8H PAD;4X38.3 MM</t>
  </si>
  <si>
    <t>CLAMP:EYCDT-B;45DG COMP/8H PAD;4X38.3 MM</t>
  </si>
  <si>
    <t>CLAMP:EYCDT-C;90DG COMP/8H PAD;4X38.3 MM</t>
  </si>
  <si>
    <t>CLAMP:EYCDT-D;0DG COMP/8H PAD;4X26.5 MM</t>
  </si>
  <si>
    <t>CLAMP:EYCDT-E;45DG COMP/8H PAD;4X26.5 MM</t>
  </si>
  <si>
    <t>CLAMP:EYCDT-F;90DG COMP/8H PAD;4X26.5 MM</t>
  </si>
  <si>
    <t>WEIGHT:ECJW-A;38.3 MM CONDUCTOR JUMPER</t>
  </si>
  <si>
    <t>WEIGHT:ECJW-B;26.5 MM CONDUCTOR JUMPER</t>
  </si>
  <si>
    <t>STUD 150mm long, Palm drill 4 holes x 14mm dia 50mm Centre</t>
  </si>
  <si>
    <t>CLAMP,TUBE 50dia/2x26.5, 45 DEG (similar ETP-IL 2-B)</t>
  </si>
  <si>
    <t>Transformer Bushing Clamp</t>
  </si>
  <si>
    <t>38 mm dia x 1500 mm Long</t>
  </si>
  <si>
    <t>COVER:ACC1 ;CLAMP ;ID 125 X LG 220 MM</t>
  </si>
  <si>
    <t>COVER:ACC2 ;CLAMP ;ID 135 X LG 257 MM</t>
  </si>
  <si>
    <t>COVER:ACC3 ;CLAMP ;ID 110 X LG 350 MM</t>
  </si>
  <si>
    <t>COVER:ACC4 ;CLAMP ;ID 160 X LG 480 MM</t>
  </si>
  <si>
    <t>COVER:ACC5 ;CLAMP ;ID 135 X LG 400 MM</t>
  </si>
  <si>
    <t>COVER:ACC6 ;CLAMP ;ID 220 X LG 485 MM</t>
  </si>
  <si>
    <t>COVER:ACC7 ;CLAMP ;ID 220 X LG 320 MM</t>
  </si>
  <si>
    <t>COVER:ACC8 ;CLAMP ;ID 240 X LG 815 MM</t>
  </si>
  <si>
    <t>COVER:ACC9 ;COVER ;ID 280 X LG 430 MM</t>
  </si>
  <si>
    <t>SLEEVE:ECES-A;COND-END;26.5 MM</t>
  </si>
  <si>
    <t>SLEEVE:ECES-B;COND-END;38.3 MM</t>
  </si>
  <si>
    <t>ETP-IL2-AE</t>
  </si>
  <si>
    <t>EEC-DC-J</t>
  </si>
  <si>
    <t>EEC-PL-G</t>
  </si>
  <si>
    <t>EEC-CF-G</t>
  </si>
  <si>
    <t>COVER:CLAMP;LG (BODY 410 X INSIDE 360)</t>
  </si>
  <si>
    <t>CPA FORMULAR</t>
  </si>
  <si>
    <t>THE DESIGN, MANUFACTURE, TESTING AND SUPPLY OF SUBSTATION STRANDED CONDUCTOR CLAMPS AND SUBSTATION HARDWARE FOR NATIONAL TRANSMISSION COMPANY SOUTH AFRICA (NTCSA), ON AN “AS AND WHEN” REQUIRED BASIS</t>
  </si>
  <si>
    <t>E2774NTCSATX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</si>
</sst>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 ###\ ##0\ \ &quot;RAND&quot;;\-###\ ###\ ##0\ &quot;RAND&quot;"/>
    <numFmt numFmtId="165" formatCode="#,##0.000"/>
    <numFmt numFmtId="166" formatCode="0."/>
    <numFmt numFmtId="167" formatCode="[$-409]mmm\-yy;@"/>
    <numFmt numFmtId="168" formatCode="mmm\-yyyy"/>
    <numFmt numFmtId="169" formatCode="&quot;R&quot;#,##0.00"/>
  </numFmts>
  <fonts count="30" x14ac:knownFonts="1">
    <font>
      <sz val="11"/>
      <color theme="1"/>
      <name val="Calibri"/>
      <family val="2"/>
      <scheme val="minor"/>
    </font>
    <font>
      <sz val="11"/>
      <color theme="1"/>
      <name val="Calibri"/>
      <family val="2"/>
      <scheme val="minor"/>
    </font>
    <font>
      <sz val="12"/>
      <color theme="1"/>
      <name val="Arial"/>
      <family val="2"/>
    </font>
    <font>
      <b/>
      <sz val="16"/>
      <color theme="1"/>
      <name val="Arial"/>
      <family val="2"/>
    </font>
    <font>
      <b/>
      <sz val="12"/>
      <color theme="1"/>
      <name val="Arial"/>
      <family val="2"/>
    </font>
    <font>
      <b/>
      <sz val="12"/>
      <name val="Arial"/>
      <family val="2"/>
    </font>
    <font>
      <sz val="12"/>
      <name val="Arial"/>
      <family val="2"/>
    </font>
    <font>
      <sz val="14"/>
      <color theme="1"/>
      <name val="Arial"/>
      <family val="2"/>
    </font>
    <font>
      <b/>
      <sz val="14"/>
      <color theme="1"/>
      <name val="Arial"/>
      <family val="2"/>
    </font>
    <font>
      <b/>
      <sz val="14"/>
      <name val="Arial"/>
      <family val="2"/>
    </font>
    <font>
      <sz val="10"/>
      <name val="Arial"/>
      <family val="2"/>
    </font>
    <font>
      <sz val="14"/>
      <name val="Calibri"/>
      <family val="2"/>
      <scheme val="minor"/>
    </font>
    <font>
      <b/>
      <sz val="12"/>
      <color rgb="FFFF0000"/>
      <name val="Arial"/>
      <family val="2"/>
    </font>
    <font>
      <b/>
      <i/>
      <sz val="11"/>
      <name val="Arial"/>
      <family val="2"/>
    </font>
    <font>
      <sz val="26"/>
      <name val="Arial"/>
      <family val="2"/>
    </font>
    <font>
      <b/>
      <sz val="14"/>
      <color indexed="10"/>
      <name val="Arial"/>
      <family val="2"/>
    </font>
    <font>
      <b/>
      <sz val="10"/>
      <name val="Arial"/>
      <family val="2"/>
    </font>
    <font>
      <b/>
      <sz val="10"/>
      <color indexed="10"/>
      <name val="Arial"/>
      <family val="2"/>
    </font>
    <font>
      <b/>
      <u/>
      <sz val="14"/>
      <color rgb="FFFF0000"/>
      <name val="Arial"/>
      <family val="2"/>
    </font>
    <font>
      <sz val="12"/>
      <color indexed="12"/>
      <name val="Arial"/>
      <family val="2"/>
    </font>
    <font>
      <sz val="10"/>
      <color indexed="10"/>
      <name val="Arial"/>
      <family val="2"/>
    </font>
    <font>
      <sz val="11"/>
      <name val="Arial"/>
      <family val="2"/>
    </font>
    <font>
      <b/>
      <sz val="11"/>
      <name val="Arial"/>
      <family val="2"/>
    </font>
    <font>
      <b/>
      <sz val="12"/>
      <color indexed="10"/>
      <name val="Arial"/>
      <family val="2"/>
    </font>
    <font>
      <sz val="12"/>
      <color indexed="10"/>
      <name val="Arial"/>
      <family val="2"/>
    </font>
    <font>
      <b/>
      <sz val="9"/>
      <name val="Arial"/>
      <family val="2"/>
    </font>
    <font>
      <sz val="9"/>
      <name val="Arial"/>
      <family val="2"/>
    </font>
    <font>
      <sz val="9"/>
      <color indexed="10"/>
      <name val="Arial"/>
      <family val="2"/>
    </font>
    <font>
      <b/>
      <sz val="10"/>
      <color indexed="8"/>
      <name val="Arial"/>
      <family val="2"/>
    </font>
    <font>
      <i/>
      <sz val="1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42"/>
        <bgColor indexed="64"/>
      </patternFill>
    </fill>
    <fill>
      <patternFill patternType="solid">
        <fgColor rgb="FFCCFFCC"/>
        <bgColor indexed="64"/>
      </patternFill>
    </fill>
    <fill>
      <patternFill patternType="solid">
        <fgColor indexed="55"/>
        <bgColor indexed="64"/>
      </patternFill>
    </fill>
    <fill>
      <patternFill patternType="solid">
        <fgColor indexed="5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0" fontId="10" fillId="0" borderId="0"/>
    <xf numFmtId="0" fontId="10" fillId="0" borderId="0"/>
    <xf numFmtId="9" fontId="10" fillId="0" borderId="0" applyFont="0" applyFill="0" applyBorder="0" applyAlignment="0" applyProtection="0"/>
  </cellStyleXfs>
  <cellXfs count="261">
    <xf numFmtId="0" fontId="0" fillId="0" borderId="0" xfId="0"/>
    <xf numFmtId="0" fontId="2" fillId="0" borderId="0" xfId="0" applyFont="1" applyAlignment="1">
      <alignment horizontal="center"/>
    </xf>
    <xf numFmtId="0" fontId="2" fillId="0" borderId="0" xfId="0" applyFont="1"/>
    <xf numFmtId="0" fontId="4" fillId="0" borderId="0" xfId="0" applyFont="1"/>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1" fontId="2" fillId="0" borderId="0" xfId="0" applyNumberFormat="1" applyFont="1" applyAlignment="1">
      <alignment horizontal="center"/>
    </xf>
    <xf numFmtId="0" fontId="7" fillId="0" borderId="0" xfId="0" applyFont="1"/>
    <xf numFmtId="0" fontId="2" fillId="3" borderId="0" xfId="0" applyFont="1" applyFill="1"/>
    <xf numFmtId="0" fontId="4" fillId="3" borderId="0" xfId="0" applyFont="1" applyFill="1"/>
    <xf numFmtId="0" fontId="7" fillId="3" borderId="0" xfId="0" applyFont="1" applyFill="1"/>
    <xf numFmtId="0" fontId="2" fillId="3" borderId="0" xfId="0" applyFont="1" applyFill="1" applyAlignment="1">
      <alignment horizontal="center"/>
    </xf>
    <xf numFmtId="1" fontId="2" fillId="3" borderId="0" xfId="0" applyNumberFormat="1" applyFont="1" applyFill="1" applyAlignment="1">
      <alignment horizontal="center"/>
    </xf>
    <xf numFmtId="0" fontId="3" fillId="3" borderId="0" xfId="0" applyFont="1" applyFill="1" applyAlignment="1">
      <alignment vertical="center"/>
    </xf>
    <xf numFmtId="0" fontId="3" fillId="3" borderId="6" xfId="0" applyFont="1" applyFill="1" applyBorder="1" applyAlignment="1">
      <alignment horizontal="left" vertical="center"/>
    </xf>
    <xf numFmtId="0" fontId="2" fillId="3" borderId="0" xfId="0" applyFont="1" applyFill="1" applyBorder="1"/>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5" xfId="2" applyFont="1" applyFill="1" applyBorder="1" applyAlignment="1">
      <alignment horizontal="center" vertical="center"/>
    </xf>
    <xf numFmtId="3" fontId="5" fillId="2" borderId="5" xfId="2" applyNumberFormat="1" applyFont="1" applyFill="1" applyBorder="1" applyAlignment="1">
      <alignment horizontal="center" vertical="center"/>
    </xf>
    <xf numFmtId="0" fontId="6" fillId="0" borderId="8" xfId="0" applyFont="1" applyBorder="1" applyAlignment="1">
      <alignment horizontal="center" vertical="center" wrapText="1"/>
    </xf>
    <xf numFmtId="0" fontId="8" fillId="3" borderId="0" xfId="0" applyFont="1" applyFill="1" applyAlignment="1">
      <alignment horizontal="right"/>
    </xf>
    <xf numFmtId="1" fontId="7" fillId="3" borderId="0" xfId="0" applyNumberFormat="1" applyFont="1" applyFill="1" applyAlignment="1">
      <alignment horizontal="center"/>
    </xf>
    <xf numFmtId="0" fontId="3" fillId="3" borderId="0" xfId="0" applyFont="1" applyFill="1" applyBorder="1" applyAlignment="1">
      <alignment horizontal="center" vertical="center"/>
    </xf>
    <xf numFmtId="0" fontId="8" fillId="3" borderId="0" xfId="0" applyFont="1" applyFill="1" applyAlignment="1">
      <alignment horizontal="center"/>
    </xf>
    <xf numFmtId="0" fontId="10" fillId="0" borderId="0" xfId="4" applyAlignment="1">
      <alignment vertical="center"/>
    </xf>
    <xf numFmtId="0" fontId="10" fillId="0" borderId="16" xfId="4" applyBorder="1" applyAlignment="1">
      <alignment vertical="center"/>
    </xf>
    <xf numFmtId="0" fontId="10" fillId="0" borderId="17" xfId="4" applyBorder="1" applyAlignment="1">
      <alignment vertical="center"/>
    </xf>
    <xf numFmtId="0" fontId="10" fillId="0" borderId="18" xfId="4" applyBorder="1" applyAlignment="1">
      <alignment vertical="center"/>
    </xf>
    <xf numFmtId="0" fontId="10" fillId="0" borderId="19" xfId="4" applyBorder="1" applyAlignment="1">
      <alignment vertical="center"/>
    </xf>
    <xf numFmtId="0" fontId="9" fillId="0" borderId="20" xfId="5" applyFont="1" applyBorder="1" applyAlignment="1">
      <alignment vertical="center"/>
    </xf>
    <xf numFmtId="0" fontId="5" fillId="0" borderId="22" xfId="5" applyFont="1" applyBorder="1" applyAlignment="1">
      <alignment vertical="center"/>
    </xf>
    <xf numFmtId="0" fontId="9" fillId="0" borderId="23" xfId="5" applyFont="1" applyBorder="1" applyAlignment="1">
      <alignment vertical="center"/>
    </xf>
    <xf numFmtId="0" fontId="5" fillId="0" borderId="22" xfId="5" applyFont="1" applyBorder="1" applyAlignment="1">
      <alignment vertical="center" wrapText="1"/>
    </xf>
    <xf numFmtId="0" fontId="9" fillId="0" borderId="24" xfId="5" applyFont="1" applyBorder="1" applyAlignment="1">
      <alignment vertical="center"/>
    </xf>
    <xf numFmtId="0" fontId="5" fillId="5" borderId="12" xfId="5" applyFont="1" applyFill="1" applyBorder="1" applyAlignment="1">
      <alignment horizontal="left" vertical="center"/>
    </xf>
    <xf numFmtId="0" fontId="10" fillId="3" borderId="19" xfId="4" applyFill="1" applyBorder="1" applyAlignment="1">
      <alignment vertical="center"/>
    </xf>
    <xf numFmtId="0" fontId="9" fillId="3" borderId="0" xfId="5" applyFont="1" applyFill="1" applyAlignment="1">
      <alignment vertical="center"/>
    </xf>
    <xf numFmtId="0" fontId="5" fillId="3" borderId="0" xfId="5" applyFont="1" applyFill="1" applyAlignment="1">
      <alignment vertical="center"/>
    </xf>
    <xf numFmtId="0" fontId="5" fillId="3" borderId="22" xfId="5" applyFont="1" applyFill="1" applyBorder="1" applyAlignment="1">
      <alignment vertical="center"/>
    </xf>
    <xf numFmtId="0" fontId="10" fillId="3" borderId="0" xfId="4" applyFill="1" applyAlignment="1">
      <alignment vertical="center"/>
    </xf>
    <xf numFmtId="0" fontId="10" fillId="0" borderId="22" xfId="4" applyBorder="1" applyAlignment="1">
      <alignment vertical="center"/>
    </xf>
    <xf numFmtId="0" fontId="10" fillId="0" borderId="0" xfId="4" applyAlignment="1">
      <alignment horizontal="left" vertical="center"/>
    </xf>
    <xf numFmtId="0" fontId="13" fillId="0" borderId="0" xfId="4" applyFont="1"/>
    <xf numFmtId="0" fontId="14" fillId="0" borderId="0" xfId="4" applyFont="1" applyAlignment="1">
      <alignment horizontal="centerContinuous" vertical="center"/>
    </xf>
    <xf numFmtId="0" fontId="10" fillId="0" borderId="0" xfId="4" applyAlignment="1">
      <alignment horizontal="center" vertical="center"/>
    </xf>
    <xf numFmtId="0" fontId="9" fillId="0" borderId="0" xfId="4" applyFont="1" applyAlignment="1">
      <alignment horizontal="left" vertical="center"/>
    </xf>
    <xf numFmtId="14" fontId="15" fillId="4" borderId="2" xfId="4" applyNumberFormat="1" applyFont="1" applyFill="1" applyBorder="1" applyAlignment="1">
      <alignment horizontal="left" vertical="center"/>
    </xf>
    <xf numFmtId="14" fontId="15" fillId="0" borderId="22" xfId="4" applyNumberFormat="1" applyFont="1" applyBorder="1" applyAlignment="1">
      <alignment horizontal="left" vertical="center"/>
    </xf>
    <xf numFmtId="0" fontId="16" fillId="0" borderId="0" xfId="4" applyFont="1" applyAlignment="1">
      <alignment horizontal="left" vertical="center"/>
    </xf>
    <xf numFmtId="0" fontId="17" fillId="0" borderId="0" xfId="4" applyFont="1" applyAlignment="1">
      <alignment horizontal="justify" vertical="center"/>
    </xf>
    <xf numFmtId="164" fontId="18" fillId="5" borderId="2" xfId="4" applyNumberFormat="1" applyFont="1" applyFill="1" applyBorder="1" applyAlignment="1">
      <alignment horizontal="right" vertical="center"/>
    </xf>
    <xf numFmtId="164" fontId="18" fillId="0" borderId="22" xfId="4" applyNumberFormat="1" applyFont="1" applyBorder="1" applyAlignment="1">
      <alignment horizontal="center" vertical="center"/>
    </xf>
    <xf numFmtId="0" fontId="5" fillId="0" borderId="0" xfId="4" applyFont="1" applyAlignment="1">
      <alignment vertical="top"/>
    </xf>
    <xf numFmtId="164" fontId="18" fillId="0" borderId="0" xfId="4" applyNumberFormat="1" applyFont="1" applyAlignment="1">
      <alignment horizontal="right" vertical="center"/>
    </xf>
    <xf numFmtId="0" fontId="5" fillId="0" borderId="0" xfId="4" applyFont="1" applyAlignment="1">
      <alignment vertical="center"/>
    </xf>
    <xf numFmtId="0" fontId="10" fillId="0" borderId="22" xfId="4" applyBorder="1" applyAlignment="1">
      <alignment horizontal="center" vertical="center"/>
    </xf>
    <xf numFmtId="0" fontId="9" fillId="0" borderId="0" xfId="4" applyFont="1" applyAlignment="1">
      <alignment vertical="center"/>
    </xf>
    <xf numFmtId="14" fontId="15" fillId="0" borderId="0" xfId="4" applyNumberFormat="1" applyFont="1" applyAlignment="1">
      <alignment horizontal="left" vertical="center"/>
    </xf>
    <xf numFmtId="0" fontId="15" fillId="4" borderId="2" xfId="4" applyFont="1" applyFill="1" applyBorder="1" applyAlignment="1">
      <alignment vertical="center"/>
    </xf>
    <xf numFmtId="0" fontId="10" fillId="0" borderId="25" xfId="4" applyBorder="1" applyAlignment="1">
      <alignment vertical="center"/>
    </xf>
    <xf numFmtId="0" fontId="10" fillId="0" borderId="6" xfId="4" applyBorder="1" applyAlignment="1">
      <alignment vertical="center"/>
    </xf>
    <xf numFmtId="0" fontId="15" fillId="0" borderId="6" xfId="4" applyFont="1" applyBorder="1" applyAlignment="1">
      <alignment horizontal="left" vertical="center"/>
    </xf>
    <xf numFmtId="0" fontId="10" fillId="0" borderId="26" xfId="4" applyBorder="1" applyAlignment="1">
      <alignment vertical="center"/>
    </xf>
    <xf numFmtId="0" fontId="15" fillId="0" borderId="0" xfId="4" applyFont="1" applyAlignment="1">
      <alignment horizontal="left" vertical="center"/>
    </xf>
    <xf numFmtId="0" fontId="6" fillId="0" borderId="0" xfId="5" applyFont="1" applyAlignment="1">
      <alignment vertical="center"/>
    </xf>
    <xf numFmtId="0" fontId="10" fillId="0" borderId="0" xfId="5" applyAlignment="1">
      <alignment vertical="center"/>
    </xf>
    <xf numFmtId="0" fontId="5" fillId="6" borderId="15" xfId="5" applyFont="1" applyFill="1" applyBorder="1" applyAlignment="1">
      <alignment horizontal="center" vertical="center" wrapText="1"/>
    </xf>
    <xf numFmtId="0" fontId="5" fillId="6" borderId="14" xfId="5" applyFont="1" applyFill="1" applyBorder="1" applyAlignment="1">
      <alignment vertical="center"/>
    </xf>
    <xf numFmtId="0" fontId="5" fillId="6" borderId="15" xfId="5" applyFont="1" applyFill="1" applyBorder="1" applyAlignment="1">
      <alignment vertical="center"/>
    </xf>
    <xf numFmtId="0" fontId="6" fillId="0" borderId="29" xfId="5" applyFont="1" applyBorder="1" applyAlignment="1">
      <alignment horizontal="center" vertical="center"/>
    </xf>
    <xf numFmtId="0" fontId="5" fillId="0" borderId="29" xfId="5" applyFont="1" applyBorder="1" applyAlignment="1">
      <alignment vertical="center"/>
    </xf>
    <xf numFmtId="0" fontId="21" fillId="0" borderId="32" xfId="5" applyFont="1" applyBorder="1" applyAlignment="1">
      <alignment horizontal="center" vertical="center"/>
    </xf>
    <xf numFmtId="0" fontId="21" fillId="0" borderId="35" xfId="5" applyFont="1" applyBorder="1" applyAlignment="1">
      <alignment horizontal="center" vertical="center"/>
    </xf>
    <xf numFmtId="0" fontId="10" fillId="0" borderId="0" xfId="5" applyAlignment="1">
      <alignment horizontal="left" vertical="center" wrapText="1"/>
    </xf>
    <xf numFmtId="0" fontId="16" fillId="0" borderId="0" xfId="5" quotePrefix="1" applyFont="1" applyAlignment="1">
      <alignment horizontal="center" vertical="center" wrapText="1"/>
    </xf>
    <xf numFmtId="0" fontId="22" fillId="7" borderId="2" xfId="5" applyFont="1" applyFill="1" applyBorder="1" applyAlignment="1">
      <alignment horizontal="center" vertical="center" wrapText="1"/>
    </xf>
    <xf numFmtId="0" fontId="25" fillId="6" borderId="2" xfId="5" applyFont="1" applyFill="1" applyBorder="1" applyAlignment="1">
      <alignment horizontal="center" vertical="center" wrapText="1"/>
    </xf>
    <xf numFmtId="0" fontId="25" fillId="6" borderId="2" xfId="5" quotePrefix="1" applyFont="1" applyFill="1" applyBorder="1" applyAlignment="1">
      <alignment horizontal="center" vertical="center" wrapText="1"/>
    </xf>
    <xf numFmtId="0" fontId="26" fillId="0" borderId="2" xfId="5" applyFont="1" applyBorder="1" applyAlignment="1">
      <alignment horizontal="center" vertical="center" wrapText="1"/>
    </xf>
    <xf numFmtId="9" fontId="27" fillId="4" borderId="2" xfId="6" applyFont="1" applyFill="1" applyBorder="1" applyAlignment="1">
      <alignment horizontal="center" vertical="center"/>
    </xf>
    <xf numFmtId="0" fontId="27" fillId="4" borderId="2" xfId="5" applyFont="1" applyFill="1" applyBorder="1" applyAlignment="1">
      <alignment vertical="center"/>
    </xf>
    <xf numFmtId="0" fontId="27" fillId="4" borderId="37" xfId="5" applyFont="1" applyFill="1" applyBorder="1" applyAlignment="1">
      <alignment vertical="center"/>
    </xf>
    <xf numFmtId="168" fontId="27" fillId="4" borderId="37" xfId="5" applyNumberFormat="1" applyFont="1" applyFill="1" applyBorder="1" applyAlignment="1">
      <alignment vertical="center"/>
    </xf>
    <xf numFmtId="0" fontId="20" fillId="4" borderId="2" xfId="5" applyFont="1" applyFill="1" applyBorder="1" applyAlignment="1">
      <alignment horizontal="center" vertical="center"/>
    </xf>
    <xf numFmtId="0" fontId="20" fillId="4" borderId="2" xfId="5" applyFont="1" applyFill="1" applyBorder="1" applyAlignment="1">
      <alignment vertical="center"/>
    </xf>
    <xf numFmtId="0" fontId="20" fillId="0" borderId="0" xfId="5" applyFont="1" applyAlignment="1">
      <alignment vertical="center"/>
    </xf>
    <xf numFmtId="9" fontId="20" fillId="4" borderId="2" xfId="6" applyFont="1" applyFill="1" applyBorder="1" applyAlignment="1">
      <alignment horizontal="center" vertical="center"/>
    </xf>
    <xf numFmtId="168" fontId="20" fillId="4" borderId="2" xfId="5" applyNumberFormat="1" applyFont="1" applyFill="1" applyBorder="1" applyAlignment="1">
      <alignment vertical="center"/>
    </xf>
    <xf numFmtId="9" fontId="16" fillId="0" borderId="2" xfId="6" applyFont="1" applyBorder="1" applyAlignment="1">
      <alignment horizontal="center" vertical="center"/>
    </xf>
    <xf numFmtId="0" fontId="16" fillId="0" borderId="2" xfId="5" quotePrefix="1" applyFont="1" applyBorder="1" applyAlignment="1">
      <alignment horizontal="left" vertical="center"/>
    </xf>
    <xf numFmtId="0" fontId="10" fillId="0" borderId="2" xfId="5" applyBorder="1" applyAlignment="1">
      <alignment vertical="center"/>
    </xf>
    <xf numFmtId="0" fontId="10" fillId="0" borderId="38" xfId="5" applyBorder="1" applyAlignment="1">
      <alignment vertical="center"/>
    </xf>
    <xf numFmtId="0" fontId="10" fillId="0" borderId="2" xfId="5" applyBorder="1" applyAlignment="1">
      <alignment horizontal="center" vertical="center" wrapText="1"/>
    </xf>
    <xf numFmtId="0" fontId="16" fillId="0" borderId="2" xfId="5" applyFont="1" applyBorder="1" applyAlignment="1">
      <alignment vertical="center"/>
    </xf>
    <xf numFmtId="0" fontId="28" fillId="4" borderId="2" xfId="5" applyFont="1" applyFill="1" applyBorder="1" applyAlignment="1">
      <alignment vertical="center"/>
    </xf>
    <xf numFmtId="0" fontId="10" fillId="0" borderId="0" xfId="5" applyAlignment="1">
      <alignment horizontal="center" vertical="center" wrapText="1"/>
    </xf>
    <xf numFmtId="0" fontId="10" fillId="3" borderId="0" xfId="5" applyFill="1" applyAlignment="1">
      <alignment vertical="center"/>
    </xf>
    <xf numFmtId="0" fontId="10" fillId="3" borderId="0" xfId="5" applyFill="1" applyAlignment="1">
      <alignment horizontal="center" vertical="center" wrapText="1"/>
    </xf>
    <xf numFmtId="0" fontId="6" fillId="3" borderId="0" xfId="5" applyFont="1" applyFill="1" applyAlignment="1">
      <alignment vertical="center"/>
    </xf>
    <xf numFmtId="0" fontId="19" fillId="3" borderId="0" xfId="5" applyFont="1" applyFill="1" applyAlignment="1">
      <alignment vertical="center"/>
    </xf>
    <xf numFmtId="10" fontId="6" fillId="3" borderId="0" xfId="5" applyNumberFormat="1" applyFont="1" applyFill="1" applyAlignment="1">
      <alignment vertical="center"/>
    </xf>
    <xf numFmtId="10" fontId="19" fillId="3" borderId="0" xfId="5" applyNumberFormat="1" applyFont="1" applyFill="1" applyAlignment="1">
      <alignment vertical="center"/>
    </xf>
    <xf numFmtId="0" fontId="6" fillId="3" borderId="0" xfId="5" quotePrefix="1" applyFont="1" applyFill="1" applyAlignment="1">
      <alignment horizontal="center" vertical="top" wrapText="1"/>
    </xf>
    <xf numFmtId="0" fontId="6" fillId="3" borderId="0" xfId="5" applyFont="1" applyFill="1" applyAlignment="1">
      <alignment horizontal="left" vertical="top" wrapText="1"/>
    </xf>
    <xf numFmtId="0" fontId="16" fillId="6" borderId="7" xfId="5" applyFont="1" applyFill="1" applyBorder="1" applyAlignment="1">
      <alignment horizontal="center" vertical="center" wrapText="1"/>
    </xf>
    <xf numFmtId="0" fontId="10" fillId="3" borderId="22" xfId="5" applyFill="1" applyBorder="1" applyAlignment="1">
      <alignment vertical="center"/>
    </xf>
    <xf numFmtId="0" fontId="10" fillId="0" borderId="28" xfId="5" applyBorder="1" applyAlignment="1">
      <alignment horizontal="center" vertical="center"/>
    </xf>
    <xf numFmtId="0" fontId="10" fillId="0" borderId="13" xfId="5" applyBorder="1" applyAlignment="1">
      <alignment vertical="top"/>
    </xf>
    <xf numFmtId="0" fontId="10" fillId="0" borderId="15" xfId="5" applyBorder="1" applyAlignment="1">
      <alignment vertical="top"/>
    </xf>
    <xf numFmtId="0" fontId="10" fillId="0" borderId="31" xfId="5" applyBorder="1" applyAlignment="1">
      <alignment horizontal="center" vertical="center"/>
    </xf>
    <xf numFmtId="0" fontId="10" fillId="6" borderId="16" xfId="5" applyFill="1" applyBorder="1" applyAlignment="1">
      <alignment vertical="center"/>
    </xf>
    <xf numFmtId="0" fontId="10" fillId="6" borderId="18" xfId="5" applyFill="1" applyBorder="1" applyAlignment="1">
      <alignment vertical="center"/>
    </xf>
    <xf numFmtId="0" fontId="10" fillId="6" borderId="19" xfId="5" applyFill="1" applyBorder="1" applyAlignment="1">
      <alignment vertical="center"/>
    </xf>
    <xf numFmtId="0" fontId="10" fillId="6" borderId="22" xfId="5" applyFill="1" applyBorder="1" applyAlignment="1">
      <alignment vertical="center"/>
    </xf>
    <xf numFmtId="0" fontId="10" fillId="0" borderId="34" xfId="5" applyBorder="1" applyAlignment="1">
      <alignment horizontal="center" vertical="center"/>
    </xf>
    <xf numFmtId="0" fontId="10" fillId="6" borderId="25" xfId="5" applyFill="1" applyBorder="1" applyAlignment="1">
      <alignment vertical="center"/>
    </xf>
    <xf numFmtId="0" fontId="10" fillId="6" borderId="26" xfId="5" applyFill="1" applyBorder="1" applyAlignment="1">
      <alignment vertical="center"/>
    </xf>
    <xf numFmtId="166" fontId="21" fillId="0" borderId="8" xfId="5" applyNumberFormat="1" applyFont="1" applyBorder="1" applyAlignment="1">
      <alignment horizontal="center" wrapText="1"/>
    </xf>
    <xf numFmtId="166" fontId="21" fillId="0" borderId="10" xfId="5" applyNumberFormat="1" applyFont="1" applyBorder="1" applyAlignment="1">
      <alignment horizontal="center" wrapText="1"/>
    </xf>
    <xf numFmtId="0" fontId="6" fillId="0" borderId="8" xfId="5" applyFont="1" applyBorder="1" applyAlignment="1">
      <alignment horizontal="center" vertical="top" wrapText="1"/>
    </xf>
    <xf numFmtId="0" fontId="6" fillId="3" borderId="0" xfId="5" applyFont="1" applyFill="1" applyAlignment="1">
      <alignment horizontal="center" vertical="center"/>
    </xf>
    <xf numFmtId="0" fontId="6" fillId="0" borderId="8" xfId="5" quotePrefix="1" applyFont="1" applyBorder="1" applyAlignment="1">
      <alignment horizontal="center" vertical="top" wrapText="1"/>
    </xf>
    <xf numFmtId="0" fontId="6" fillId="3" borderId="0" xfId="5" applyFont="1" applyFill="1" applyAlignment="1">
      <alignment horizontal="left" vertical="center" wrapText="1"/>
    </xf>
    <xf numFmtId="0" fontId="6" fillId="0" borderId="10" xfId="5" quotePrefix="1" applyFont="1" applyBorder="1" applyAlignment="1">
      <alignment horizontal="center" vertical="top" wrapText="1"/>
    </xf>
    <xf numFmtId="0" fontId="10" fillId="3" borderId="0" xfId="5" applyFill="1" applyAlignment="1">
      <alignment horizontal="left" vertical="center" wrapText="1"/>
    </xf>
    <xf numFmtId="0" fontId="6" fillId="3" borderId="0" xfId="5" applyFont="1" applyFill="1" applyAlignment="1">
      <alignment horizontal="left" wrapText="1"/>
    </xf>
    <xf numFmtId="0" fontId="6" fillId="0" borderId="43" xfId="5" applyFont="1" applyBorder="1" applyAlignment="1">
      <alignment horizontal="center" vertical="top" wrapText="1"/>
    </xf>
    <xf numFmtId="0" fontId="6" fillId="0" borderId="44" xfId="5" applyFont="1" applyBorder="1" applyAlignment="1">
      <alignment horizontal="center" vertical="top" wrapText="1"/>
    </xf>
    <xf numFmtId="0" fontId="10" fillId="3" borderId="33" xfId="5" applyFill="1" applyBorder="1" applyAlignment="1">
      <alignment vertical="center"/>
    </xf>
    <xf numFmtId="0" fontId="10" fillId="3" borderId="27" xfId="5" applyFill="1" applyBorder="1" applyAlignment="1">
      <alignment vertical="center"/>
    </xf>
    <xf numFmtId="0" fontId="25" fillId="3" borderId="37" xfId="5" quotePrefix="1" applyFont="1" applyFill="1" applyBorder="1" applyAlignment="1">
      <alignment horizontal="center" vertical="center" wrapText="1"/>
    </xf>
    <xf numFmtId="167" fontId="10" fillId="3" borderId="27" xfId="5" applyNumberFormat="1" applyFill="1" applyBorder="1" applyAlignment="1">
      <alignment horizontal="center" vertical="center"/>
    </xf>
    <xf numFmtId="0" fontId="27" fillId="3" borderId="37" xfId="5" applyFont="1" applyFill="1" applyBorder="1" applyAlignment="1">
      <alignment horizontal="center" vertical="center"/>
    </xf>
    <xf numFmtId="0" fontId="20" fillId="3" borderId="27" xfId="5" applyFont="1" applyFill="1" applyBorder="1" applyAlignment="1">
      <alignment vertical="center"/>
    </xf>
    <xf numFmtId="0" fontId="20" fillId="3" borderId="2" xfId="5" applyFont="1" applyFill="1" applyBorder="1" applyAlignment="1">
      <alignment vertical="center"/>
    </xf>
    <xf numFmtId="0" fontId="20" fillId="3" borderId="0" xfId="5" applyFont="1" applyFill="1" applyAlignment="1">
      <alignment vertical="center"/>
    </xf>
    <xf numFmtId="0" fontId="27" fillId="3" borderId="37" xfId="5" applyFont="1" applyFill="1" applyBorder="1" applyAlignment="1">
      <alignment vertical="center"/>
    </xf>
    <xf numFmtId="44" fontId="2" fillId="3" borderId="0" xfId="1" applyNumberFormat="1" applyFont="1" applyFill="1"/>
    <xf numFmtId="44" fontId="4" fillId="3" borderId="0" xfId="1" applyNumberFormat="1" applyFont="1" applyFill="1" applyBorder="1" applyAlignment="1">
      <alignment horizontal="center" vertical="center"/>
    </xf>
    <xf numFmtId="44" fontId="4" fillId="3" borderId="1" xfId="1" applyNumberFormat="1" applyFont="1" applyFill="1" applyBorder="1" applyAlignment="1">
      <alignment horizontal="center" vertical="center"/>
    </xf>
    <xf numFmtId="44" fontId="8" fillId="3" borderId="0" xfId="1" applyNumberFormat="1" applyFont="1" applyFill="1"/>
    <xf numFmtId="44" fontId="2" fillId="0" borderId="0" xfId="1" applyNumberFormat="1" applyFont="1"/>
    <xf numFmtId="0" fontId="6" fillId="0" borderId="43" xfId="0" applyFont="1" applyBorder="1" applyAlignment="1">
      <alignment horizontal="center" vertical="center" wrapText="1"/>
    </xf>
    <xf numFmtId="0" fontId="6" fillId="0" borderId="45" xfId="0" applyFont="1" applyBorder="1" applyAlignment="1">
      <alignment horizontal="center" vertical="center"/>
    </xf>
    <xf numFmtId="0" fontId="2" fillId="0" borderId="0" xfId="0" applyFont="1" applyBorder="1"/>
    <xf numFmtId="1" fontId="6" fillId="3" borderId="2" xfId="0" applyNumberFormat="1" applyFont="1" applyFill="1" applyBorder="1" applyAlignment="1">
      <alignment horizontal="center" vertical="center"/>
    </xf>
    <xf numFmtId="1" fontId="29" fillId="3" borderId="2" xfId="0" applyNumberFormat="1" applyFont="1" applyFill="1" applyBorder="1" applyAlignment="1">
      <alignment horizontal="center" vertical="center"/>
    </xf>
    <xf numFmtId="0" fontId="6" fillId="0" borderId="2" xfId="0" applyFont="1" applyBorder="1" applyAlignment="1" applyProtection="1">
      <alignment horizontal="center" vertical="center"/>
      <protection locked="0"/>
    </xf>
    <xf numFmtId="1" fontId="6" fillId="3" borderId="2" xfId="0" applyNumberFormat="1" applyFont="1" applyFill="1" applyBorder="1" applyAlignment="1" applyProtection="1">
      <alignment horizontal="center" vertical="center"/>
      <protection locked="0"/>
    </xf>
    <xf numFmtId="0" fontId="29" fillId="3" borderId="2" xfId="0" applyFont="1" applyFill="1" applyBorder="1"/>
    <xf numFmtId="0" fontId="29" fillId="0" borderId="2" xfId="0" applyFont="1" applyBorder="1"/>
    <xf numFmtId="1" fontId="4" fillId="0" borderId="2" xfId="0" applyNumberFormat="1" applyFont="1" applyBorder="1" applyAlignment="1">
      <alignment horizontal="center"/>
    </xf>
    <xf numFmtId="1" fontId="4" fillId="0" borderId="45" xfId="0" applyNumberFormat="1" applyFont="1" applyBorder="1" applyAlignment="1">
      <alignment horizontal="center"/>
    </xf>
    <xf numFmtId="0" fontId="29" fillId="3" borderId="2" xfId="0" applyFont="1" applyFill="1" applyBorder="1" applyAlignment="1">
      <alignment horizontal="center" vertical="center"/>
    </xf>
    <xf numFmtId="0" fontId="29" fillId="0" borderId="2" xfId="0" applyFont="1" applyBorder="1" applyAlignment="1">
      <alignment horizontal="center" vertical="center"/>
    </xf>
    <xf numFmtId="49" fontId="29" fillId="3" borderId="2" xfId="0" applyNumberFormat="1" applyFont="1" applyFill="1" applyBorder="1" applyAlignment="1">
      <alignment horizontal="center" vertical="center"/>
    </xf>
    <xf numFmtId="0" fontId="29" fillId="0" borderId="2" xfId="0" applyFont="1" applyBorder="1" applyAlignment="1" applyProtection="1">
      <alignment horizontal="center" vertical="center"/>
      <protection locked="0"/>
    </xf>
    <xf numFmtId="0" fontId="6" fillId="3" borderId="2" xfId="0" applyFont="1" applyFill="1" applyBorder="1" applyAlignment="1">
      <alignment vertical="center"/>
    </xf>
    <xf numFmtId="0" fontId="6" fillId="0" borderId="2" xfId="0" applyFont="1" applyBorder="1" applyAlignment="1">
      <alignment vertical="center"/>
    </xf>
    <xf numFmtId="49" fontId="6" fillId="3" borderId="2" xfId="0" applyNumberFormat="1" applyFont="1" applyFill="1" applyBorder="1" applyAlignment="1">
      <alignment vertical="center"/>
    </xf>
    <xf numFmtId="0" fontId="6" fillId="0" borderId="2" xfId="0" applyFont="1" applyBorder="1" applyAlignment="1" applyProtection="1">
      <alignment vertical="center" wrapText="1"/>
      <protection locked="0"/>
    </xf>
    <xf numFmtId="0" fontId="6" fillId="0" borderId="2" xfId="0" applyFont="1" applyBorder="1" applyAlignment="1" applyProtection="1">
      <alignment vertical="center"/>
      <protection locked="0"/>
    </xf>
    <xf numFmtId="0" fontId="6" fillId="3" borderId="2" xfId="0" applyFont="1" applyFill="1" applyBorder="1" applyAlignment="1">
      <alignment horizontal="left" vertical="center"/>
    </xf>
    <xf numFmtId="0" fontId="6" fillId="3" borderId="2" xfId="0" applyFont="1" applyFill="1" applyBorder="1"/>
    <xf numFmtId="0" fontId="6" fillId="0" borderId="2" xfId="0" applyFont="1" applyBorder="1"/>
    <xf numFmtId="0" fontId="6" fillId="3" borderId="2" xfId="0" applyFont="1" applyFill="1" applyBorder="1" applyAlignment="1">
      <alignment vertical="top"/>
    </xf>
    <xf numFmtId="169" fontId="2" fillId="3" borderId="0" xfId="1" applyNumberFormat="1" applyFont="1" applyFill="1"/>
    <xf numFmtId="169" fontId="5" fillId="2" borderId="5" xfId="3" applyNumberFormat="1" applyFont="1" applyFill="1" applyBorder="1" applyAlignment="1">
      <alignment horizontal="center" vertical="center" wrapText="1"/>
    </xf>
    <xf numFmtId="169" fontId="7" fillId="3" borderId="0" xfId="1" applyNumberFormat="1" applyFont="1" applyFill="1"/>
    <xf numFmtId="169" fontId="2" fillId="0" borderId="0" xfId="1" applyNumberFormat="1" applyFont="1" applyFill="1"/>
    <xf numFmtId="169" fontId="6" fillId="5" borderId="2" xfId="5" applyNumberFormat="1" applyFont="1" applyFill="1" applyBorder="1" applyAlignment="1">
      <alignment vertical="center"/>
    </xf>
    <xf numFmtId="169" fontId="6" fillId="5" borderId="45" xfId="5" applyNumberFormat="1" applyFont="1" applyFill="1" applyBorder="1" applyAlignment="1">
      <alignment vertical="center"/>
    </xf>
    <xf numFmtId="44" fontId="5" fillId="2" borderId="5" xfId="3" applyNumberFormat="1" applyFont="1" applyFill="1" applyBorder="1" applyAlignment="1">
      <alignment horizontal="center" vertical="center" wrapText="1"/>
    </xf>
    <xf numFmtId="44" fontId="11" fillId="0" borderId="37" xfId="1" applyNumberFormat="1" applyFont="1" applyBorder="1" applyAlignment="1">
      <alignment horizontal="center" wrapText="1"/>
    </xf>
    <xf numFmtId="169" fontId="5" fillId="2" borderId="15" xfId="3" applyNumberFormat="1" applyFont="1" applyFill="1" applyBorder="1" applyAlignment="1">
      <alignment horizontal="center" vertical="center" wrapText="1"/>
    </xf>
    <xf numFmtId="169" fontId="6" fillId="5" borderId="32" xfId="5" applyNumberFormat="1" applyFont="1" applyFill="1" applyBorder="1" applyAlignment="1">
      <alignment vertical="center"/>
    </xf>
    <xf numFmtId="169" fontId="6" fillId="5" borderId="47" xfId="5" applyNumberFormat="1" applyFont="1" applyFill="1" applyBorder="1" applyAlignment="1">
      <alignment vertical="center"/>
    </xf>
    <xf numFmtId="0" fontId="29" fillId="3" borderId="45" xfId="0" applyFont="1" applyFill="1" applyBorder="1" applyAlignment="1">
      <alignment horizontal="center" vertical="center"/>
    </xf>
    <xf numFmtId="1" fontId="6" fillId="3" borderId="45" xfId="0" applyNumberFormat="1" applyFont="1" applyFill="1" applyBorder="1" applyAlignment="1">
      <alignment horizontal="center" vertical="center"/>
    </xf>
    <xf numFmtId="0" fontId="6" fillId="3" borderId="45" xfId="0" applyFont="1" applyFill="1" applyBorder="1" applyAlignment="1">
      <alignment vertical="center"/>
    </xf>
    <xf numFmtId="44" fontId="11" fillId="0" borderId="48" xfId="1" applyNumberFormat="1" applyFont="1" applyBorder="1" applyAlignment="1">
      <alignment horizontal="center" wrapText="1"/>
    </xf>
    <xf numFmtId="0" fontId="5" fillId="2" borderId="2" xfId="2" applyFont="1" applyFill="1" applyBorder="1" applyAlignment="1">
      <alignment horizontal="center"/>
    </xf>
    <xf numFmtId="0" fontId="6" fillId="2" borderId="2" xfId="2" applyFont="1" applyFill="1" applyBorder="1"/>
    <xf numFmtId="0" fontId="6" fillId="2" borderId="49" xfId="2" applyFont="1" applyFill="1" applyBorder="1" applyAlignment="1">
      <alignment horizontal="center" vertical="center"/>
    </xf>
    <xf numFmtId="0" fontId="5" fillId="2" borderId="46" xfId="2" applyFont="1" applyFill="1" applyBorder="1" applyAlignment="1">
      <alignment horizontal="center"/>
    </xf>
    <xf numFmtId="0" fontId="6" fillId="2" borderId="46" xfId="2" applyFont="1" applyFill="1" applyBorder="1"/>
    <xf numFmtId="3" fontId="5" fillId="2" borderId="46" xfId="2" applyNumberFormat="1" applyFont="1" applyFill="1" applyBorder="1" applyAlignment="1">
      <alignment horizontal="center"/>
    </xf>
    <xf numFmtId="0" fontId="6" fillId="2" borderId="8" xfId="2" applyFont="1" applyFill="1" applyBorder="1" applyAlignment="1">
      <alignment horizontal="center" vertical="center"/>
    </xf>
    <xf numFmtId="0" fontId="6" fillId="2" borderId="10" xfId="2" applyFont="1" applyFill="1" applyBorder="1" applyAlignment="1">
      <alignment horizontal="center" vertical="center"/>
    </xf>
    <xf numFmtId="0" fontId="5" fillId="2" borderId="11" xfId="2" applyFont="1" applyFill="1" applyBorder="1" applyAlignment="1">
      <alignment horizontal="center"/>
    </xf>
    <xf numFmtId="0" fontId="6" fillId="2" borderId="11" xfId="2" applyFont="1" applyFill="1" applyBorder="1"/>
    <xf numFmtId="3" fontId="5" fillId="2" borderId="11" xfId="2" applyNumberFormat="1" applyFont="1" applyFill="1" applyBorder="1" applyAlignment="1">
      <alignment horizontal="center"/>
    </xf>
    <xf numFmtId="169" fontId="6" fillId="2" borderId="29" xfId="2" applyNumberFormat="1" applyFont="1" applyFill="1" applyBorder="1" applyAlignment="1">
      <alignment horizontal="right"/>
    </xf>
    <xf numFmtId="169" fontId="6" fillId="2" borderId="32" xfId="2" applyNumberFormat="1" applyFont="1" applyFill="1" applyBorder="1" applyAlignment="1">
      <alignment horizontal="right"/>
    </xf>
    <xf numFmtId="169" fontId="6" fillId="2" borderId="35" xfId="2" applyNumberFormat="1" applyFont="1" applyFill="1" applyBorder="1" applyAlignment="1">
      <alignment horizontal="right"/>
    </xf>
    <xf numFmtId="169" fontId="5" fillId="2" borderId="46" xfId="2" applyNumberFormat="1" applyFont="1" applyFill="1" applyBorder="1" applyAlignment="1">
      <alignment horizontal="right"/>
    </xf>
    <xf numFmtId="169" fontId="5" fillId="2" borderId="11" xfId="2" applyNumberFormat="1" applyFont="1" applyFill="1" applyBorder="1" applyAlignment="1">
      <alignment horizontal="right"/>
    </xf>
    <xf numFmtId="44" fontId="5" fillId="2" borderId="46" xfId="2" applyNumberFormat="1" applyFont="1" applyFill="1" applyBorder="1" applyAlignment="1"/>
    <xf numFmtId="44" fontId="5" fillId="2" borderId="2" xfId="2" applyNumberFormat="1" applyFont="1" applyFill="1" applyBorder="1" applyAlignment="1"/>
    <xf numFmtId="44" fontId="5" fillId="2" borderId="11" xfId="2" applyNumberFormat="1" applyFont="1" applyFill="1" applyBorder="1" applyAlignment="1"/>
    <xf numFmtId="0" fontId="5" fillId="2" borderId="9" xfId="5" applyFont="1" applyFill="1" applyBorder="1" applyAlignment="1">
      <alignment vertical="center" wrapText="1"/>
    </xf>
    <xf numFmtId="0" fontId="5" fillId="2" borderId="21" xfId="5" applyFont="1" applyFill="1" applyBorder="1" applyAlignment="1">
      <alignment vertical="center"/>
    </xf>
    <xf numFmtId="0" fontId="3" fillId="3" borderId="0" xfId="0" applyFont="1" applyFill="1" applyBorder="1" applyAlignment="1">
      <alignment horizontal="left" vertical="center"/>
    </xf>
    <xf numFmtId="169" fontId="5" fillId="2" borderId="3" xfId="2" applyNumberFormat="1" applyFont="1" applyFill="1" applyBorder="1" applyAlignment="1">
      <alignment horizontal="right"/>
    </xf>
    <xf numFmtId="169" fontId="5" fillId="2" borderId="27" xfId="2" applyNumberFormat="1" applyFont="1" applyFill="1" applyBorder="1" applyAlignment="1">
      <alignment horizontal="right"/>
    </xf>
    <xf numFmtId="165" fontId="23" fillId="4" borderId="3" xfId="5" applyNumberFormat="1" applyFont="1" applyFill="1" applyBorder="1" applyAlignment="1">
      <alignment horizontal="left" vertical="center"/>
    </xf>
    <xf numFmtId="165" fontId="23" fillId="4" borderId="33" xfId="5" applyNumberFormat="1" applyFont="1" applyFill="1" applyBorder="1" applyAlignment="1">
      <alignment horizontal="left" vertical="center"/>
    </xf>
    <xf numFmtId="0" fontId="6" fillId="0" borderId="3" xfId="5" applyFont="1" applyBorder="1" applyAlignment="1">
      <alignment horizontal="left" vertical="top" wrapText="1"/>
    </xf>
    <xf numFmtId="0" fontId="6" fillId="0" borderId="33" xfId="5" applyFont="1" applyBorder="1" applyAlignment="1">
      <alignment horizontal="left" vertical="top" wrapText="1"/>
    </xf>
    <xf numFmtId="0" fontId="6" fillId="0" borderId="32" xfId="5" applyFont="1" applyBorder="1" applyAlignment="1">
      <alignment horizontal="left" vertical="top" wrapText="1"/>
    </xf>
    <xf numFmtId="0" fontId="12" fillId="3" borderId="3" xfId="5" applyFont="1" applyFill="1" applyBorder="1" applyAlignment="1">
      <alignment horizontal="left" vertical="top" wrapText="1"/>
    </xf>
    <xf numFmtId="0" fontId="12" fillId="3" borderId="33" xfId="5" applyFont="1" applyFill="1" applyBorder="1" applyAlignment="1">
      <alignment horizontal="left" vertical="top" wrapText="1"/>
    </xf>
    <xf numFmtId="0" fontId="12" fillId="3" borderId="32" xfId="5" applyFont="1" applyFill="1" applyBorder="1" applyAlignment="1">
      <alignment horizontal="left" vertical="top" wrapText="1"/>
    </xf>
    <xf numFmtId="0" fontId="6" fillId="0" borderId="42" xfId="5" applyFont="1" applyBorder="1" applyAlignment="1">
      <alignment horizontal="left" vertical="top" wrapText="1"/>
    </xf>
    <xf numFmtId="0" fontId="6" fillId="0" borderId="36" xfId="5" applyFont="1" applyBorder="1" applyAlignment="1">
      <alignment horizontal="left" vertical="top" wrapText="1"/>
    </xf>
    <xf numFmtId="0" fontId="6" fillId="0" borderId="35" xfId="5" applyFont="1" applyBorder="1" applyAlignment="1">
      <alignment horizontal="left" vertical="top" wrapText="1"/>
    </xf>
    <xf numFmtId="0" fontId="9" fillId="0" borderId="20" xfId="5" applyFont="1" applyBorder="1" applyAlignment="1">
      <alignment horizontal="left" vertical="center"/>
    </xf>
    <xf numFmtId="0" fontId="9" fillId="0" borderId="30" xfId="5" applyFont="1" applyBorder="1" applyAlignment="1">
      <alignment horizontal="left" vertical="center"/>
    </xf>
    <xf numFmtId="0" fontId="9" fillId="0" borderId="29" xfId="5" applyFont="1" applyBorder="1" applyAlignment="1">
      <alignment horizontal="left" vertical="center"/>
    </xf>
    <xf numFmtId="0" fontId="21" fillId="0" borderId="23" xfId="5" applyFont="1" applyBorder="1" applyAlignment="1">
      <alignment horizontal="left" vertical="center"/>
    </xf>
    <xf numFmtId="0" fontId="21" fillId="0" borderId="33" xfId="5" applyFont="1" applyBorder="1" applyAlignment="1">
      <alignment horizontal="left" vertical="center"/>
    </xf>
    <xf numFmtId="0" fontId="21" fillId="0" borderId="32" xfId="5" applyFont="1" applyBorder="1" applyAlignment="1">
      <alignment horizontal="left" vertical="center"/>
    </xf>
    <xf numFmtId="0" fontId="21" fillId="0" borderId="24" xfId="5" applyFont="1" applyBorder="1" applyAlignment="1">
      <alignment horizontal="left" vertical="center"/>
    </xf>
    <xf numFmtId="0" fontId="21" fillId="0" borderId="36" xfId="5" applyFont="1" applyBorder="1" applyAlignment="1">
      <alignment horizontal="left" vertical="center"/>
    </xf>
    <xf numFmtId="0" fontId="21" fillId="0" borderId="35" xfId="5" applyFont="1" applyBorder="1" applyAlignment="1">
      <alignment horizontal="left" vertical="center"/>
    </xf>
    <xf numFmtId="0" fontId="9" fillId="0" borderId="20" xfId="5" applyFont="1" applyBorder="1" applyAlignment="1">
      <alignment horizontal="left"/>
    </xf>
    <xf numFmtId="0" fontId="9" fillId="0" borderId="30" xfId="5" applyFont="1" applyBorder="1" applyAlignment="1">
      <alignment horizontal="left"/>
    </xf>
    <xf numFmtId="0" fontId="9" fillId="0" borderId="29" xfId="5" applyFont="1" applyBorder="1" applyAlignment="1">
      <alignment horizontal="left"/>
    </xf>
    <xf numFmtId="0" fontId="22" fillId="0" borderId="3" xfId="5" quotePrefix="1" applyFont="1" applyBorder="1" applyAlignment="1">
      <alignment horizontal="left" wrapText="1"/>
    </xf>
    <xf numFmtId="0" fontId="22" fillId="0" borderId="33" xfId="5" quotePrefix="1" applyFont="1" applyBorder="1" applyAlignment="1">
      <alignment horizontal="left" wrapText="1"/>
    </xf>
    <xf numFmtId="0" fontId="22" fillId="0" borderId="32" xfId="5" quotePrefix="1" applyFont="1" applyBorder="1" applyAlignment="1">
      <alignment horizontal="left" wrapText="1"/>
    </xf>
    <xf numFmtId="0" fontId="22" fillId="0" borderId="42" xfId="5" applyFont="1" applyBorder="1" applyAlignment="1">
      <alignment horizontal="left"/>
    </xf>
    <xf numFmtId="0" fontId="22" fillId="0" borderId="36" xfId="5" applyFont="1" applyBorder="1" applyAlignment="1">
      <alignment horizontal="left"/>
    </xf>
    <xf numFmtId="0" fontId="22" fillId="0" borderId="35" xfId="5" applyFont="1" applyBorder="1" applyAlignment="1">
      <alignment horizontal="left"/>
    </xf>
    <xf numFmtId="0" fontId="9" fillId="0" borderId="20" xfId="5" applyFont="1" applyBorder="1" applyAlignment="1">
      <alignment horizontal="left" vertical="center" wrapText="1"/>
    </xf>
    <xf numFmtId="0" fontId="9" fillId="0" borderId="30" xfId="5" applyFont="1" applyBorder="1" applyAlignment="1">
      <alignment horizontal="left" vertical="center" wrapText="1"/>
    </xf>
    <xf numFmtId="0" fontId="9" fillId="0" borderId="29" xfId="5" applyFont="1" applyBorder="1" applyAlignment="1">
      <alignment horizontal="left" vertical="center" wrapText="1"/>
    </xf>
    <xf numFmtId="0" fontId="5" fillId="0" borderId="20" xfId="5" applyFont="1" applyBorder="1" applyAlignment="1">
      <alignment horizontal="left" vertical="center"/>
    </xf>
    <xf numFmtId="0" fontId="5" fillId="0" borderId="39" xfId="5" applyFont="1" applyBorder="1" applyAlignment="1">
      <alignment horizontal="left" vertical="center"/>
    </xf>
    <xf numFmtId="0" fontId="5" fillId="2" borderId="40" xfId="5" applyFont="1" applyFill="1" applyBorder="1" applyAlignment="1">
      <alignment horizontal="left" vertical="center"/>
    </xf>
    <xf numFmtId="0" fontId="5" fillId="2" borderId="30" xfId="5" applyFont="1" applyFill="1" applyBorder="1" applyAlignment="1">
      <alignment horizontal="left" vertical="center"/>
    </xf>
    <xf numFmtId="0" fontId="5" fillId="2" borderId="29" xfId="5" applyFont="1" applyFill="1" applyBorder="1" applyAlignment="1">
      <alignment horizontal="left" vertical="center"/>
    </xf>
    <xf numFmtId="0" fontId="5" fillId="0" borderId="23" xfId="5" applyFont="1" applyBorder="1" applyAlignment="1">
      <alignment horizontal="left" vertical="center"/>
    </xf>
    <xf numFmtId="0" fontId="5" fillId="0" borderId="27" xfId="5" applyFont="1" applyBorder="1" applyAlignment="1">
      <alignment horizontal="left" vertical="center"/>
    </xf>
    <xf numFmtId="0" fontId="5" fillId="2" borderId="3" xfId="5" applyFont="1" applyFill="1" applyBorder="1" applyAlignment="1">
      <alignment horizontal="left" vertical="center" wrapText="1"/>
    </xf>
    <xf numFmtId="0" fontId="5" fillId="2" borderId="33" xfId="5" applyFont="1" applyFill="1" applyBorder="1" applyAlignment="1">
      <alignment horizontal="left" vertical="center" wrapText="1"/>
    </xf>
    <xf numFmtId="0" fontId="5" fillId="2" borderId="32" xfId="5" applyFont="1" applyFill="1" applyBorder="1" applyAlignment="1">
      <alignment horizontal="left" vertical="center" wrapText="1"/>
    </xf>
    <xf numFmtId="0" fontId="5" fillId="0" borderId="24" xfId="5" applyFont="1" applyBorder="1" applyAlignment="1">
      <alignment horizontal="left" vertical="center"/>
    </xf>
    <xf numFmtId="0" fontId="5" fillId="0" borderId="41" xfId="5" applyFont="1" applyBorder="1" applyAlignment="1">
      <alignment horizontal="left" vertical="center"/>
    </xf>
    <xf numFmtId="0" fontId="5" fillId="5" borderId="42" xfId="5" applyFont="1" applyFill="1" applyBorder="1" applyAlignment="1">
      <alignment horizontal="left" vertical="center"/>
    </xf>
    <xf numFmtId="0" fontId="5" fillId="5" borderId="36" xfId="5" applyFont="1" applyFill="1" applyBorder="1" applyAlignment="1">
      <alignment horizontal="left" vertical="center"/>
    </xf>
    <xf numFmtId="0" fontId="5" fillId="5" borderId="35" xfId="5" applyFont="1" applyFill="1" applyBorder="1" applyAlignment="1">
      <alignment horizontal="left" vertical="center"/>
    </xf>
    <xf numFmtId="0" fontId="9" fillId="0" borderId="13" xfId="5" applyFont="1" applyBorder="1" applyAlignment="1">
      <alignment horizontal="left" vertical="center" wrapText="1"/>
    </xf>
    <xf numFmtId="0" fontId="9" fillId="0" borderId="14" xfId="5" applyFont="1" applyBorder="1" applyAlignment="1">
      <alignment horizontal="left" vertical="center" wrapText="1"/>
    </xf>
    <xf numFmtId="0" fontId="9" fillId="0" borderId="15" xfId="5" applyFont="1" applyBorder="1" applyAlignment="1">
      <alignment horizontal="left" vertical="center" wrapText="1"/>
    </xf>
    <xf numFmtId="0" fontId="6" fillId="0" borderId="20" xfId="5" applyFont="1" applyBorder="1" applyAlignment="1">
      <alignment horizontal="left" vertical="center"/>
    </xf>
    <xf numFmtId="0" fontId="6" fillId="0" borderId="30" xfId="5" applyFont="1" applyBorder="1" applyAlignment="1">
      <alignment horizontal="left" vertical="center"/>
    </xf>
    <xf numFmtId="165" fontId="21" fillId="0" borderId="23" xfId="5" applyNumberFormat="1" applyFont="1" applyBorder="1" applyAlignment="1">
      <alignment horizontal="left" vertical="center"/>
    </xf>
    <xf numFmtId="165" fontId="21" fillId="0" borderId="33" xfId="5" applyNumberFormat="1" applyFont="1" applyBorder="1" applyAlignment="1">
      <alignment horizontal="left" vertical="center"/>
    </xf>
    <xf numFmtId="165" fontId="21" fillId="0" borderId="32" xfId="5" applyNumberFormat="1" applyFont="1" applyBorder="1" applyAlignment="1">
      <alignment horizontal="left" vertical="center"/>
    </xf>
  </cellXfs>
  <cellStyles count="7">
    <cellStyle name="Comma" xfId="1" builtinId="3"/>
    <cellStyle name="Normal" xfId="0" builtinId="0"/>
    <cellStyle name="Normal 14" xfId="3" xr:uid="{7496721F-7294-4419-A025-B0BF1AF59FF0}"/>
    <cellStyle name="Normal 2" xfId="4" xr:uid="{D181E121-DAE1-41F9-8F43-F8958B04CA09}"/>
    <cellStyle name="Normal 2 10" xfId="5" xr:uid="{CFCFC9CB-D692-4515-A96B-B5E432C2B05F}"/>
    <cellStyle name="Normal 66" xfId="2" xr:uid="{F52BBC83-0FA2-4367-87DB-464EBDB2B293}"/>
    <cellStyle name="Percent 2 2 2" xfId="6" xr:uid="{E6020FC1-372B-439A-8312-6BB6152C7E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3083560</xdr:colOff>
      <xdr:row>5</xdr:row>
      <xdr:rowOff>153839</xdr:rowOff>
    </xdr:from>
    <xdr:to>
      <xdr:col>3</xdr:col>
      <xdr:colOff>2451100</xdr:colOff>
      <xdr:row>11</xdr:row>
      <xdr:rowOff>0</xdr:rowOff>
    </xdr:to>
    <xdr:pic>
      <xdr:nvPicPr>
        <xdr:cNvPr id="3" name="Picture 2">
          <a:extLst>
            <a:ext uri="{FF2B5EF4-FFF2-40B4-BE49-F238E27FC236}">
              <a16:creationId xmlns:a16="http://schemas.microsoft.com/office/drawing/2014/main" id="{609E8005-6BB9-02C6-3DE3-2D47FE890E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5260" y="2300139"/>
          <a:ext cx="2720340" cy="1027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ebak/Desktop/Pricing%20Schedule(PS5)_Station%20Post%20Insulators_2023.1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NDERS/3.%202021-22%20TENDERS/11.RENEWABLES/RISK%20MITIGATION%20PROJECTS/7.%20BOQ%20AND%20COST%20CALC/HVE%20FCM%20rev%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CISCO%20SYSTEMS%20FOLDER\Cisco%20Price%20Lists\Pricing%20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kom-my.sharepoint.com/Users/welchsv/AppData/Local/Microsoft/Windows/INetCache/Content.Outlook/3A6VFYKD/Copy%20of%20Tubular%20Clamps%20estimate%202022%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Tender Cover Sheet"/>
      <sheetName val=" 5.1.0 Preamble"/>
      <sheetName val="5.1.1 Pricing Schedule-2 "/>
      <sheetName val="5.1.1 Pricing Schedule"/>
      <sheetName val="Revised Forecast-OCT'23"/>
      <sheetName val="5.1.2 CPA Formulae"/>
      <sheetName val="5.1.3  Exchange Rates"/>
      <sheetName val="QS Estimate - Escalated Lerato"/>
      <sheetName val="QS Estimate - Escalated Rates"/>
      <sheetName val="Summary"/>
    </sheetNames>
    <definedNames>
      <definedName name="Clear_CAST_Price_Summary" refersTo="#REF!" sheetId="0"/>
      <definedName name="w" refersTo="#REF!" sheetId="0"/>
    </definedNames>
    <sheetDataSet>
      <sheetData sheetId="0">
        <row r="2">
          <cell r="D2" t="str">
            <v>MWP 1970 TX - REQUEST FOR PROPOSAL</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File"/>
      <sheetName val="Input"/>
      <sheetName val="Cost Calc"/>
      <sheetName val="BOQ Selling"/>
      <sheetName val="Module1"/>
      <sheetName val="Module2"/>
      <sheetName val="Module3"/>
      <sheetName val="Module5"/>
      <sheetName val="Vetting"/>
    </sheetNames>
    <sheetDataSet>
      <sheetData sheetId="0" refreshError="1"/>
      <sheetData sheetId="1" refreshError="1">
        <row r="10">
          <cell r="C10" t="str">
            <v>USD</v>
          </cell>
        </row>
        <row r="11">
          <cell r="C11" t="str">
            <v>EUR</v>
          </cell>
        </row>
        <row r="12">
          <cell r="C12" t="str">
            <v>R</v>
          </cell>
        </row>
      </sheetData>
      <sheetData sheetId="2" refreshError="1">
        <row r="2">
          <cell r="G2">
            <v>0</v>
          </cell>
        </row>
        <row r="3">
          <cell r="G3" t="str">
            <v>Local Portion</v>
          </cell>
        </row>
        <row r="4">
          <cell r="G4">
            <v>0</v>
          </cell>
        </row>
        <row r="5">
          <cell r="G5" t="str">
            <v>Local or Foreign Currency</v>
          </cell>
        </row>
        <row r="6">
          <cell r="G6" t="str">
            <v>EUR</v>
          </cell>
        </row>
        <row r="7">
          <cell r="G7" t="str">
            <v>USD</v>
          </cell>
        </row>
        <row r="8">
          <cell r="G8" t="str">
            <v>EUR</v>
          </cell>
        </row>
        <row r="9">
          <cell r="G9" t="str">
            <v>USD</v>
          </cell>
        </row>
        <row r="10">
          <cell r="G10" t="str">
            <v>USD</v>
          </cell>
        </row>
        <row r="11">
          <cell r="G11" t="str">
            <v>EUR</v>
          </cell>
        </row>
        <row r="12">
          <cell r="G12" t="str">
            <v>EUR</v>
          </cell>
        </row>
        <row r="13">
          <cell r="G13" t="str">
            <v>R</v>
          </cell>
        </row>
        <row r="14">
          <cell r="G14" t="str">
            <v>R</v>
          </cell>
        </row>
        <row r="15">
          <cell r="G15" t="str">
            <v>R</v>
          </cell>
        </row>
        <row r="16">
          <cell r="G16" t="str">
            <v>R</v>
          </cell>
        </row>
        <row r="17">
          <cell r="G17" t="str">
            <v>R</v>
          </cell>
        </row>
        <row r="18">
          <cell r="G18" t="str">
            <v>R</v>
          </cell>
        </row>
        <row r="19">
          <cell r="G19" t="str">
            <v>R</v>
          </cell>
        </row>
        <row r="20">
          <cell r="G20" t="str">
            <v>R</v>
          </cell>
        </row>
        <row r="21">
          <cell r="G21" t="str">
            <v>R</v>
          </cell>
        </row>
        <row r="22">
          <cell r="G22" t="str">
            <v>R</v>
          </cell>
        </row>
        <row r="23">
          <cell r="G23" t="str">
            <v>R</v>
          </cell>
        </row>
        <row r="24">
          <cell r="G24" t="str">
            <v>R</v>
          </cell>
        </row>
        <row r="25">
          <cell r="G25" t="str">
            <v>R</v>
          </cell>
        </row>
        <row r="26">
          <cell r="G26" t="str">
            <v>R</v>
          </cell>
        </row>
        <row r="27">
          <cell r="G27" t="str">
            <v>R</v>
          </cell>
        </row>
        <row r="28">
          <cell r="G28" t="str">
            <v>R</v>
          </cell>
        </row>
        <row r="29">
          <cell r="G29" t="str">
            <v>R</v>
          </cell>
        </row>
        <row r="30">
          <cell r="G30" t="str">
            <v>R</v>
          </cell>
        </row>
        <row r="31">
          <cell r="G31" t="str">
            <v>R</v>
          </cell>
        </row>
        <row r="32">
          <cell r="G32" t="str">
            <v>R</v>
          </cell>
        </row>
        <row r="33">
          <cell r="G33" t="str">
            <v>R</v>
          </cell>
        </row>
        <row r="34">
          <cell r="G34" t="str">
            <v>R</v>
          </cell>
        </row>
        <row r="35">
          <cell r="G35" t="str">
            <v>R</v>
          </cell>
        </row>
        <row r="36">
          <cell r="G36" t="str">
            <v>R</v>
          </cell>
        </row>
        <row r="37">
          <cell r="G37" t="str">
            <v>R</v>
          </cell>
        </row>
        <row r="38">
          <cell r="G38" t="str">
            <v>R</v>
          </cell>
        </row>
        <row r="39">
          <cell r="G39" t="str">
            <v>R</v>
          </cell>
        </row>
        <row r="40">
          <cell r="G40" t="str">
            <v>R</v>
          </cell>
        </row>
        <row r="41">
          <cell r="G41" t="str">
            <v>R</v>
          </cell>
        </row>
        <row r="42">
          <cell r="G42" t="str">
            <v>R</v>
          </cell>
        </row>
        <row r="43">
          <cell r="G43" t="str">
            <v>R</v>
          </cell>
        </row>
        <row r="44">
          <cell r="G44" t="str">
            <v>R</v>
          </cell>
        </row>
        <row r="45">
          <cell r="G45" t="str">
            <v>R</v>
          </cell>
        </row>
        <row r="46">
          <cell r="G46" t="str">
            <v>R</v>
          </cell>
        </row>
        <row r="47">
          <cell r="G47" t="str">
            <v>R</v>
          </cell>
        </row>
        <row r="48">
          <cell r="G48" t="str">
            <v>R</v>
          </cell>
        </row>
        <row r="49">
          <cell r="G49" t="str">
            <v>R</v>
          </cell>
        </row>
        <row r="50">
          <cell r="G50" t="str">
            <v>R</v>
          </cell>
        </row>
        <row r="51">
          <cell r="G51" t="str">
            <v>R</v>
          </cell>
        </row>
        <row r="52">
          <cell r="G52" t="str">
            <v>R</v>
          </cell>
        </row>
        <row r="53">
          <cell r="G53" t="str">
            <v>R</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Support "/>
      <sheetName val="Proficiency Factors"/>
      <sheetName val="Pricing Template"/>
      <sheetName val="Pricing Template (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_sht"/>
      <sheetName val="Inputs"/>
    </sheetNames>
    <sheetDataSet>
      <sheetData sheetId="0" refreshError="1"/>
      <sheetData sheetId="1">
        <row r="2">
          <cell r="E2">
            <v>1</v>
          </cell>
        </row>
        <row r="3">
          <cell r="E3">
            <v>2</v>
          </cell>
        </row>
        <row r="4">
          <cell r="E4">
            <v>3</v>
          </cell>
        </row>
        <row r="5">
          <cell r="E5">
            <v>4</v>
          </cell>
        </row>
        <row r="6">
          <cell r="E6">
            <v>5</v>
          </cell>
        </row>
        <row r="7">
          <cell r="E7">
            <v>6</v>
          </cell>
        </row>
        <row r="8">
          <cell r="E8">
            <v>7</v>
          </cell>
        </row>
        <row r="9">
          <cell r="E9">
            <v>8</v>
          </cell>
        </row>
        <row r="10">
          <cell r="E10">
            <v>9</v>
          </cell>
        </row>
        <row r="11">
          <cell r="E11">
            <v>10</v>
          </cell>
        </row>
        <row r="12">
          <cell r="E12">
            <v>11</v>
          </cell>
        </row>
        <row r="13">
          <cell r="E13">
            <v>12</v>
          </cell>
        </row>
        <row r="14">
          <cell r="E14">
            <v>13</v>
          </cell>
        </row>
        <row r="15">
          <cell r="E15">
            <v>14</v>
          </cell>
        </row>
        <row r="16">
          <cell r="E16">
            <v>15</v>
          </cell>
        </row>
        <row r="17">
          <cell r="E17">
            <v>16</v>
          </cell>
        </row>
        <row r="18">
          <cell r="E18">
            <v>17</v>
          </cell>
        </row>
        <row r="19">
          <cell r="E19">
            <v>18</v>
          </cell>
        </row>
        <row r="20">
          <cell r="E20">
            <v>19</v>
          </cell>
        </row>
        <row r="21">
          <cell r="E21">
            <v>20</v>
          </cell>
        </row>
        <row r="22">
          <cell r="E22">
            <v>21</v>
          </cell>
        </row>
        <row r="23">
          <cell r="E23">
            <v>22</v>
          </cell>
        </row>
        <row r="24">
          <cell r="E24">
            <v>23</v>
          </cell>
        </row>
        <row r="25">
          <cell r="E25">
            <v>24</v>
          </cell>
        </row>
        <row r="26">
          <cell r="E26">
            <v>25</v>
          </cell>
        </row>
        <row r="27">
          <cell r="E27">
            <v>26</v>
          </cell>
        </row>
        <row r="28">
          <cell r="E28">
            <v>27</v>
          </cell>
        </row>
        <row r="29">
          <cell r="E29">
            <v>28</v>
          </cell>
        </row>
        <row r="30">
          <cell r="E30">
            <v>29</v>
          </cell>
        </row>
        <row r="31">
          <cell r="E31">
            <v>30</v>
          </cell>
        </row>
        <row r="32">
          <cell r="E32">
            <v>31</v>
          </cell>
        </row>
        <row r="33">
          <cell r="E33">
            <v>32</v>
          </cell>
        </row>
        <row r="34">
          <cell r="E34">
            <v>33</v>
          </cell>
        </row>
        <row r="35">
          <cell r="E35">
            <v>34</v>
          </cell>
        </row>
        <row r="36">
          <cell r="E36">
            <v>35</v>
          </cell>
        </row>
        <row r="37">
          <cell r="E37">
            <v>36</v>
          </cell>
        </row>
        <row r="38">
          <cell r="E38">
            <v>37</v>
          </cell>
        </row>
        <row r="39">
          <cell r="E39">
            <v>38</v>
          </cell>
        </row>
        <row r="40">
          <cell r="E40">
            <v>39</v>
          </cell>
        </row>
        <row r="41">
          <cell r="E41">
            <v>40</v>
          </cell>
        </row>
        <row r="42">
          <cell r="E42">
            <v>41</v>
          </cell>
        </row>
        <row r="43">
          <cell r="E43">
            <v>42</v>
          </cell>
        </row>
        <row r="44">
          <cell r="E44">
            <v>43</v>
          </cell>
        </row>
        <row r="45">
          <cell r="E45">
            <v>44</v>
          </cell>
        </row>
        <row r="46">
          <cell r="E46">
            <v>45</v>
          </cell>
        </row>
        <row r="47">
          <cell r="E47">
            <v>46</v>
          </cell>
        </row>
        <row r="48">
          <cell r="E48">
            <v>47</v>
          </cell>
        </row>
        <row r="49">
          <cell r="E49">
            <v>48</v>
          </cell>
        </row>
        <row r="50">
          <cell r="E50">
            <v>49</v>
          </cell>
        </row>
        <row r="51">
          <cell r="E51">
            <v>50</v>
          </cell>
        </row>
        <row r="52">
          <cell r="E52">
            <v>51</v>
          </cell>
        </row>
        <row r="53">
          <cell r="E53">
            <v>52</v>
          </cell>
        </row>
        <row r="54">
          <cell r="E54">
            <v>53</v>
          </cell>
        </row>
        <row r="55">
          <cell r="E55">
            <v>54</v>
          </cell>
        </row>
        <row r="56">
          <cell r="E56">
            <v>55</v>
          </cell>
        </row>
        <row r="57">
          <cell r="E57">
            <v>56</v>
          </cell>
        </row>
        <row r="58">
          <cell r="E58">
            <v>57</v>
          </cell>
        </row>
        <row r="59">
          <cell r="E59">
            <v>58</v>
          </cell>
        </row>
        <row r="60">
          <cell r="E60">
            <v>59</v>
          </cell>
        </row>
        <row r="61">
          <cell r="E61">
            <v>60</v>
          </cell>
        </row>
        <row r="62">
          <cell r="E62">
            <v>61</v>
          </cell>
        </row>
        <row r="63">
          <cell r="E63">
            <v>62</v>
          </cell>
        </row>
        <row r="64">
          <cell r="E64">
            <v>63</v>
          </cell>
        </row>
        <row r="65">
          <cell r="E65">
            <v>64</v>
          </cell>
        </row>
        <row r="66">
          <cell r="E66">
            <v>65</v>
          </cell>
        </row>
        <row r="67">
          <cell r="E67">
            <v>66</v>
          </cell>
        </row>
        <row r="68">
          <cell r="E68">
            <v>67</v>
          </cell>
        </row>
        <row r="69">
          <cell r="E69">
            <v>68</v>
          </cell>
        </row>
        <row r="70">
          <cell r="E70">
            <v>69</v>
          </cell>
        </row>
        <row r="71">
          <cell r="E71">
            <v>70</v>
          </cell>
        </row>
        <row r="72">
          <cell r="E72">
            <v>71</v>
          </cell>
        </row>
        <row r="73">
          <cell r="E73">
            <v>72</v>
          </cell>
        </row>
        <row r="74">
          <cell r="E74">
            <v>73</v>
          </cell>
        </row>
        <row r="75">
          <cell r="E75">
            <v>74</v>
          </cell>
        </row>
        <row r="76">
          <cell r="E76">
            <v>75</v>
          </cell>
        </row>
        <row r="77">
          <cell r="E77">
            <v>76</v>
          </cell>
        </row>
        <row r="78">
          <cell r="E78">
            <v>77</v>
          </cell>
        </row>
        <row r="79">
          <cell r="E79">
            <v>78</v>
          </cell>
        </row>
        <row r="80">
          <cell r="E80">
            <v>79</v>
          </cell>
        </row>
        <row r="81">
          <cell r="E81">
            <v>80</v>
          </cell>
        </row>
        <row r="82">
          <cell r="E82">
            <v>81</v>
          </cell>
        </row>
        <row r="83">
          <cell r="E83">
            <v>82</v>
          </cell>
        </row>
        <row r="84">
          <cell r="E84">
            <v>83</v>
          </cell>
        </row>
        <row r="85">
          <cell r="E85">
            <v>84</v>
          </cell>
        </row>
        <row r="86">
          <cell r="E86">
            <v>85</v>
          </cell>
        </row>
        <row r="87">
          <cell r="E87">
            <v>86</v>
          </cell>
        </row>
        <row r="88">
          <cell r="E88">
            <v>87</v>
          </cell>
        </row>
        <row r="89">
          <cell r="E89">
            <v>88</v>
          </cell>
        </row>
        <row r="90">
          <cell r="E90">
            <v>89</v>
          </cell>
        </row>
        <row r="91">
          <cell r="E91">
            <v>90</v>
          </cell>
        </row>
        <row r="92">
          <cell r="E92">
            <v>91</v>
          </cell>
        </row>
        <row r="93">
          <cell r="E93">
            <v>92</v>
          </cell>
        </row>
        <row r="94">
          <cell r="E94">
            <v>93</v>
          </cell>
        </row>
        <row r="95">
          <cell r="E95">
            <v>94</v>
          </cell>
        </row>
        <row r="96">
          <cell r="E96">
            <v>95</v>
          </cell>
        </row>
        <row r="97">
          <cell r="E97">
            <v>96</v>
          </cell>
        </row>
        <row r="98">
          <cell r="E98">
            <v>97</v>
          </cell>
        </row>
        <row r="99">
          <cell r="E99">
            <v>98</v>
          </cell>
        </row>
        <row r="100">
          <cell r="E100">
            <v>99</v>
          </cell>
        </row>
        <row r="101">
          <cell r="E101">
            <v>100</v>
          </cell>
        </row>
        <row r="102">
          <cell r="E102">
            <v>101</v>
          </cell>
        </row>
        <row r="103">
          <cell r="E103">
            <v>102</v>
          </cell>
        </row>
        <row r="104">
          <cell r="E104">
            <v>103</v>
          </cell>
        </row>
        <row r="105">
          <cell r="E105">
            <v>104</v>
          </cell>
        </row>
        <row r="106">
          <cell r="E106">
            <v>105</v>
          </cell>
        </row>
        <row r="107">
          <cell r="E107">
            <v>106</v>
          </cell>
        </row>
        <row r="108">
          <cell r="E108">
            <v>107</v>
          </cell>
        </row>
        <row r="109">
          <cell r="E109">
            <v>108</v>
          </cell>
        </row>
        <row r="110">
          <cell r="E110">
            <v>109</v>
          </cell>
        </row>
        <row r="111">
          <cell r="E111">
            <v>110</v>
          </cell>
        </row>
        <row r="112">
          <cell r="E112">
            <v>111</v>
          </cell>
        </row>
        <row r="113">
          <cell r="E113">
            <v>112</v>
          </cell>
        </row>
        <row r="114">
          <cell r="E114">
            <v>113</v>
          </cell>
        </row>
        <row r="115">
          <cell r="E115">
            <v>114</v>
          </cell>
        </row>
        <row r="116">
          <cell r="E116">
            <v>115</v>
          </cell>
        </row>
        <row r="117">
          <cell r="E117">
            <v>116</v>
          </cell>
        </row>
        <row r="118">
          <cell r="E118">
            <v>117</v>
          </cell>
        </row>
        <row r="119">
          <cell r="E119">
            <v>118</v>
          </cell>
        </row>
        <row r="120">
          <cell r="E120">
            <v>119</v>
          </cell>
        </row>
        <row r="121">
          <cell r="E121">
            <v>120</v>
          </cell>
        </row>
        <row r="122">
          <cell r="E122">
            <v>121</v>
          </cell>
        </row>
        <row r="123">
          <cell r="E123">
            <v>122</v>
          </cell>
        </row>
        <row r="124">
          <cell r="E124">
            <v>123</v>
          </cell>
        </row>
        <row r="125">
          <cell r="E125">
            <v>124</v>
          </cell>
        </row>
        <row r="126">
          <cell r="E126">
            <v>125</v>
          </cell>
        </row>
        <row r="127">
          <cell r="E127">
            <v>126</v>
          </cell>
        </row>
        <row r="128">
          <cell r="E128">
            <v>127</v>
          </cell>
        </row>
        <row r="129">
          <cell r="E129">
            <v>128</v>
          </cell>
        </row>
        <row r="130">
          <cell r="E130">
            <v>129</v>
          </cell>
        </row>
        <row r="131">
          <cell r="E131">
            <v>130</v>
          </cell>
        </row>
        <row r="132">
          <cell r="E132">
            <v>131</v>
          </cell>
        </row>
        <row r="133">
          <cell r="E133">
            <v>132</v>
          </cell>
        </row>
        <row r="134">
          <cell r="E134">
            <v>133</v>
          </cell>
        </row>
        <row r="135">
          <cell r="E135">
            <v>134</v>
          </cell>
        </row>
        <row r="136">
          <cell r="E136">
            <v>135</v>
          </cell>
        </row>
        <row r="137">
          <cell r="E137">
            <v>136</v>
          </cell>
        </row>
        <row r="138">
          <cell r="E138">
            <v>137</v>
          </cell>
        </row>
        <row r="139">
          <cell r="E139">
            <v>138</v>
          </cell>
        </row>
        <row r="140">
          <cell r="E140">
            <v>139</v>
          </cell>
        </row>
        <row r="141">
          <cell r="E141">
            <v>140</v>
          </cell>
        </row>
        <row r="142">
          <cell r="E142">
            <v>141</v>
          </cell>
        </row>
        <row r="143">
          <cell r="E143">
            <v>142</v>
          </cell>
        </row>
        <row r="144">
          <cell r="E144">
            <v>143</v>
          </cell>
        </row>
        <row r="145">
          <cell r="E145">
            <v>144</v>
          </cell>
        </row>
        <row r="146">
          <cell r="E146">
            <v>145</v>
          </cell>
        </row>
        <row r="147">
          <cell r="E147">
            <v>146</v>
          </cell>
        </row>
        <row r="148">
          <cell r="E148">
            <v>147</v>
          </cell>
        </row>
        <row r="149">
          <cell r="E149">
            <v>148</v>
          </cell>
        </row>
        <row r="150">
          <cell r="E150">
            <v>149</v>
          </cell>
        </row>
        <row r="151">
          <cell r="E151">
            <v>150</v>
          </cell>
        </row>
        <row r="152">
          <cell r="E152">
            <v>151</v>
          </cell>
        </row>
        <row r="153">
          <cell r="E153">
            <v>152</v>
          </cell>
        </row>
        <row r="154">
          <cell r="E154">
            <v>153</v>
          </cell>
        </row>
        <row r="155">
          <cell r="E155">
            <v>154</v>
          </cell>
        </row>
        <row r="156">
          <cell r="E156">
            <v>155</v>
          </cell>
        </row>
        <row r="157">
          <cell r="E157">
            <v>156</v>
          </cell>
        </row>
        <row r="158">
          <cell r="E158">
            <v>157</v>
          </cell>
        </row>
        <row r="159">
          <cell r="E159">
            <v>158</v>
          </cell>
        </row>
        <row r="160">
          <cell r="E160">
            <v>159</v>
          </cell>
        </row>
        <row r="161">
          <cell r="E161">
            <v>160</v>
          </cell>
        </row>
        <row r="162">
          <cell r="E162">
            <v>161</v>
          </cell>
        </row>
        <row r="163">
          <cell r="E163">
            <v>162</v>
          </cell>
        </row>
        <row r="164">
          <cell r="E164">
            <v>163</v>
          </cell>
        </row>
        <row r="165">
          <cell r="E165">
            <v>164</v>
          </cell>
        </row>
        <row r="166">
          <cell r="E166">
            <v>165</v>
          </cell>
        </row>
        <row r="167">
          <cell r="E167">
            <v>166</v>
          </cell>
        </row>
        <row r="168">
          <cell r="E168">
            <v>167</v>
          </cell>
        </row>
        <row r="169">
          <cell r="E169">
            <v>168</v>
          </cell>
        </row>
        <row r="170">
          <cell r="E170">
            <v>169</v>
          </cell>
        </row>
        <row r="171">
          <cell r="E171">
            <v>170</v>
          </cell>
        </row>
        <row r="172">
          <cell r="E172">
            <v>171</v>
          </cell>
        </row>
        <row r="173">
          <cell r="E173">
            <v>172</v>
          </cell>
        </row>
        <row r="174">
          <cell r="E174">
            <v>173</v>
          </cell>
        </row>
        <row r="175">
          <cell r="E175">
            <v>174</v>
          </cell>
        </row>
        <row r="176">
          <cell r="E176">
            <v>175</v>
          </cell>
        </row>
        <row r="177">
          <cell r="E177">
            <v>176</v>
          </cell>
        </row>
        <row r="178">
          <cell r="E178">
            <v>177</v>
          </cell>
        </row>
        <row r="179">
          <cell r="E179">
            <v>178</v>
          </cell>
        </row>
        <row r="180">
          <cell r="E180">
            <v>179</v>
          </cell>
        </row>
        <row r="181">
          <cell r="E181">
            <v>180</v>
          </cell>
        </row>
        <row r="182">
          <cell r="E182">
            <v>181</v>
          </cell>
        </row>
        <row r="183">
          <cell r="E183">
            <v>182</v>
          </cell>
        </row>
        <row r="184">
          <cell r="E184">
            <v>183</v>
          </cell>
        </row>
        <row r="185">
          <cell r="E185">
            <v>184</v>
          </cell>
        </row>
        <row r="186">
          <cell r="E186">
            <v>185</v>
          </cell>
        </row>
        <row r="187">
          <cell r="E187">
            <v>186</v>
          </cell>
        </row>
        <row r="188">
          <cell r="E188">
            <v>187</v>
          </cell>
        </row>
        <row r="189">
          <cell r="E189">
            <v>188</v>
          </cell>
        </row>
        <row r="190">
          <cell r="E190">
            <v>189</v>
          </cell>
        </row>
        <row r="191">
          <cell r="E191">
            <v>190</v>
          </cell>
        </row>
        <row r="192">
          <cell r="E192">
            <v>191</v>
          </cell>
        </row>
        <row r="193">
          <cell r="E193">
            <v>192</v>
          </cell>
        </row>
        <row r="194">
          <cell r="E194">
            <v>193</v>
          </cell>
        </row>
        <row r="195">
          <cell r="E195">
            <v>194</v>
          </cell>
        </row>
        <row r="196">
          <cell r="E196">
            <v>195</v>
          </cell>
        </row>
        <row r="197">
          <cell r="E197">
            <v>196</v>
          </cell>
        </row>
        <row r="198">
          <cell r="E198">
            <v>197</v>
          </cell>
        </row>
        <row r="199">
          <cell r="E199">
            <v>198</v>
          </cell>
        </row>
        <row r="200">
          <cell r="E200">
            <v>199</v>
          </cell>
        </row>
        <row r="201">
          <cell r="E201">
            <v>200</v>
          </cell>
        </row>
        <row r="202">
          <cell r="E202">
            <v>201</v>
          </cell>
        </row>
        <row r="203">
          <cell r="E203">
            <v>202</v>
          </cell>
        </row>
        <row r="204">
          <cell r="E204">
            <v>203</v>
          </cell>
        </row>
        <row r="205">
          <cell r="E205">
            <v>204</v>
          </cell>
        </row>
        <row r="206">
          <cell r="E206">
            <v>205</v>
          </cell>
        </row>
        <row r="207">
          <cell r="E207">
            <v>206</v>
          </cell>
        </row>
        <row r="208">
          <cell r="E208">
            <v>207</v>
          </cell>
        </row>
        <row r="209">
          <cell r="E209">
            <v>208</v>
          </cell>
        </row>
        <row r="210">
          <cell r="E210">
            <v>209</v>
          </cell>
        </row>
        <row r="211">
          <cell r="E211">
            <v>210</v>
          </cell>
        </row>
        <row r="212">
          <cell r="E212">
            <v>211</v>
          </cell>
        </row>
        <row r="213">
          <cell r="E213">
            <v>212</v>
          </cell>
        </row>
        <row r="214">
          <cell r="E214">
            <v>213</v>
          </cell>
        </row>
        <row r="215">
          <cell r="E215">
            <v>214</v>
          </cell>
        </row>
        <row r="216">
          <cell r="E216">
            <v>215</v>
          </cell>
        </row>
        <row r="217">
          <cell r="E217">
            <v>216</v>
          </cell>
        </row>
        <row r="218">
          <cell r="E218">
            <v>217</v>
          </cell>
        </row>
        <row r="219">
          <cell r="E219">
            <v>218</v>
          </cell>
        </row>
        <row r="220">
          <cell r="E220">
            <v>219</v>
          </cell>
        </row>
        <row r="221">
          <cell r="E221">
            <v>220</v>
          </cell>
        </row>
        <row r="222">
          <cell r="E222">
            <v>221</v>
          </cell>
        </row>
        <row r="223">
          <cell r="E223">
            <v>222</v>
          </cell>
        </row>
        <row r="224">
          <cell r="E224">
            <v>223</v>
          </cell>
        </row>
        <row r="225">
          <cell r="E225">
            <v>224</v>
          </cell>
        </row>
        <row r="226">
          <cell r="E226">
            <v>225</v>
          </cell>
        </row>
        <row r="227">
          <cell r="E227">
            <v>226</v>
          </cell>
        </row>
        <row r="228">
          <cell r="E228">
            <v>227</v>
          </cell>
        </row>
        <row r="229">
          <cell r="E229">
            <v>228</v>
          </cell>
        </row>
        <row r="230">
          <cell r="E230">
            <v>229</v>
          </cell>
        </row>
        <row r="231">
          <cell r="E231">
            <v>230</v>
          </cell>
        </row>
        <row r="232">
          <cell r="E232">
            <v>231</v>
          </cell>
        </row>
        <row r="233">
          <cell r="E233">
            <v>232</v>
          </cell>
        </row>
        <row r="234">
          <cell r="E234">
            <v>233</v>
          </cell>
        </row>
        <row r="235">
          <cell r="E235">
            <v>234</v>
          </cell>
        </row>
        <row r="236">
          <cell r="E236">
            <v>235</v>
          </cell>
        </row>
        <row r="237">
          <cell r="E237">
            <v>236</v>
          </cell>
        </row>
        <row r="238">
          <cell r="E238">
            <v>237</v>
          </cell>
        </row>
        <row r="239">
          <cell r="E239">
            <v>238</v>
          </cell>
        </row>
        <row r="240">
          <cell r="E240">
            <v>239</v>
          </cell>
        </row>
        <row r="241">
          <cell r="E241">
            <v>240</v>
          </cell>
        </row>
        <row r="242">
          <cell r="E242">
            <v>241</v>
          </cell>
        </row>
        <row r="243">
          <cell r="E243">
            <v>242</v>
          </cell>
        </row>
        <row r="244">
          <cell r="E244">
            <v>243</v>
          </cell>
        </row>
        <row r="245">
          <cell r="E245">
            <v>244</v>
          </cell>
        </row>
        <row r="246">
          <cell r="E246">
            <v>245</v>
          </cell>
        </row>
        <row r="247">
          <cell r="E247">
            <v>246</v>
          </cell>
        </row>
        <row r="248">
          <cell r="E248">
            <v>247</v>
          </cell>
        </row>
        <row r="249">
          <cell r="E249">
            <v>248</v>
          </cell>
        </row>
        <row r="250">
          <cell r="E250">
            <v>249</v>
          </cell>
        </row>
        <row r="251">
          <cell r="E251">
            <v>250</v>
          </cell>
        </row>
        <row r="252">
          <cell r="E252">
            <v>251</v>
          </cell>
        </row>
        <row r="253">
          <cell r="E253">
            <v>252</v>
          </cell>
        </row>
        <row r="254">
          <cell r="E254">
            <v>253</v>
          </cell>
        </row>
        <row r="255">
          <cell r="E255">
            <v>254</v>
          </cell>
        </row>
        <row r="256">
          <cell r="E256">
            <v>255</v>
          </cell>
        </row>
        <row r="257">
          <cell r="E257">
            <v>256</v>
          </cell>
        </row>
        <row r="258">
          <cell r="E258">
            <v>257</v>
          </cell>
        </row>
        <row r="259">
          <cell r="E259">
            <v>258</v>
          </cell>
        </row>
        <row r="260">
          <cell r="E260">
            <v>259</v>
          </cell>
        </row>
        <row r="261">
          <cell r="E261">
            <v>260</v>
          </cell>
        </row>
        <row r="262">
          <cell r="E262">
            <v>261</v>
          </cell>
        </row>
        <row r="263">
          <cell r="E263">
            <v>262</v>
          </cell>
        </row>
        <row r="264">
          <cell r="E264">
            <v>263</v>
          </cell>
        </row>
        <row r="265">
          <cell r="E265">
            <v>264</v>
          </cell>
        </row>
        <row r="266">
          <cell r="E266">
            <v>265</v>
          </cell>
        </row>
        <row r="267">
          <cell r="E267">
            <v>266</v>
          </cell>
        </row>
        <row r="268">
          <cell r="E268">
            <v>267</v>
          </cell>
        </row>
        <row r="269">
          <cell r="E269">
            <v>268</v>
          </cell>
        </row>
        <row r="270">
          <cell r="E270">
            <v>269</v>
          </cell>
        </row>
        <row r="271">
          <cell r="E271">
            <v>270</v>
          </cell>
        </row>
        <row r="272">
          <cell r="E272">
            <v>271</v>
          </cell>
        </row>
        <row r="273">
          <cell r="E273">
            <v>272</v>
          </cell>
        </row>
        <row r="274">
          <cell r="E274">
            <v>273</v>
          </cell>
        </row>
        <row r="275">
          <cell r="E275">
            <v>274</v>
          </cell>
        </row>
        <row r="276">
          <cell r="E276">
            <v>275</v>
          </cell>
        </row>
        <row r="277">
          <cell r="E277">
            <v>276</v>
          </cell>
        </row>
        <row r="278">
          <cell r="E278">
            <v>277</v>
          </cell>
        </row>
        <row r="279">
          <cell r="E279">
            <v>278</v>
          </cell>
        </row>
        <row r="280">
          <cell r="E280">
            <v>279</v>
          </cell>
        </row>
        <row r="281">
          <cell r="E281">
            <v>280</v>
          </cell>
        </row>
        <row r="282">
          <cell r="E282">
            <v>281</v>
          </cell>
        </row>
        <row r="283">
          <cell r="E283">
            <v>282</v>
          </cell>
        </row>
        <row r="284">
          <cell r="E284">
            <v>283</v>
          </cell>
        </row>
        <row r="285">
          <cell r="E285">
            <v>284</v>
          </cell>
        </row>
        <row r="286">
          <cell r="E286">
            <v>285</v>
          </cell>
        </row>
        <row r="287">
          <cell r="E287">
            <v>286</v>
          </cell>
        </row>
        <row r="288">
          <cell r="E288">
            <v>287</v>
          </cell>
        </row>
        <row r="289">
          <cell r="E289">
            <v>288</v>
          </cell>
        </row>
        <row r="290">
          <cell r="E290">
            <v>289</v>
          </cell>
        </row>
        <row r="291">
          <cell r="E291">
            <v>290</v>
          </cell>
        </row>
        <row r="292">
          <cell r="E292">
            <v>291</v>
          </cell>
        </row>
        <row r="293">
          <cell r="E293">
            <v>292</v>
          </cell>
        </row>
        <row r="294">
          <cell r="E294">
            <v>293</v>
          </cell>
        </row>
        <row r="295">
          <cell r="E295">
            <v>294</v>
          </cell>
        </row>
        <row r="296">
          <cell r="E296">
            <v>295</v>
          </cell>
        </row>
        <row r="297">
          <cell r="E297">
            <v>296</v>
          </cell>
        </row>
        <row r="298">
          <cell r="E298">
            <v>297</v>
          </cell>
        </row>
        <row r="299">
          <cell r="E299">
            <v>298</v>
          </cell>
        </row>
        <row r="300">
          <cell r="E300">
            <v>299</v>
          </cell>
        </row>
        <row r="301">
          <cell r="E301">
            <v>300</v>
          </cell>
        </row>
        <row r="302">
          <cell r="E302">
            <v>301</v>
          </cell>
        </row>
        <row r="303">
          <cell r="E303">
            <v>302</v>
          </cell>
        </row>
        <row r="304">
          <cell r="E304">
            <v>303</v>
          </cell>
        </row>
        <row r="305">
          <cell r="E305">
            <v>304</v>
          </cell>
        </row>
        <row r="306">
          <cell r="E306">
            <v>305</v>
          </cell>
        </row>
        <row r="307">
          <cell r="E307">
            <v>306</v>
          </cell>
        </row>
        <row r="308">
          <cell r="E308">
            <v>307</v>
          </cell>
        </row>
        <row r="309">
          <cell r="E309">
            <v>308</v>
          </cell>
        </row>
        <row r="310">
          <cell r="E310">
            <v>309</v>
          </cell>
        </row>
        <row r="311">
          <cell r="E311">
            <v>310</v>
          </cell>
        </row>
        <row r="312">
          <cell r="E312">
            <v>311</v>
          </cell>
        </row>
        <row r="313">
          <cell r="E313">
            <v>312</v>
          </cell>
        </row>
        <row r="314">
          <cell r="E314">
            <v>313</v>
          </cell>
        </row>
        <row r="315">
          <cell r="E315">
            <v>314</v>
          </cell>
        </row>
        <row r="316">
          <cell r="E316">
            <v>315</v>
          </cell>
        </row>
        <row r="317">
          <cell r="E317">
            <v>316</v>
          </cell>
        </row>
        <row r="318">
          <cell r="E318">
            <v>317</v>
          </cell>
        </row>
        <row r="319">
          <cell r="E319">
            <v>318</v>
          </cell>
        </row>
        <row r="320">
          <cell r="E320">
            <v>319</v>
          </cell>
        </row>
        <row r="321">
          <cell r="E321">
            <v>320</v>
          </cell>
        </row>
        <row r="322">
          <cell r="E322">
            <v>321</v>
          </cell>
        </row>
        <row r="323">
          <cell r="E323">
            <v>322</v>
          </cell>
        </row>
        <row r="324">
          <cell r="E324">
            <v>323</v>
          </cell>
        </row>
        <row r="325">
          <cell r="E325">
            <v>324</v>
          </cell>
        </row>
        <row r="326">
          <cell r="E326">
            <v>325</v>
          </cell>
        </row>
        <row r="327">
          <cell r="E327">
            <v>326</v>
          </cell>
        </row>
        <row r="328">
          <cell r="E328">
            <v>327</v>
          </cell>
        </row>
        <row r="329">
          <cell r="E329">
            <v>328</v>
          </cell>
        </row>
        <row r="330">
          <cell r="E330">
            <v>329</v>
          </cell>
        </row>
        <row r="331">
          <cell r="E331">
            <v>330</v>
          </cell>
        </row>
        <row r="332">
          <cell r="E332">
            <v>331</v>
          </cell>
        </row>
        <row r="333">
          <cell r="E333">
            <v>332</v>
          </cell>
        </row>
        <row r="334">
          <cell r="E334">
            <v>333</v>
          </cell>
        </row>
        <row r="335">
          <cell r="E335">
            <v>334</v>
          </cell>
        </row>
        <row r="336">
          <cell r="E336">
            <v>335</v>
          </cell>
        </row>
        <row r="337">
          <cell r="E337">
            <v>336</v>
          </cell>
        </row>
        <row r="338">
          <cell r="E338">
            <v>337</v>
          </cell>
        </row>
        <row r="339">
          <cell r="E339">
            <v>338</v>
          </cell>
        </row>
        <row r="340">
          <cell r="E340">
            <v>339</v>
          </cell>
        </row>
        <row r="341">
          <cell r="E341">
            <v>340</v>
          </cell>
        </row>
        <row r="342">
          <cell r="E342">
            <v>341</v>
          </cell>
        </row>
        <row r="343">
          <cell r="E343">
            <v>342</v>
          </cell>
        </row>
        <row r="344">
          <cell r="E344">
            <v>343</v>
          </cell>
        </row>
        <row r="345">
          <cell r="E345">
            <v>344</v>
          </cell>
        </row>
        <row r="346">
          <cell r="E346">
            <v>345</v>
          </cell>
        </row>
        <row r="347">
          <cell r="E347">
            <v>346</v>
          </cell>
        </row>
        <row r="348">
          <cell r="E348">
            <v>347</v>
          </cell>
        </row>
        <row r="349">
          <cell r="E349">
            <v>348</v>
          </cell>
        </row>
        <row r="350">
          <cell r="E350">
            <v>349</v>
          </cell>
        </row>
        <row r="351">
          <cell r="E351">
            <v>350</v>
          </cell>
        </row>
        <row r="352">
          <cell r="E352">
            <v>351</v>
          </cell>
        </row>
        <row r="353">
          <cell r="E353">
            <v>352</v>
          </cell>
        </row>
        <row r="354">
          <cell r="E354">
            <v>353</v>
          </cell>
        </row>
        <row r="355">
          <cell r="E355">
            <v>354</v>
          </cell>
        </row>
        <row r="356">
          <cell r="E356">
            <v>355</v>
          </cell>
        </row>
        <row r="357">
          <cell r="E357">
            <v>356</v>
          </cell>
        </row>
        <row r="358">
          <cell r="E358">
            <v>357</v>
          </cell>
        </row>
        <row r="359">
          <cell r="E359">
            <v>358</v>
          </cell>
        </row>
        <row r="360">
          <cell r="E360">
            <v>359</v>
          </cell>
        </row>
        <row r="361">
          <cell r="E361">
            <v>360</v>
          </cell>
        </row>
        <row r="362">
          <cell r="E362">
            <v>361</v>
          </cell>
        </row>
        <row r="363">
          <cell r="E363">
            <v>362</v>
          </cell>
        </row>
        <row r="364">
          <cell r="E364">
            <v>363</v>
          </cell>
        </row>
        <row r="365">
          <cell r="E365">
            <v>364</v>
          </cell>
        </row>
        <row r="366">
          <cell r="E366">
            <v>365</v>
          </cell>
        </row>
        <row r="367">
          <cell r="E367">
            <v>366</v>
          </cell>
        </row>
        <row r="368">
          <cell r="E368">
            <v>367</v>
          </cell>
        </row>
        <row r="369">
          <cell r="E369">
            <v>368</v>
          </cell>
        </row>
        <row r="370">
          <cell r="E370">
            <v>369</v>
          </cell>
        </row>
        <row r="371">
          <cell r="E371">
            <v>370</v>
          </cell>
        </row>
        <row r="372">
          <cell r="E372">
            <v>371</v>
          </cell>
        </row>
        <row r="373">
          <cell r="E373">
            <v>372</v>
          </cell>
        </row>
        <row r="374">
          <cell r="E374">
            <v>373</v>
          </cell>
        </row>
        <row r="375">
          <cell r="E375">
            <v>374</v>
          </cell>
        </row>
        <row r="376">
          <cell r="E376">
            <v>375</v>
          </cell>
        </row>
        <row r="377">
          <cell r="E377">
            <v>376</v>
          </cell>
        </row>
        <row r="378">
          <cell r="E378">
            <v>377</v>
          </cell>
        </row>
        <row r="379">
          <cell r="E379">
            <v>378</v>
          </cell>
        </row>
        <row r="380">
          <cell r="E380">
            <v>379</v>
          </cell>
        </row>
        <row r="381">
          <cell r="E381">
            <v>380</v>
          </cell>
        </row>
        <row r="382">
          <cell r="E382">
            <v>381</v>
          </cell>
        </row>
        <row r="383">
          <cell r="E383">
            <v>382</v>
          </cell>
        </row>
        <row r="384">
          <cell r="E384">
            <v>383</v>
          </cell>
        </row>
        <row r="385">
          <cell r="E385">
            <v>384</v>
          </cell>
        </row>
        <row r="386">
          <cell r="E386">
            <v>385</v>
          </cell>
        </row>
        <row r="387">
          <cell r="E387">
            <v>386</v>
          </cell>
        </row>
        <row r="388">
          <cell r="E388">
            <v>387</v>
          </cell>
        </row>
        <row r="389">
          <cell r="E389">
            <v>388</v>
          </cell>
        </row>
        <row r="390">
          <cell r="E390">
            <v>389</v>
          </cell>
        </row>
        <row r="391">
          <cell r="E391">
            <v>390</v>
          </cell>
        </row>
        <row r="392">
          <cell r="E392">
            <v>391</v>
          </cell>
        </row>
        <row r="393">
          <cell r="E393">
            <v>392</v>
          </cell>
        </row>
        <row r="394">
          <cell r="E394">
            <v>393</v>
          </cell>
        </row>
        <row r="395">
          <cell r="E395">
            <v>394</v>
          </cell>
        </row>
        <row r="396">
          <cell r="E396">
            <v>395</v>
          </cell>
        </row>
        <row r="397">
          <cell r="E397">
            <v>396</v>
          </cell>
        </row>
        <row r="398">
          <cell r="E398">
            <v>397</v>
          </cell>
        </row>
        <row r="399">
          <cell r="E399">
            <v>398</v>
          </cell>
        </row>
        <row r="400">
          <cell r="E400">
            <v>399</v>
          </cell>
        </row>
        <row r="401">
          <cell r="E401">
            <v>400</v>
          </cell>
        </row>
        <row r="402">
          <cell r="E402">
            <v>401</v>
          </cell>
        </row>
        <row r="403">
          <cell r="E403">
            <v>402</v>
          </cell>
        </row>
        <row r="404">
          <cell r="E404">
            <v>403</v>
          </cell>
        </row>
        <row r="405">
          <cell r="E405">
            <v>404</v>
          </cell>
        </row>
        <row r="406">
          <cell r="E406">
            <v>405</v>
          </cell>
        </row>
        <row r="407">
          <cell r="E407">
            <v>406</v>
          </cell>
        </row>
        <row r="408">
          <cell r="E408">
            <v>407</v>
          </cell>
        </row>
        <row r="409">
          <cell r="E409">
            <v>408</v>
          </cell>
        </row>
        <row r="410">
          <cell r="E410">
            <v>409</v>
          </cell>
        </row>
        <row r="411">
          <cell r="E411">
            <v>410</v>
          </cell>
        </row>
        <row r="412">
          <cell r="E412">
            <v>411</v>
          </cell>
        </row>
        <row r="413">
          <cell r="E413">
            <v>412</v>
          </cell>
        </row>
        <row r="414">
          <cell r="E414">
            <v>413</v>
          </cell>
        </row>
        <row r="415">
          <cell r="E415">
            <v>414</v>
          </cell>
        </row>
        <row r="416">
          <cell r="E416">
            <v>415</v>
          </cell>
        </row>
        <row r="417">
          <cell r="E417">
            <v>416</v>
          </cell>
        </row>
        <row r="418">
          <cell r="E418">
            <v>417</v>
          </cell>
        </row>
        <row r="419">
          <cell r="E419">
            <v>418</v>
          </cell>
        </row>
        <row r="420">
          <cell r="E420">
            <v>419</v>
          </cell>
        </row>
        <row r="421">
          <cell r="E421">
            <v>420</v>
          </cell>
        </row>
        <row r="422">
          <cell r="E422">
            <v>421</v>
          </cell>
        </row>
        <row r="423">
          <cell r="E423">
            <v>422</v>
          </cell>
        </row>
        <row r="424">
          <cell r="E424">
            <v>423</v>
          </cell>
        </row>
        <row r="425">
          <cell r="E425">
            <v>424</v>
          </cell>
        </row>
        <row r="426">
          <cell r="E426">
            <v>425</v>
          </cell>
        </row>
        <row r="427">
          <cell r="E427">
            <v>426</v>
          </cell>
        </row>
        <row r="428">
          <cell r="E428">
            <v>427</v>
          </cell>
        </row>
        <row r="429">
          <cell r="E429">
            <v>428</v>
          </cell>
        </row>
        <row r="430">
          <cell r="E430">
            <v>429</v>
          </cell>
        </row>
        <row r="431">
          <cell r="E431">
            <v>430</v>
          </cell>
        </row>
        <row r="432">
          <cell r="E432">
            <v>431</v>
          </cell>
        </row>
        <row r="433">
          <cell r="E433">
            <v>432</v>
          </cell>
        </row>
        <row r="434">
          <cell r="E434">
            <v>433</v>
          </cell>
        </row>
        <row r="435">
          <cell r="E435">
            <v>434</v>
          </cell>
        </row>
        <row r="436">
          <cell r="E436">
            <v>435</v>
          </cell>
        </row>
        <row r="437">
          <cell r="E437">
            <v>436</v>
          </cell>
        </row>
        <row r="438">
          <cell r="E438">
            <v>437</v>
          </cell>
        </row>
        <row r="439">
          <cell r="E439">
            <v>438</v>
          </cell>
        </row>
        <row r="440">
          <cell r="E440">
            <v>439</v>
          </cell>
        </row>
        <row r="441">
          <cell r="E441">
            <v>440</v>
          </cell>
        </row>
        <row r="442">
          <cell r="E442">
            <v>441</v>
          </cell>
        </row>
        <row r="443">
          <cell r="E443">
            <v>442</v>
          </cell>
        </row>
        <row r="444">
          <cell r="E444">
            <v>443</v>
          </cell>
        </row>
        <row r="445">
          <cell r="E445">
            <v>444</v>
          </cell>
        </row>
        <row r="446">
          <cell r="E446">
            <v>445</v>
          </cell>
        </row>
        <row r="447">
          <cell r="E447">
            <v>446</v>
          </cell>
        </row>
        <row r="448">
          <cell r="E448">
            <v>447</v>
          </cell>
        </row>
        <row r="449">
          <cell r="E449">
            <v>448</v>
          </cell>
        </row>
        <row r="450">
          <cell r="E450">
            <v>449</v>
          </cell>
        </row>
        <row r="451">
          <cell r="E451">
            <v>450</v>
          </cell>
        </row>
        <row r="452">
          <cell r="E452">
            <v>451</v>
          </cell>
        </row>
        <row r="453">
          <cell r="E453">
            <v>452</v>
          </cell>
        </row>
        <row r="454">
          <cell r="E454">
            <v>453</v>
          </cell>
        </row>
        <row r="455">
          <cell r="E455">
            <v>454</v>
          </cell>
        </row>
        <row r="456">
          <cell r="E456">
            <v>455</v>
          </cell>
        </row>
        <row r="457">
          <cell r="E457">
            <v>456</v>
          </cell>
        </row>
        <row r="458">
          <cell r="E458">
            <v>457</v>
          </cell>
        </row>
        <row r="459">
          <cell r="E459">
            <v>458</v>
          </cell>
        </row>
        <row r="460">
          <cell r="E460">
            <v>459</v>
          </cell>
        </row>
        <row r="461">
          <cell r="E461">
            <v>460</v>
          </cell>
        </row>
        <row r="462">
          <cell r="E462">
            <v>461</v>
          </cell>
        </row>
        <row r="463">
          <cell r="E463">
            <v>462</v>
          </cell>
        </row>
        <row r="464">
          <cell r="E464">
            <v>463</v>
          </cell>
        </row>
        <row r="465">
          <cell r="E465">
            <v>464</v>
          </cell>
        </row>
        <row r="466">
          <cell r="E466">
            <v>465</v>
          </cell>
        </row>
        <row r="467">
          <cell r="E467">
            <v>466</v>
          </cell>
        </row>
        <row r="468">
          <cell r="E468">
            <v>467</v>
          </cell>
        </row>
        <row r="469">
          <cell r="E469">
            <v>468</v>
          </cell>
        </row>
        <row r="470">
          <cell r="E470">
            <v>469</v>
          </cell>
        </row>
        <row r="471">
          <cell r="E471">
            <v>470</v>
          </cell>
        </row>
        <row r="472">
          <cell r="E472">
            <v>471</v>
          </cell>
        </row>
        <row r="473">
          <cell r="E473">
            <v>472</v>
          </cell>
        </row>
        <row r="474">
          <cell r="E474">
            <v>473</v>
          </cell>
        </row>
        <row r="475">
          <cell r="E475">
            <v>474</v>
          </cell>
        </row>
        <row r="476">
          <cell r="E476">
            <v>475</v>
          </cell>
        </row>
        <row r="477">
          <cell r="E477">
            <v>476</v>
          </cell>
        </row>
        <row r="478">
          <cell r="E478">
            <v>477</v>
          </cell>
        </row>
        <row r="479">
          <cell r="E479">
            <v>478</v>
          </cell>
        </row>
        <row r="480">
          <cell r="E480">
            <v>479</v>
          </cell>
        </row>
        <row r="481">
          <cell r="E481">
            <v>480</v>
          </cell>
        </row>
        <row r="482">
          <cell r="E482">
            <v>481</v>
          </cell>
        </row>
        <row r="483">
          <cell r="E483">
            <v>482</v>
          </cell>
        </row>
        <row r="484">
          <cell r="E484">
            <v>483</v>
          </cell>
        </row>
        <row r="485">
          <cell r="E485">
            <v>484</v>
          </cell>
        </row>
        <row r="486">
          <cell r="E486">
            <v>485</v>
          </cell>
        </row>
        <row r="487">
          <cell r="E487">
            <v>486</v>
          </cell>
        </row>
        <row r="488">
          <cell r="E488">
            <v>487</v>
          </cell>
        </row>
        <row r="489">
          <cell r="E489">
            <v>488</v>
          </cell>
        </row>
        <row r="490">
          <cell r="E490">
            <v>489</v>
          </cell>
        </row>
        <row r="491">
          <cell r="E491">
            <v>490</v>
          </cell>
        </row>
        <row r="492">
          <cell r="E492">
            <v>491</v>
          </cell>
        </row>
        <row r="493">
          <cell r="E493">
            <v>492</v>
          </cell>
        </row>
        <row r="494">
          <cell r="E494">
            <v>493</v>
          </cell>
        </row>
        <row r="495">
          <cell r="E495">
            <v>494</v>
          </cell>
        </row>
        <row r="496">
          <cell r="E496">
            <v>495</v>
          </cell>
        </row>
        <row r="497">
          <cell r="E497">
            <v>496</v>
          </cell>
        </row>
        <row r="498">
          <cell r="E498">
            <v>497</v>
          </cell>
        </row>
        <row r="499">
          <cell r="E499">
            <v>498</v>
          </cell>
        </row>
        <row r="500">
          <cell r="E500">
            <v>499</v>
          </cell>
        </row>
        <row r="501">
          <cell r="E501">
            <v>500</v>
          </cell>
        </row>
        <row r="502">
          <cell r="E502">
            <v>501</v>
          </cell>
        </row>
        <row r="503">
          <cell r="E503">
            <v>502</v>
          </cell>
        </row>
        <row r="504">
          <cell r="E504">
            <v>503</v>
          </cell>
        </row>
        <row r="505">
          <cell r="E505">
            <v>504</v>
          </cell>
        </row>
        <row r="506">
          <cell r="E506">
            <v>505</v>
          </cell>
        </row>
        <row r="507">
          <cell r="E507">
            <v>506</v>
          </cell>
        </row>
        <row r="508">
          <cell r="E508">
            <v>507</v>
          </cell>
        </row>
        <row r="509">
          <cell r="E509">
            <v>508</v>
          </cell>
        </row>
        <row r="510">
          <cell r="E510">
            <v>509</v>
          </cell>
        </row>
        <row r="511">
          <cell r="E511">
            <v>510</v>
          </cell>
        </row>
        <row r="512">
          <cell r="E512">
            <v>511</v>
          </cell>
        </row>
        <row r="513">
          <cell r="E513">
            <v>512</v>
          </cell>
        </row>
        <row r="514">
          <cell r="E514">
            <v>513</v>
          </cell>
        </row>
        <row r="515">
          <cell r="E515">
            <v>514</v>
          </cell>
        </row>
        <row r="516">
          <cell r="E516">
            <v>515</v>
          </cell>
        </row>
        <row r="517">
          <cell r="E517">
            <v>516</v>
          </cell>
        </row>
        <row r="518">
          <cell r="E518">
            <v>517</v>
          </cell>
        </row>
        <row r="519">
          <cell r="E519">
            <v>518</v>
          </cell>
        </row>
        <row r="520">
          <cell r="E520">
            <v>519</v>
          </cell>
        </row>
        <row r="521">
          <cell r="E521">
            <v>520</v>
          </cell>
        </row>
        <row r="522">
          <cell r="E522">
            <v>521</v>
          </cell>
        </row>
        <row r="523">
          <cell r="E523">
            <v>522</v>
          </cell>
        </row>
        <row r="524">
          <cell r="E524">
            <v>523</v>
          </cell>
        </row>
        <row r="525">
          <cell r="E525">
            <v>524</v>
          </cell>
        </row>
        <row r="526">
          <cell r="E526">
            <v>525</v>
          </cell>
        </row>
        <row r="527">
          <cell r="E527">
            <v>526</v>
          </cell>
        </row>
        <row r="528">
          <cell r="E528">
            <v>527</v>
          </cell>
        </row>
        <row r="529">
          <cell r="E529">
            <v>528</v>
          </cell>
        </row>
        <row r="530">
          <cell r="E530">
            <v>529</v>
          </cell>
        </row>
        <row r="531">
          <cell r="E531">
            <v>530</v>
          </cell>
        </row>
        <row r="532">
          <cell r="E532">
            <v>531</v>
          </cell>
        </row>
        <row r="533">
          <cell r="E533">
            <v>532</v>
          </cell>
        </row>
        <row r="534">
          <cell r="E534">
            <v>533</v>
          </cell>
        </row>
        <row r="535">
          <cell r="E535">
            <v>534</v>
          </cell>
        </row>
        <row r="536">
          <cell r="E536">
            <v>535</v>
          </cell>
        </row>
        <row r="537">
          <cell r="E537">
            <v>536</v>
          </cell>
        </row>
        <row r="538">
          <cell r="E538">
            <v>537</v>
          </cell>
        </row>
        <row r="539">
          <cell r="E539">
            <v>538</v>
          </cell>
        </row>
        <row r="540">
          <cell r="E540">
            <v>539</v>
          </cell>
        </row>
        <row r="541">
          <cell r="E541">
            <v>540</v>
          </cell>
        </row>
        <row r="542">
          <cell r="E542">
            <v>541</v>
          </cell>
        </row>
        <row r="543">
          <cell r="E543">
            <v>542</v>
          </cell>
        </row>
        <row r="544">
          <cell r="E544">
            <v>543</v>
          </cell>
        </row>
        <row r="545">
          <cell r="E545">
            <v>544</v>
          </cell>
        </row>
        <row r="546">
          <cell r="E546">
            <v>545</v>
          </cell>
        </row>
        <row r="547">
          <cell r="E547">
            <v>546</v>
          </cell>
        </row>
        <row r="548">
          <cell r="E548">
            <v>547</v>
          </cell>
        </row>
        <row r="549">
          <cell r="E549">
            <v>548</v>
          </cell>
        </row>
        <row r="550">
          <cell r="E550">
            <v>549</v>
          </cell>
        </row>
        <row r="551">
          <cell r="E551">
            <v>550</v>
          </cell>
        </row>
        <row r="552">
          <cell r="E552">
            <v>551</v>
          </cell>
        </row>
        <row r="553">
          <cell r="E553">
            <v>552</v>
          </cell>
        </row>
        <row r="554">
          <cell r="E554">
            <v>553</v>
          </cell>
        </row>
        <row r="555">
          <cell r="E555">
            <v>554</v>
          </cell>
        </row>
        <row r="556">
          <cell r="E556">
            <v>555</v>
          </cell>
        </row>
        <row r="557">
          <cell r="E557">
            <v>556</v>
          </cell>
        </row>
        <row r="558">
          <cell r="E558">
            <v>557</v>
          </cell>
        </row>
        <row r="559">
          <cell r="E559">
            <v>558</v>
          </cell>
        </row>
        <row r="560">
          <cell r="E560">
            <v>559</v>
          </cell>
        </row>
        <row r="561">
          <cell r="E561">
            <v>560</v>
          </cell>
        </row>
        <row r="562">
          <cell r="E562">
            <v>561</v>
          </cell>
        </row>
        <row r="563">
          <cell r="E563">
            <v>562</v>
          </cell>
        </row>
        <row r="564">
          <cell r="E564">
            <v>563</v>
          </cell>
        </row>
        <row r="565">
          <cell r="E565">
            <v>564</v>
          </cell>
        </row>
        <row r="566">
          <cell r="E566">
            <v>565</v>
          </cell>
        </row>
        <row r="567">
          <cell r="E567">
            <v>566</v>
          </cell>
        </row>
        <row r="568">
          <cell r="E568">
            <v>567</v>
          </cell>
        </row>
        <row r="569">
          <cell r="E569">
            <v>568</v>
          </cell>
        </row>
        <row r="570">
          <cell r="E570">
            <v>569</v>
          </cell>
        </row>
        <row r="571">
          <cell r="E571">
            <v>570</v>
          </cell>
        </row>
        <row r="572">
          <cell r="E572">
            <v>571</v>
          </cell>
        </row>
        <row r="573">
          <cell r="E573">
            <v>572</v>
          </cell>
        </row>
        <row r="574">
          <cell r="E574">
            <v>573</v>
          </cell>
        </row>
        <row r="575">
          <cell r="E575">
            <v>574</v>
          </cell>
        </row>
        <row r="576">
          <cell r="E576">
            <v>575</v>
          </cell>
        </row>
        <row r="577">
          <cell r="E577">
            <v>576</v>
          </cell>
        </row>
        <row r="578">
          <cell r="E578">
            <v>577</v>
          </cell>
        </row>
        <row r="579">
          <cell r="E579">
            <v>578</v>
          </cell>
        </row>
        <row r="580">
          <cell r="E580">
            <v>579</v>
          </cell>
        </row>
        <row r="581">
          <cell r="E581">
            <v>580</v>
          </cell>
        </row>
        <row r="582">
          <cell r="E582">
            <v>581</v>
          </cell>
        </row>
        <row r="583">
          <cell r="E583">
            <v>582</v>
          </cell>
        </row>
        <row r="584">
          <cell r="E584">
            <v>583</v>
          </cell>
        </row>
        <row r="585">
          <cell r="E585">
            <v>584</v>
          </cell>
        </row>
        <row r="586">
          <cell r="E586">
            <v>585</v>
          </cell>
        </row>
        <row r="587">
          <cell r="E587">
            <v>586</v>
          </cell>
        </row>
        <row r="588">
          <cell r="E588">
            <v>587</v>
          </cell>
        </row>
        <row r="589">
          <cell r="E589">
            <v>588</v>
          </cell>
        </row>
        <row r="590">
          <cell r="E590">
            <v>589</v>
          </cell>
        </row>
        <row r="591">
          <cell r="E591">
            <v>590</v>
          </cell>
        </row>
        <row r="592">
          <cell r="E592">
            <v>591</v>
          </cell>
        </row>
        <row r="593">
          <cell r="E593">
            <v>592</v>
          </cell>
        </row>
        <row r="594">
          <cell r="E594">
            <v>593</v>
          </cell>
        </row>
        <row r="595">
          <cell r="E595">
            <v>594</v>
          </cell>
        </row>
        <row r="596">
          <cell r="E596">
            <v>595</v>
          </cell>
        </row>
        <row r="597">
          <cell r="E597">
            <v>596</v>
          </cell>
        </row>
        <row r="598">
          <cell r="E598">
            <v>597</v>
          </cell>
        </row>
        <row r="599">
          <cell r="E599">
            <v>598</v>
          </cell>
        </row>
        <row r="600">
          <cell r="E600">
            <v>599</v>
          </cell>
        </row>
        <row r="601">
          <cell r="E601">
            <v>600</v>
          </cell>
        </row>
        <row r="602">
          <cell r="E602">
            <v>601</v>
          </cell>
        </row>
        <row r="603">
          <cell r="E603">
            <v>602</v>
          </cell>
        </row>
        <row r="604">
          <cell r="E604">
            <v>603</v>
          </cell>
        </row>
        <row r="605">
          <cell r="E605">
            <v>604</v>
          </cell>
        </row>
        <row r="606">
          <cell r="E606">
            <v>605</v>
          </cell>
        </row>
        <row r="607">
          <cell r="E607">
            <v>606</v>
          </cell>
        </row>
        <row r="608">
          <cell r="E608">
            <v>607</v>
          </cell>
        </row>
        <row r="609">
          <cell r="E609">
            <v>608</v>
          </cell>
        </row>
        <row r="610">
          <cell r="E610">
            <v>609</v>
          </cell>
        </row>
        <row r="611">
          <cell r="E611">
            <v>610</v>
          </cell>
        </row>
        <row r="612">
          <cell r="E612">
            <v>611</v>
          </cell>
        </row>
        <row r="613">
          <cell r="E613">
            <v>612</v>
          </cell>
        </row>
        <row r="614">
          <cell r="E614">
            <v>613</v>
          </cell>
        </row>
        <row r="615">
          <cell r="E615">
            <v>614</v>
          </cell>
        </row>
        <row r="616">
          <cell r="E616">
            <v>615</v>
          </cell>
        </row>
        <row r="617">
          <cell r="E617">
            <v>616</v>
          </cell>
        </row>
        <row r="618">
          <cell r="E618">
            <v>617</v>
          </cell>
        </row>
        <row r="619">
          <cell r="E619">
            <v>618</v>
          </cell>
        </row>
        <row r="620">
          <cell r="E620">
            <v>619</v>
          </cell>
        </row>
        <row r="621">
          <cell r="E621">
            <v>620</v>
          </cell>
        </row>
        <row r="622">
          <cell r="E622">
            <v>621</v>
          </cell>
        </row>
        <row r="623">
          <cell r="E623">
            <v>622</v>
          </cell>
        </row>
        <row r="624">
          <cell r="E624">
            <v>623</v>
          </cell>
        </row>
        <row r="625">
          <cell r="E625">
            <v>624</v>
          </cell>
        </row>
        <row r="626">
          <cell r="E626">
            <v>625</v>
          </cell>
        </row>
        <row r="627">
          <cell r="E627">
            <v>626</v>
          </cell>
        </row>
        <row r="628">
          <cell r="E628">
            <v>627</v>
          </cell>
        </row>
        <row r="629">
          <cell r="E629">
            <v>628</v>
          </cell>
        </row>
        <row r="630">
          <cell r="E630">
            <v>629</v>
          </cell>
        </row>
        <row r="631">
          <cell r="E631">
            <v>630</v>
          </cell>
        </row>
        <row r="632">
          <cell r="E632">
            <v>631</v>
          </cell>
        </row>
        <row r="633">
          <cell r="E633">
            <v>632</v>
          </cell>
        </row>
        <row r="634">
          <cell r="E634">
            <v>633</v>
          </cell>
        </row>
        <row r="635">
          <cell r="E635">
            <v>634</v>
          </cell>
        </row>
        <row r="636">
          <cell r="E636">
            <v>635</v>
          </cell>
        </row>
        <row r="637">
          <cell r="E637">
            <v>636</v>
          </cell>
        </row>
        <row r="638">
          <cell r="E638">
            <v>637</v>
          </cell>
        </row>
        <row r="639">
          <cell r="E639">
            <v>638</v>
          </cell>
        </row>
        <row r="640">
          <cell r="E640">
            <v>639</v>
          </cell>
        </row>
        <row r="641">
          <cell r="E641">
            <v>640</v>
          </cell>
        </row>
        <row r="642">
          <cell r="E642">
            <v>641</v>
          </cell>
        </row>
        <row r="643">
          <cell r="E643">
            <v>642</v>
          </cell>
        </row>
        <row r="644">
          <cell r="E644">
            <v>643</v>
          </cell>
        </row>
        <row r="645">
          <cell r="E645">
            <v>644</v>
          </cell>
        </row>
        <row r="646">
          <cell r="E646">
            <v>645</v>
          </cell>
        </row>
        <row r="647">
          <cell r="E647">
            <v>646</v>
          </cell>
        </row>
        <row r="648">
          <cell r="E648">
            <v>647</v>
          </cell>
        </row>
        <row r="649">
          <cell r="E649">
            <v>648</v>
          </cell>
        </row>
        <row r="650">
          <cell r="E650">
            <v>649</v>
          </cell>
        </row>
        <row r="651">
          <cell r="E651">
            <v>650</v>
          </cell>
        </row>
        <row r="652">
          <cell r="E652">
            <v>651</v>
          </cell>
        </row>
        <row r="653">
          <cell r="E653">
            <v>652</v>
          </cell>
        </row>
        <row r="654">
          <cell r="E654">
            <v>653</v>
          </cell>
        </row>
        <row r="655">
          <cell r="E655">
            <v>654</v>
          </cell>
        </row>
        <row r="656">
          <cell r="E656">
            <v>655</v>
          </cell>
        </row>
        <row r="657">
          <cell r="E657">
            <v>656</v>
          </cell>
        </row>
        <row r="658">
          <cell r="E658">
            <v>657</v>
          </cell>
        </row>
        <row r="659">
          <cell r="E659">
            <v>658</v>
          </cell>
        </row>
        <row r="660">
          <cell r="E660">
            <v>659</v>
          </cell>
        </row>
        <row r="661">
          <cell r="E661">
            <v>660</v>
          </cell>
        </row>
        <row r="662">
          <cell r="E662">
            <v>661</v>
          </cell>
        </row>
        <row r="663">
          <cell r="E663">
            <v>662</v>
          </cell>
        </row>
        <row r="664">
          <cell r="E664">
            <v>663</v>
          </cell>
        </row>
        <row r="665">
          <cell r="E665">
            <v>664</v>
          </cell>
        </row>
        <row r="666">
          <cell r="E666">
            <v>665</v>
          </cell>
        </row>
        <row r="667">
          <cell r="E667">
            <v>666</v>
          </cell>
        </row>
        <row r="668">
          <cell r="E668">
            <v>667</v>
          </cell>
        </row>
        <row r="669">
          <cell r="E669">
            <v>668</v>
          </cell>
        </row>
        <row r="670">
          <cell r="E670">
            <v>669</v>
          </cell>
        </row>
        <row r="671">
          <cell r="E671">
            <v>670</v>
          </cell>
        </row>
        <row r="672">
          <cell r="E672">
            <v>671</v>
          </cell>
        </row>
        <row r="673">
          <cell r="E673">
            <v>672</v>
          </cell>
        </row>
        <row r="674">
          <cell r="E674">
            <v>673</v>
          </cell>
        </row>
        <row r="675">
          <cell r="E675">
            <v>674</v>
          </cell>
        </row>
        <row r="676">
          <cell r="E676">
            <v>675</v>
          </cell>
        </row>
        <row r="677">
          <cell r="E677">
            <v>676</v>
          </cell>
        </row>
        <row r="678">
          <cell r="E678">
            <v>677</v>
          </cell>
        </row>
        <row r="679">
          <cell r="E679">
            <v>678</v>
          </cell>
        </row>
        <row r="680">
          <cell r="E680">
            <v>679</v>
          </cell>
        </row>
        <row r="681">
          <cell r="E681">
            <v>680</v>
          </cell>
        </row>
        <row r="682">
          <cell r="E682">
            <v>681</v>
          </cell>
        </row>
        <row r="683">
          <cell r="E683">
            <v>682</v>
          </cell>
        </row>
        <row r="684">
          <cell r="E684">
            <v>683</v>
          </cell>
        </row>
        <row r="685">
          <cell r="E685">
            <v>684</v>
          </cell>
        </row>
        <row r="686">
          <cell r="E686">
            <v>685</v>
          </cell>
        </row>
        <row r="687">
          <cell r="E687">
            <v>686</v>
          </cell>
        </row>
        <row r="688">
          <cell r="E688">
            <v>687</v>
          </cell>
        </row>
        <row r="689">
          <cell r="E689">
            <v>688</v>
          </cell>
        </row>
        <row r="690">
          <cell r="E690">
            <v>689</v>
          </cell>
        </row>
        <row r="691">
          <cell r="E691">
            <v>690</v>
          </cell>
        </row>
        <row r="692">
          <cell r="E692">
            <v>691</v>
          </cell>
        </row>
        <row r="693">
          <cell r="E693">
            <v>692</v>
          </cell>
        </row>
        <row r="694">
          <cell r="E694">
            <v>693</v>
          </cell>
        </row>
        <row r="695">
          <cell r="E695">
            <v>694</v>
          </cell>
        </row>
        <row r="696">
          <cell r="E696">
            <v>695</v>
          </cell>
        </row>
        <row r="697">
          <cell r="E697">
            <v>696</v>
          </cell>
        </row>
        <row r="698">
          <cell r="E698">
            <v>697</v>
          </cell>
        </row>
        <row r="699">
          <cell r="E699">
            <v>698</v>
          </cell>
        </row>
        <row r="700">
          <cell r="E700">
            <v>699</v>
          </cell>
        </row>
        <row r="701">
          <cell r="E701">
            <v>700</v>
          </cell>
        </row>
        <row r="702">
          <cell r="E702">
            <v>701</v>
          </cell>
        </row>
        <row r="703">
          <cell r="E703">
            <v>702</v>
          </cell>
        </row>
        <row r="704">
          <cell r="E704">
            <v>703</v>
          </cell>
        </row>
        <row r="705">
          <cell r="E705">
            <v>704</v>
          </cell>
        </row>
        <row r="706">
          <cell r="E706">
            <v>705</v>
          </cell>
        </row>
        <row r="707">
          <cell r="E707">
            <v>706</v>
          </cell>
        </row>
        <row r="708">
          <cell r="E708">
            <v>707</v>
          </cell>
        </row>
        <row r="709">
          <cell r="E709">
            <v>708</v>
          </cell>
        </row>
        <row r="710">
          <cell r="E710">
            <v>709</v>
          </cell>
        </row>
        <row r="711">
          <cell r="E711">
            <v>710</v>
          </cell>
        </row>
        <row r="712">
          <cell r="E712">
            <v>711</v>
          </cell>
        </row>
        <row r="713">
          <cell r="E713">
            <v>712</v>
          </cell>
        </row>
        <row r="714">
          <cell r="E714">
            <v>713</v>
          </cell>
        </row>
        <row r="715">
          <cell r="E715">
            <v>714</v>
          </cell>
        </row>
        <row r="716">
          <cell r="E716">
            <v>715</v>
          </cell>
        </row>
        <row r="717">
          <cell r="E717">
            <v>716</v>
          </cell>
        </row>
        <row r="718">
          <cell r="E718">
            <v>717</v>
          </cell>
        </row>
        <row r="719">
          <cell r="E719">
            <v>718</v>
          </cell>
        </row>
        <row r="720">
          <cell r="E720">
            <v>719</v>
          </cell>
        </row>
        <row r="721">
          <cell r="E721">
            <v>720</v>
          </cell>
        </row>
        <row r="722">
          <cell r="E722">
            <v>721</v>
          </cell>
        </row>
        <row r="723">
          <cell r="E723">
            <v>722</v>
          </cell>
        </row>
        <row r="724">
          <cell r="E724">
            <v>723</v>
          </cell>
        </row>
        <row r="725">
          <cell r="E725">
            <v>724</v>
          </cell>
        </row>
        <row r="726">
          <cell r="E726">
            <v>725</v>
          </cell>
        </row>
        <row r="727">
          <cell r="E727">
            <v>726</v>
          </cell>
        </row>
        <row r="728">
          <cell r="E728">
            <v>727</v>
          </cell>
        </row>
        <row r="729">
          <cell r="E729">
            <v>728</v>
          </cell>
        </row>
        <row r="730">
          <cell r="E730">
            <v>729</v>
          </cell>
        </row>
        <row r="731">
          <cell r="E731">
            <v>730</v>
          </cell>
        </row>
        <row r="732">
          <cell r="E732">
            <v>731</v>
          </cell>
        </row>
        <row r="733">
          <cell r="E733">
            <v>732</v>
          </cell>
        </row>
        <row r="734">
          <cell r="E734">
            <v>733</v>
          </cell>
        </row>
        <row r="735">
          <cell r="E735">
            <v>734</v>
          </cell>
        </row>
        <row r="736">
          <cell r="E736">
            <v>735</v>
          </cell>
        </row>
        <row r="737">
          <cell r="E737">
            <v>736</v>
          </cell>
        </row>
        <row r="738">
          <cell r="E738">
            <v>737</v>
          </cell>
        </row>
        <row r="739">
          <cell r="E739">
            <v>738</v>
          </cell>
        </row>
        <row r="740">
          <cell r="E740">
            <v>739</v>
          </cell>
        </row>
        <row r="741">
          <cell r="E741">
            <v>740</v>
          </cell>
        </row>
        <row r="742">
          <cell r="E742">
            <v>741</v>
          </cell>
        </row>
        <row r="743">
          <cell r="E743">
            <v>742</v>
          </cell>
        </row>
        <row r="744">
          <cell r="E744">
            <v>743</v>
          </cell>
        </row>
        <row r="745">
          <cell r="E745">
            <v>744</v>
          </cell>
        </row>
        <row r="746">
          <cell r="E746">
            <v>745</v>
          </cell>
        </row>
        <row r="747">
          <cell r="E747">
            <v>746</v>
          </cell>
        </row>
        <row r="748">
          <cell r="E748">
            <v>747</v>
          </cell>
        </row>
        <row r="749">
          <cell r="E749">
            <v>748</v>
          </cell>
        </row>
        <row r="750">
          <cell r="E750">
            <v>749</v>
          </cell>
        </row>
        <row r="751">
          <cell r="E751">
            <v>750</v>
          </cell>
        </row>
        <row r="752">
          <cell r="E752">
            <v>751</v>
          </cell>
        </row>
        <row r="753">
          <cell r="E753">
            <v>752</v>
          </cell>
        </row>
        <row r="754">
          <cell r="E754">
            <v>753</v>
          </cell>
        </row>
        <row r="755">
          <cell r="E755">
            <v>754</v>
          </cell>
        </row>
        <row r="756">
          <cell r="E756">
            <v>755</v>
          </cell>
        </row>
        <row r="757">
          <cell r="E757">
            <v>756</v>
          </cell>
        </row>
        <row r="758">
          <cell r="E758">
            <v>757</v>
          </cell>
        </row>
        <row r="759">
          <cell r="E759">
            <v>758</v>
          </cell>
        </row>
        <row r="760">
          <cell r="E760">
            <v>759</v>
          </cell>
        </row>
        <row r="761">
          <cell r="E761">
            <v>760</v>
          </cell>
        </row>
        <row r="762">
          <cell r="E762">
            <v>761</v>
          </cell>
        </row>
        <row r="763">
          <cell r="E763">
            <v>762</v>
          </cell>
        </row>
        <row r="764">
          <cell r="E764">
            <v>763</v>
          </cell>
        </row>
        <row r="765">
          <cell r="E765">
            <v>764</v>
          </cell>
        </row>
        <row r="766">
          <cell r="E766">
            <v>765</v>
          </cell>
        </row>
        <row r="767">
          <cell r="E767">
            <v>766</v>
          </cell>
        </row>
        <row r="768">
          <cell r="E768">
            <v>767</v>
          </cell>
        </row>
        <row r="769">
          <cell r="E769">
            <v>768</v>
          </cell>
        </row>
        <row r="770">
          <cell r="E770">
            <v>769</v>
          </cell>
        </row>
        <row r="771">
          <cell r="E771">
            <v>770</v>
          </cell>
        </row>
        <row r="772">
          <cell r="E772">
            <v>771</v>
          </cell>
        </row>
        <row r="773">
          <cell r="E773">
            <v>772</v>
          </cell>
        </row>
        <row r="774">
          <cell r="E774">
            <v>773</v>
          </cell>
        </row>
        <row r="775">
          <cell r="E775">
            <v>774</v>
          </cell>
        </row>
        <row r="776">
          <cell r="E776">
            <v>775</v>
          </cell>
        </row>
        <row r="777">
          <cell r="E777">
            <v>776</v>
          </cell>
        </row>
        <row r="778">
          <cell r="E778">
            <v>777</v>
          </cell>
        </row>
        <row r="779">
          <cell r="E779">
            <v>778</v>
          </cell>
        </row>
        <row r="780">
          <cell r="E780">
            <v>779</v>
          </cell>
        </row>
        <row r="781">
          <cell r="E781">
            <v>780</v>
          </cell>
        </row>
        <row r="782">
          <cell r="E782">
            <v>781</v>
          </cell>
        </row>
        <row r="783">
          <cell r="E783">
            <v>782</v>
          </cell>
        </row>
        <row r="784">
          <cell r="E784">
            <v>783</v>
          </cell>
        </row>
        <row r="785">
          <cell r="E785">
            <v>784</v>
          </cell>
        </row>
        <row r="786">
          <cell r="E786">
            <v>785</v>
          </cell>
        </row>
        <row r="787">
          <cell r="E787">
            <v>786</v>
          </cell>
        </row>
        <row r="788">
          <cell r="E788">
            <v>787</v>
          </cell>
        </row>
        <row r="789">
          <cell r="E789">
            <v>788</v>
          </cell>
        </row>
        <row r="790">
          <cell r="E790">
            <v>789</v>
          </cell>
        </row>
        <row r="791">
          <cell r="E791">
            <v>790</v>
          </cell>
        </row>
        <row r="792">
          <cell r="E792">
            <v>791</v>
          </cell>
        </row>
        <row r="793">
          <cell r="E793">
            <v>792</v>
          </cell>
        </row>
        <row r="794">
          <cell r="E794">
            <v>793</v>
          </cell>
        </row>
        <row r="795">
          <cell r="E795">
            <v>794</v>
          </cell>
        </row>
        <row r="796">
          <cell r="E796">
            <v>795</v>
          </cell>
        </row>
        <row r="797">
          <cell r="E797">
            <v>796</v>
          </cell>
        </row>
        <row r="798">
          <cell r="E798">
            <v>797</v>
          </cell>
        </row>
        <row r="799">
          <cell r="E799">
            <v>798</v>
          </cell>
        </row>
        <row r="800">
          <cell r="E800">
            <v>799</v>
          </cell>
        </row>
        <row r="801">
          <cell r="E801">
            <v>800</v>
          </cell>
        </row>
        <row r="802">
          <cell r="E802">
            <v>801</v>
          </cell>
        </row>
        <row r="803">
          <cell r="E803">
            <v>802</v>
          </cell>
        </row>
        <row r="804">
          <cell r="E804">
            <v>803</v>
          </cell>
        </row>
        <row r="805">
          <cell r="E805">
            <v>804</v>
          </cell>
        </row>
        <row r="806">
          <cell r="E806">
            <v>805</v>
          </cell>
        </row>
        <row r="807">
          <cell r="E807">
            <v>806</v>
          </cell>
        </row>
        <row r="808">
          <cell r="E808">
            <v>807</v>
          </cell>
        </row>
        <row r="809">
          <cell r="E809">
            <v>808</v>
          </cell>
        </row>
        <row r="810">
          <cell r="E810">
            <v>809</v>
          </cell>
        </row>
        <row r="811">
          <cell r="E811">
            <v>810</v>
          </cell>
        </row>
        <row r="812">
          <cell r="E812">
            <v>811</v>
          </cell>
        </row>
        <row r="813">
          <cell r="E813">
            <v>812</v>
          </cell>
        </row>
        <row r="814">
          <cell r="E814">
            <v>813</v>
          </cell>
        </row>
        <row r="815">
          <cell r="E815">
            <v>814</v>
          </cell>
        </row>
        <row r="816">
          <cell r="E816">
            <v>815</v>
          </cell>
        </row>
        <row r="817">
          <cell r="E817">
            <v>816</v>
          </cell>
        </row>
        <row r="818">
          <cell r="E818">
            <v>817</v>
          </cell>
        </row>
        <row r="819">
          <cell r="E819">
            <v>818</v>
          </cell>
        </row>
        <row r="820">
          <cell r="E820">
            <v>819</v>
          </cell>
        </row>
        <row r="821">
          <cell r="E821">
            <v>820</v>
          </cell>
        </row>
        <row r="822">
          <cell r="E822">
            <v>821</v>
          </cell>
        </row>
        <row r="823">
          <cell r="E823">
            <v>822</v>
          </cell>
        </row>
        <row r="824">
          <cell r="E824">
            <v>823</v>
          </cell>
        </row>
        <row r="825">
          <cell r="E825">
            <v>824</v>
          </cell>
        </row>
        <row r="826">
          <cell r="E826">
            <v>825</v>
          </cell>
        </row>
        <row r="827">
          <cell r="E827">
            <v>826</v>
          </cell>
        </row>
        <row r="828">
          <cell r="E828">
            <v>827</v>
          </cell>
        </row>
        <row r="829">
          <cell r="E829">
            <v>828</v>
          </cell>
        </row>
        <row r="830">
          <cell r="E830">
            <v>829</v>
          </cell>
        </row>
        <row r="831">
          <cell r="E831">
            <v>830</v>
          </cell>
        </row>
        <row r="832">
          <cell r="E832">
            <v>831</v>
          </cell>
        </row>
        <row r="833">
          <cell r="E833">
            <v>832</v>
          </cell>
        </row>
        <row r="834">
          <cell r="E834">
            <v>833</v>
          </cell>
        </row>
        <row r="835">
          <cell r="E835">
            <v>834</v>
          </cell>
        </row>
        <row r="836">
          <cell r="E836">
            <v>835</v>
          </cell>
        </row>
        <row r="837">
          <cell r="E837">
            <v>836</v>
          </cell>
        </row>
        <row r="838">
          <cell r="E838">
            <v>837</v>
          </cell>
        </row>
        <row r="839">
          <cell r="E839">
            <v>838</v>
          </cell>
        </row>
        <row r="840">
          <cell r="E840">
            <v>839</v>
          </cell>
        </row>
        <row r="841">
          <cell r="E841">
            <v>840</v>
          </cell>
        </row>
        <row r="842">
          <cell r="E842">
            <v>841</v>
          </cell>
        </row>
        <row r="843">
          <cell r="E843">
            <v>842</v>
          </cell>
        </row>
        <row r="844">
          <cell r="E844">
            <v>843</v>
          </cell>
        </row>
        <row r="845">
          <cell r="E845">
            <v>844</v>
          </cell>
        </row>
        <row r="846">
          <cell r="E846">
            <v>845</v>
          </cell>
        </row>
        <row r="847">
          <cell r="E847">
            <v>846</v>
          </cell>
        </row>
        <row r="848">
          <cell r="E848">
            <v>847</v>
          </cell>
        </row>
        <row r="849">
          <cell r="E849">
            <v>848</v>
          </cell>
        </row>
        <row r="850">
          <cell r="E850">
            <v>849</v>
          </cell>
        </row>
        <row r="851">
          <cell r="E851">
            <v>850</v>
          </cell>
        </row>
        <row r="852">
          <cell r="E852">
            <v>851</v>
          </cell>
        </row>
        <row r="853">
          <cell r="E853">
            <v>852</v>
          </cell>
        </row>
        <row r="854">
          <cell r="E854">
            <v>853</v>
          </cell>
        </row>
        <row r="855">
          <cell r="E855">
            <v>854</v>
          </cell>
        </row>
        <row r="856">
          <cell r="E856">
            <v>855</v>
          </cell>
        </row>
        <row r="857">
          <cell r="E857">
            <v>856</v>
          </cell>
        </row>
        <row r="858">
          <cell r="E858">
            <v>857</v>
          </cell>
        </row>
        <row r="859">
          <cell r="E859">
            <v>858</v>
          </cell>
        </row>
        <row r="860">
          <cell r="E860">
            <v>859</v>
          </cell>
        </row>
        <row r="861">
          <cell r="E861">
            <v>860</v>
          </cell>
        </row>
        <row r="862">
          <cell r="E862">
            <v>861</v>
          </cell>
        </row>
        <row r="863">
          <cell r="E863">
            <v>862</v>
          </cell>
        </row>
        <row r="864">
          <cell r="E864">
            <v>863</v>
          </cell>
        </row>
        <row r="865">
          <cell r="E865">
            <v>864</v>
          </cell>
        </row>
        <row r="866">
          <cell r="E866">
            <v>865</v>
          </cell>
        </row>
        <row r="867">
          <cell r="E867">
            <v>866</v>
          </cell>
        </row>
        <row r="868">
          <cell r="E868">
            <v>867</v>
          </cell>
        </row>
        <row r="869">
          <cell r="E869">
            <v>868</v>
          </cell>
        </row>
        <row r="870">
          <cell r="E870">
            <v>869</v>
          </cell>
        </row>
        <row r="871">
          <cell r="E871">
            <v>870</v>
          </cell>
        </row>
        <row r="872">
          <cell r="E872">
            <v>871</v>
          </cell>
        </row>
        <row r="873">
          <cell r="E873">
            <v>872</v>
          </cell>
        </row>
        <row r="874">
          <cell r="E874">
            <v>873</v>
          </cell>
        </row>
        <row r="875">
          <cell r="E875">
            <v>874</v>
          </cell>
        </row>
        <row r="876">
          <cell r="E876">
            <v>875</v>
          </cell>
        </row>
        <row r="877">
          <cell r="E877">
            <v>876</v>
          </cell>
        </row>
        <row r="878">
          <cell r="E878">
            <v>877</v>
          </cell>
        </row>
        <row r="879">
          <cell r="E879">
            <v>878</v>
          </cell>
        </row>
        <row r="880">
          <cell r="E880">
            <v>879</v>
          </cell>
        </row>
        <row r="881">
          <cell r="E881">
            <v>880</v>
          </cell>
        </row>
        <row r="882">
          <cell r="E882">
            <v>881</v>
          </cell>
        </row>
        <row r="883">
          <cell r="E883">
            <v>882</v>
          </cell>
        </row>
        <row r="884">
          <cell r="E884">
            <v>883</v>
          </cell>
        </row>
        <row r="885">
          <cell r="E885">
            <v>884</v>
          </cell>
        </row>
        <row r="886">
          <cell r="E886">
            <v>885</v>
          </cell>
        </row>
        <row r="887">
          <cell r="E887">
            <v>886</v>
          </cell>
        </row>
        <row r="888">
          <cell r="E888">
            <v>887</v>
          </cell>
        </row>
        <row r="889">
          <cell r="E889">
            <v>888</v>
          </cell>
        </row>
        <row r="890">
          <cell r="E890">
            <v>889</v>
          </cell>
        </row>
        <row r="891">
          <cell r="E891">
            <v>890</v>
          </cell>
        </row>
        <row r="892">
          <cell r="E892">
            <v>891</v>
          </cell>
        </row>
        <row r="893">
          <cell r="E893">
            <v>892</v>
          </cell>
        </row>
        <row r="894">
          <cell r="E894">
            <v>893</v>
          </cell>
        </row>
        <row r="895">
          <cell r="E895">
            <v>894</v>
          </cell>
        </row>
        <row r="896">
          <cell r="E896">
            <v>895</v>
          </cell>
        </row>
        <row r="897">
          <cell r="E897">
            <v>896</v>
          </cell>
        </row>
        <row r="898">
          <cell r="E898">
            <v>897</v>
          </cell>
        </row>
        <row r="899">
          <cell r="E899">
            <v>898</v>
          </cell>
        </row>
        <row r="900">
          <cell r="E900">
            <v>899</v>
          </cell>
        </row>
        <row r="901">
          <cell r="E901">
            <v>900</v>
          </cell>
        </row>
        <row r="902">
          <cell r="E902">
            <v>901</v>
          </cell>
        </row>
        <row r="903">
          <cell r="E903">
            <v>902</v>
          </cell>
        </row>
        <row r="904">
          <cell r="E904">
            <v>903</v>
          </cell>
        </row>
        <row r="905">
          <cell r="E905">
            <v>904</v>
          </cell>
        </row>
        <row r="906">
          <cell r="E906">
            <v>905</v>
          </cell>
        </row>
        <row r="907">
          <cell r="E907">
            <v>906</v>
          </cell>
        </row>
        <row r="908">
          <cell r="E908">
            <v>907</v>
          </cell>
        </row>
        <row r="909">
          <cell r="E909">
            <v>908</v>
          </cell>
        </row>
        <row r="910">
          <cell r="E910">
            <v>909</v>
          </cell>
        </row>
        <row r="911">
          <cell r="E911">
            <v>910</v>
          </cell>
        </row>
        <row r="912">
          <cell r="E912">
            <v>911</v>
          </cell>
        </row>
        <row r="913">
          <cell r="E913">
            <v>912</v>
          </cell>
        </row>
        <row r="914">
          <cell r="E914">
            <v>913</v>
          </cell>
        </row>
        <row r="915">
          <cell r="E915">
            <v>914</v>
          </cell>
        </row>
        <row r="916">
          <cell r="E916">
            <v>915</v>
          </cell>
        </row>
        <row r="917">
          <cell r="E917">
            <v>916</v>
          </cell>
        </row>
        <row r="918">
          <cell r="E918">
            <v>917</v>
          </cell>
        </row>
        <row r="919">
          <cell r="E919">
            <v>918</v>
          </cell>
        </row>
        <row r="920">
          <cell r="E920">
            <v>919</v>
          </cell>
        </row>
        <row r="921">
          <cell r="E921">
            <v>920</v>
          </cell>
        </row>
        <row r="922">
          <cell r="E922">
            <v>921</v>
          </cell>
        </row>
        <row r="923">
          <cell r="E923">
            <v>922</v>
          </cell>
        </row>
        <row r="924">
          <cell r="E924">
            <v>923</v>
          </cell>
        </row>
        <row r="925">
          <cell r="E925">
            <v>924</v>
          </cell>
        </row>
        <row r="926">
          <cell r="E926">
            <v>925</v>
          </cell>
        </row>
        <row r="927">
          <cell r="E927">
            <v>926</v>
          </cell>
        </row>
        <row r="928">
          <cell r="E928">
            <v>927</v>
          </cell>
        </row>
        <row r="929">
          <cell r="E929">
            <v>928</v>
          </cell>
        </row>
        <row r="930">
          <cell r="E930">
            <v>929</v>
          </cell>
        </row>
        <row r="931">
          <cell r="E931">
            <v>930</v>
          </cell>
        </row>
        <row r="932">
          <cell r="E932">
            <v>931</v>
          </cell>
        </row>
        <row r="933">
          <cell r="E933">
            <v>932</v>
          </cell>
        </row>
        <row r="934">
          <cell r="E934">
            <v>933</v>
          </cell>
        </row>
        <row r="935">
          <cell r="E935">
            <v>934</v>
          </cell>
        </row>
        <row r="936">
          <cell r="E936">
            <v>935</v>
          </cell>
        </row>
        <row r="937">
          <cell r="E937">
            <v>936</v>
          </cell>
        </row>
        <row r="938">
          <cell r="E938">
            <v>937</v>
          </cell>
        </row>
        <row r="939">
          <cell r="E939">
            <v>938</v>
          </cell>
        </row>
        <row r="940">
          <cell r="E940">
            <v>939</v>
          </cell>
        </row>
        <row r="941">
          <cell r="E941">
            <v>940</v>
          </cell>
        </row>
        <row r="942">
          <cell r="E942">
            <v>941</v>
          </cell>
        </row>
        <row r="943">
          <cell r="E943">
            <v>942</v>
          </cell>
        </row>
        <row r="944">
          <cell r="E944">
            <v>943</v>
          </cell>
        </row>
        <row r="945">
          <cell r="E945">
            <v>944</v>
          </cell>
        </row>
        <row r="946">
          <cell r="E946">
            <v>945</v>
          </cell>
        </row>
        <row r="947">
          <cell r="E947">
            <v>946</v>
          </cell>
        </row>
        <row r="948">
          <cell r="E948">
            <v>947</v>
          </cell>
        </row>
        <row r="949">
          <cell r="E949">
            <v>948</v>
          </cell>
        </row>
        <row r="950">
          <cell r="E950">
            <v>949</v>
          </cell>
        </row>
        <row r="951">
          <cell r="E951">
            <v>950</v>
          </cell>
        </row>
        <row r="952">
          <cell r="E952">
            <v>951</v>
          </cell>
        </row>
        <row r="953">
          <cell r="E953">
            <v>952</v>
          </cell>
        </row>
        <row r="954">
          <cell r="E954">
            <v>953</v>
          </cell>
        </row>
        <row r="955">
          <cell r="E955">
            <v>954</v>
          </cell>
        </row>
        <row r="956">
          <cell r="E956">
            <v>955</v>
          </cell>
        </row>
        <row r="957">
          <cell r="E957">
            <v>956</v>
          </cell>
        </row>
        <row r="958">
          <cell r="E958">
            <v>957</v>
          </cell>
        </row>
        <row r="959">
          <cell r="E959">
            <v>958</v>
          </cell>
        </row>
        <row r="960">
          <cell r="E960">
            <v>959</v>
          </cell>
        </row>
        <row r="961">
          <cell r="E961">
            <v>960</v>
          </cell>
        </row>
        <row r="962">
          <cell r="E962">
            <v>961</v>
          </cell>
        </row>
        <row r="963">
          <cell r="E963">
            <v>962</v>
          </cell>
        </row>
        <row r="964">
          <cell r="E964">
            <v>963</v>
          </cell>
        </row>
        <row r="965">
          <cell r="E965">
            <v>964</v>
          </cell>
        </row>
        <row r="966">
          <cell r="E966">
            <v>965</v>
          </cell>
        </row>
        <row r="967">
          <cell r="E967">
            <v>966</v>
          </cell>
        </row>
        <row r="968">
          <cell r="E968">
            <v>967</v>
          </cell>
        </row>
        <row r="969">
          <cell r="E969">
            <v>968</v>
          </cell>
        </row>
        <row r="970">
          <cell r="E970">
            <v>969</v>
          </cell>
        </row>
        <row r="971">
          <cell r="E971">
            <v>970</v>
          </cell>
        </row>
        <row r="972">
          <cell r="E972">
            <v>971</v>
          </cell>
        </row>
        <row r="973">
          <cell r="E973">
            <v>972</v>
          </cell>
        </row>
        <row r="974">
          <cell r="E974">
            <v>973</v>
          </cell>
        </row>
        <row r="975">
          <cell r="E975">
            <v>974</v>
          </cell>
        </row>
        <row r="976">
          <cell r="E976">
            <v>975</v>
          </cell>
        </row>
        <row r="977">
          <cell r="E977">
            <v>976</v>
          </cell>
        </row>
        <row r="978">
          <cell r="E978">
            <v>977</v>
          </cell>
        </row>
        <row r="979">
          <cell r="E979">
            <v>978</v>
          </cell>
        </row>
        <row r="980">
          <cell r="E980">
            <v>979</v>
          </cell>
        </row>
        <row r="981">
          <cell r="E981">
            <v>980</v>
          </cell>
        </row>
        <row r="982">
          <cell r="E982">
            <v>981</v>
          </cell>
        </row>
        <row r="983">
          <cell r="E983">
            <v>982</v>
          </cell>
        </row>
        <row r="984">
          <cell r="E984">
            <v>983</v>
          </cell>
        </row>
        <row r="985">
          <cell r="E985">
            <v>984</v>
          </cell>
        </row>
        <row r="986">
          <cell r="E986">
            <v>985</v>
          </cell>
        </row>
        <row r="987">
          <cell r="E987">
            <v>986</v>
          </cell>
        </row>
        <row r="988">
          <cell r="E988">
            <v>987</v>
          </cell>
        </row>
        <row r="989">
          <cell r="E989">
            <v>988</v>
          </cell>
        </row>
        <row r="990">
          <cell r="E990">
            <v>989</v>
          </cell>
        </row>
        <row r="991">
          <cell r="E991">
            <v>990</v>
          </cell>
        </row>
        <row r="992">
          <cell r="E992">
            <v>991</v>
          </cell>
        </row>
        <row r="993">
          <cell r="E993">
            <v>992</v>
          </cell>
        </row>
        <row r="994">
          <cell r="E994">
            <v>993</v>
          </cell>
        </row>
        <row r="995">
          <cell r="E995">
            <v>994</v>
          </cell>
        </row>
        <row r="996">
          <cell r="E996">
            <v>995</v>
          </cell>
        </row>
        <row r="997">
          <cell r="E997">
            <v>996</v>
          </cell>
        </row>
        <row r="998">
          <cell r="E998">
            <v>997</v>
          </cell>
        </row>
        <row r="999">
          <cell r="E999">
            <v>998</v>
          </cell>
        </row>
        <row r="1000">
          <cell r="E1000">
            <v>999</v>
          </cell>
        </row>
        <row r="1001">
          <cell r="E1001">
            <v>1000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DBACC-8C70-4516-971A-BE759B7078A9}">
  <sheetPr>
    <pageSetUpPr fitToPage="1"/>
  </sheetPr>
  <dimension ref="B1:H33"/>
  <sheetViews>
    <sheetView showGridLines="0" view="pageBreakPreview" zoomScale="80" zoomScaleNormal="80" zoomScaleSheetLayoutView="80" workbookViewId="0">
      <selection activeCell="E12" sqref="E12"/>
    </sheetView>
  </sheetViews>
  <sheetFormatPr defaultColWidth="9.08984375" defaultRowHeight="12.5" x14ac:dyDescent="0.35"/>
  <cols>
    <col min="1" max="1" width="9.08984375" style="25"/>
    <col min="2" max="2" width="4.08984375" style="25" customWidth="1"/>
    <col min="3" max="3" width="48.90625" style="25" customWidth="1"/>
    <col min="4" max="4" width="67.08984375" style="25" customWidth="1"/>
    <col min="5" max="5" width="39.08984375" style="25" customWidth="1"/>
    <col min="6" max="16384" width="9.08984375" style="25"/>
  </cols>
  <sheetData>
    <row r="1" spans="2:8" ht="13" thickBot="1" x14ac:dyDescent="0.4"/>
    <row r="2" spans="2:8" ht="13" thickBot="1" x14ac:dyDescent="0.4">
      <c r="B2" s="26"/>
      <c r="C2" s="27"/>
      <c r="D2" s="27"/>
      <c r="E2" s="28"/>
    </row>
    <row r="3" spans="2:8" ht="33.65" customHeight="1" x14ac:dyDescent="0.35">
      <c r="B3" s="29"/>
      <c r="C3" s="30" t="s">
        <v>39</v>
      </c>
      <c r="D3" s="202" t="s">
        <v>586</v>
      </c>
      <c r="E3" s="31"/>
    </row>
    <row r="4" spans="2:8" ht="81" customHeight="1" x14ac:dyDescent="0.35">
      <c r="B4" s="29"/>
      <c r="C4" s="32" t="s">
        <v>40</v>
      </c>
      <c r="D4" s="201" t="s">
        <v>585</v>
      </c>
      <c r="E4" s="33"/>
    </row>
    <row r="5" spans="2:8" ht="26.4" customHeight="1" thickBot="1" x14ac:dyDescent="0.4">
      <c r="B5" s="29"/>
      <c r="C5" s="34" t="s">
        <v>41</v>
      </c>
      <c r="D5" s="35">
        <f>'[1]Read Me'!D4</f>
        <v>0</v>
      </c>
      <c r="E5" s="31"/>
    </row>
    <row r="6" spans="2:8" s="40" customFormat="1" ht="21.9" customHeight="1" x14ac:dyDescent="0.35">
      <c r="B6" s="36"/>
      <c r="C6" s="37"/>
      <c r="D6" s="38"/>
      <c r="E6" s="39"/>
    </row>
    <row r="7" spans="2:8" x14ac:dyDescent="0.35">
      <c r="B7" s="29"/>
      <c r="E7" s="41"/>
    </row>
    <row r="8" spans="2:8" x14ac:dyDescent="0.35">
      <c r="B8" s="29"/>
      <c r="E8" s="41"/>
    </row>
    <row r="9" spans="2:8" x14ac:dyDescent="0.35">
      <c r="B9" s="29"/>
      <c r="E9" s="41"/>
    </row>
    <row r="10" spans="2:8" ht="15.65" customHeight="1" x14ac:dyDescent="0.3">
      <c r="B10" s="29"/>
      <c r="C10" s="42"/>
      <c r="E10" s="41"/>
      <c r="H10" s="43"/>
    </row>
    <row r="11" spans="2:8" ht="15.65" customHeight="1" x14ac:dyDescent="0.3">
      <c r="B11" s="29"/>
      <c r="C11" s="42"/>
      <c r="E11" s="41"/>
      <c r="H11" s="43"/>
    </row>
    <row r="12" spans="2:8" ht="32.5" x14ac:dyDescent="0.35">
      <c r="B12" s="29"/>
      <c r="C12" s="44" t="s">
        <v>42</v>
      </c>
      <c r="D12" s="44"/>
      <c r="E12" s="41"/>
    </row>
    <row r="13" spans="2:8" x14ac:dyDescent="0.35">
      <c r="B13" s="29"/>
      <c r="C13" s="45"/>
      <c r="E13" s="41"/>
    </row>
    <row r="14" spans="2:8" ht="51.65" customHeight="1" x14ac:dyDescent="0.35">
      <c r="B14" s="29"/>
      <c r="C14" s="46" t="s">
        <v>43</v>
      </c>
      <c r="D14" s="47" t="s">
        <v>44</v>
      </c>
      <c r="E14" s="48" t="s">
        <v>24</v>
      </c>
    </row>
    <row r="15" spans="2:8" ht="12.75" customHeight="1" x14ac:dyDescent="0.35">
      <c r="B15" s="29"/>
      <c r="C15" s="49"/>
      <c r="D15" s="50"/>
      <c r="E15" s="41"/>
    </row>
    <row r="16" spans="2:8" ht="12.75" customHeight="1" x14ac:dyDescent="0.35">
      <c r="B16" s="29"/>
      <c r="C16" s="49"/>
      <c r="D16" s="50"/>
      <c r="E16" s="41"/>
    </row>
    <row r="17" spans="2:5" ht="30" customHeight="1" x14ac:dyDescent="0.35">
      <c r="B17" s="29"/>
      <c r="C17" s="46" t="s">
        <v>45</v>
      </c>
      <c r="D17" s="51">
        <f>'Hardware '!I243</f>
        <v>0</v>
      </c>
      <c r="E17" s="52"/>
    </row>
    <row r="18" spans="2:5" ht="30" customHeight="1" x14ac:dyDescent="0.35">
      <c r="B18" s="29"/>
      <c r="C18" s="53" t="s">
        <v>46</v>
      </c>
      <c r="D18" s="54"/>
      <c r="E18" s="52"/>
    </row>
    <row r="19" spans="2:5" ht="12.75" customHeight="1" x14ac:dyDescent="0.35">
      <c r="B19" s="29"/>
      <c r="D19" s="55"/>
      <c r="E19" s="56"/>
    </row>
    <row r="20" spans="2:5" ht="12.75" customHeight="1" x14ac:dyDescent="0.35">
      <c r="B20" s="29"/>
      <c r="C20" s="46" t="s">
        <v>45</v>
      </c>
      <c r="D20" s="55"/>
      <c r="E20" s="56"/>
    </row>
    <row r="21" spans="2:5" ht="27" customHeight="1" x14ac:dyDescent="0.35">
      <c r="B21" s="29"/>
      <c r="C21" s="53" t="s">
        <v>47</v>
      </c>
      <c r="D21" s="51">
        <f>'Hardware '!J245</f>
        <v>0</v>
      </c>
      <c r="E21" s="52"/>
    </row>
    <row r="22" spans="2:5" ht="27" customHeight="1" x14ac:dyDescent="0.35">
      <c r="B22" s="29"/>
      <c r="C22" s="53"/>
      <c r="D22" s="54"/>
      <c r="E22" s="52"/>
    </row>
    <row r="23" spans="2:5" ht="27" customHeight="1" x14ac:dyDescent="0.35">
      <c r="B23" s="29"/>
      <c r="C23" s="53"/>
      <c r="D23" s="54"/>
      <c r="E23" s="52"/>
    </row>
    <row r="24" spans="2:5" ht="27" customHeight="1" x14ac:dyDescent="0.35">
      <c r="B24" s="29"/>
      <c r="C24" s="53"/>
      <c r="D24" s="54"/>
      <c r="E24" s="41"/>
    </row>
    <row r="25" spans="2:5" ht="30" customHeight="1" x14ac:dyDescent="0.35">
      <c r="B25" s="29"/>
      <c r="C25" s="57" t="s">
        <v>48</v>
      </c>
      <c r="D25" s="47" t="s">
        <v>24</v>
      </c>
      <c r="E25" s="41"/>
    </row>
    <row r="26" spans="2:5" ht="30" customHeight="1" x14ac:dyDescent="0.35">
      <c r="B26" s="29"/>
      <c r="C26" s="57"/>
      <c r="D26" s="58"/>
      <c r="E26" s="41"/>
    </row>
    <row r="27" spans="2:5" ht="30" customHeight="1" x14ac:dyDescent="0.35">
      <c r="B27" s="29"/>
      <c r="C27" s="57"/>
      <c r="D27" s="58"/>
      <c r="E27" s="41"/>
    </row>
    <row r="28" spans="2:5" ht="37.5" customHeight="1" x14ac:dyDescent="0.35">
      <c r="B28" s="29"/>
      <c r="C28" s="57" t="s">
        <v>49</v>
      </c>
      <c r="D28" s="59" t="s">
        <v>24</v>
      </c>
      <c r="E28" s="41"/>
    </row>
    <row r="29" spans="2:5" ht="30" customHeight="1" x14ac:dyDescent="0.35">
      <c r="B29" s="29"/>
      <c r="C29" s="57"/>
      <c r="D29" s="58"/>
      <c r="E29" s="41"/>
    </row>
    <row r="30" spans="2:5" ht="30" customHeight="1" x14ac:dyDescent="0.35">
      <c r="B30" s="29"/>
      <c r="C30" s="57"/>
      <c r="D30" s="58"/>
      <c r="E30" s="41"/>
    </row>
    <row r="31" spans="2:5" ht="45" customHeight="1" x14ac:dyDescent="0.35">
      <c r="B31" s="29"/>
      <c r="C31" s="57" t="s">
        <v>50</v>
      </c>
      <c r="D31" s="59"/>
      <c r="E31" s="41"/>
    </row>
    <row r="32" spans="2:5" ht="18.5" thickBot="1" x14ac:dyDescent="0.4">
      <c r="B32" s="60"/>
      <c r="C32" s="61"/>
      <c r="D32" s="62"/>
      <c r="E32" s="63" t="s">
        <v>24</v>
      </c>
    </row>
    <row r="33" spans="4:4" ht="18" x14ac:dyDescent="0.35">
      <c r="D33" s="64"/>
    </row>
  </sheetData>
  <pageMargins left="0.25" right="0.25" top="0.75" bottom="0.75" header="0.3" footer="0.3"/>
  <pageSetup paperSize="9" scale="55" fitToHeight="0" orientation="portrait" r:id="rId1"/>
  <headerFooter alignWithMargins="0">
    <oddHeader>&amp;REskom Holdings SOC Limited
&amp;A</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4573F-1A88-4949-8839-ED6B24D0083F}">
  <sheetPr>
    <pageSetUpPr fitToPage="1"/>
  </sheetPr>
  <dimension ref="A1:K246"/>
  <sheetViews>
    <sheetView tabSelected="1" view="pageBreakPreview" topLeftCell="A22" zoomScale="70" zoomScaleNormal="100" zoomScaleSheetLayoutView="70" workbookViewId="0">
      <selection activeCell="G255" sqref="G255"/>
    </sheetView>
  </sheetViews>
  <sheetFormatPr defaultColWidth="13.54296875" defaultRowHeight="20" customHeight="1" x14ac:dyDescent="0.35"/>
  <cols>
    <col min="1" max="1" width="3.453125" style="8" customWidth="1"/>
    <col min="2" max="2" width="11.1796875" style="2" customWidth="1"/>
    <col min="3" max="4" width="15.453125" style="2" customWidth="1"/>
    <col min="5" max="5" width="62" style="2" customWidth="1"/>
    <col min="6" max="6" width="14.90625" style="1" customWidth="1"/>
    <col min="7" max="7" width="15" style="6" customWidth="1"/>
    <col min="8" max="8" width="14.54296875" style="170" customWidth="1"/>
    <col min="9" max="9" width="26.54296875" style="142" customWidth="1"/>
    <col min="10" max="10" width="14.54296875" style="170" customWidth="1"/>
    <col min="11" max="11" width="6.08984375" style="8" customWidth="1"/>
    <col min="12" max="16384" width="13.54296875" style="2"/>
  </cols>
  <sheetData>
    <row r="1" spans="1:11" s="8" customFormat="1" ht="20" customHeight="1" x14ac:dyDescent="0.35">
      <c r="F1" s="11"/>
      <c r="G1" s="12"/>
      <c r="H1" s="167"/>
      <c r="I1" s="138"/>
      <c r="J1" s="167"/>
    </row>
    <row r="2" spans="1:11" s="8" customFormat="1" ht="31.25" customHeight="1" x14ac:dyDescent="0.35">
      <c r="A2" s="15"/>
      <c r="B2" s="203" t="s">
        <v>33</v>
      </c>
      <c r="C2" s="203"/>
      <c r="D2" s="203"/>
      <c r="E2" s="203"/>
      <c r="F2" s="23"/>
      <c r="G2" s="13"/>
      <c r="H2" s="167"/>
      <c r="I2" s="139"/>
      <c r="J2" s="167"/>
    </row>
    <row r="3" spans="1:11" s="8" customFormat="1" ht="20" customHeight="1" thickBot="1" x14ac:dyDescent="0.4">
      <c r="B3" s="14"/>
      <c r="C3" s="14"/>
      <c r="D3" s="14"/>
      <c r="E3" s="14"/>
      <c r="F3" s="23"/>
      <c r="G3" s="13"/>
      <c r="H3" s="167"/>
      <c r="I3" s="140"/>
      <c r="J3" s="167"/>
    </row>
    <row r="4" spans="1:11" s="3" customFormat="1" ht="36.65" customHeight="1" thickBot="1" x14ac:dyDescent="0.4">
      <c r="A4" s="9"/>
      <c r="B4" s="16" t="s">
        <v>26</v>
      </c>
      <c r="C4" s="17" t="s">
        <v>27</v>
      </c>
      <c r="D4" s="17" t="s">
        <v>380</v>
      </c>
      <c r="E4" s="18" t="s">
        <v>28</v>
      </c>
      <c r="F4" s="18" t="s">
        <v>29</v>
      </c>
      <c r="G4" s="19" t="s">
        <v>30</v>
      </c>
      <c r="H4" s="168" t="s">
        <v>31</v>
      </c>
      <c r="I4" s="173" t="s">
        <v>32</v>
      </c>
      <c r="J4" s="175" t="s">
        <v>584</v>
      </c>
      <c r="K4" s="9"/>
    </row>
    <row r="5" spans="1:11" ht="20" customHeight="1" x14ac:dyDescent="0.45">
      <c r="B5" s="20">
        <v>1</v>
      </c>
      <c r="C5" s="154" t="s">
        <v>177</v>
      </c>
      <c r="D5" s="146">
        <v>401786</v>
      </c>
      <c r="E5" s="158" t="s">
        <v>381</v>
      </c>
      <c r="F5" s="5"/>
      <c r="G5" s="152">
        <v>1078</v>
      </c>
      <c r="H5" s="171"/>
      <c r="I5" s="174">
        <f>H5*G5</f>
        <v>0</v>
      </c>
      <c r="J5" s="176"/>
    </row>
    <row r="6" spans="1:11" ht="20" customHeight="1" x14ac:dyDescent="0.45">
      <c r="B6" s="20">
        <v>2</v>
      </c>
      <c r="C6" s="154" t="s">
        <v>178</v>
      </c>
      <c r="D6" s="146">
        <v>401584</v>
      </c>
      <c r="E6" s="158" t="s">
        <v>382</v>
      </c>
      <c r="F6" s="5"/>
      <c r="G6" s="152">
        <v>1099</v>
      </c>
      <c r="H6" s="171"/>
      <c r="I6" s="174">
        <f t="shared" ref="I6:I45" si="0">H6*G6</f>
        <v>0</v>
      </c>
      <c r="J6" s="176"/>
    </row>
    <row r="7" spans="1:11" ht="20" customHeight="1" x14ac:dyDescent="0.45">
      <c r="B7" s="20">
        <v>3</v>
      </c>
      <c r="C7" s="154" t="s">
        <v>179</v>
      </c>
      <c r="D7" s="146">
        <v>401788</v>
      </c>
      <c r="E7" s="158" t="s">
        <v>383</v>
      </c>
      <c r="F7" s="5"/>
      <c r="G7" s="152">
        <v>225</v>
      </c>
      <c r="H7" s="171"/>
      <c r="I7" s="174">
        <f t="shared" si="0"/>
        <v>0</v>
      </c>
      <c r="J7" s="176"/>
    </row>
    <row r="8" spans="1:11" ht="20" customHeight="1" x14ac:dyDescent="0.45">
      <c r="B8" s="20">
        <v>4</v>
      </c>
      <c r="C8" s="154" t="s">
        <v>180</v>
      </c>
      <c r="D8" s="146">
        <v>401740</v>
      </c>
      <c r="E8" s="158" t="s">
        <v>384</v>
      </c>
      <c r="F8" s="5"/>
      <c r="G8" s="152">
        <v>1960.6</v>
      </c>
      <c r="H8" s="171"/>
      <c r="I8" s="174">
        <f t="shared" si="0"/>
        <v>0</v>
      </c>
      <c r="J8" s="176"/>
    </row>
    <row r="9" spans="1:11" ht="20" customHeight="1" x14ac:dyDescent="0.45">
      <c r="B9" s="20">
        <v>5</v>
      </c>
      <c r="C9" s="154" t="s">
        <v>181</v>
      </c>
      <c r="D9" s="146">
        <v>401635</v>
      </c>
      <c r="E9" s="158" t="s">
        <v>385</v>
      </c>
      <c r="F9" s="5"/>
      <c r="G9" s="152">
        <v>2485.5500000000002</v>
      </c>
      <c r="H9" s="171"/>
      <c r="I9" s="174">
        <f t="shared" si="0"/>
        <v>0</v>
      </c>
      <c r="J9" s="176"/>
    </row>
    <row r="10" spans="1:11" ht="20" customHeight="1" x14ac:dyDescent="0.45">
      <c r="B10" s="20">
        <v>6</v>
      </c>
      <c r="C10" s="154" t="s">
        <v>182</v>
      </c>
      <c r="D10" s="146">
        <v>401586</v>
      </c>
      <c r="E10" s="158" t="s">
        <v>386</v>
      </c>
      <c r="F10" s="5"/>
      <c r="G10" s="152">
        <v>225</v>
      </c>
      <c r="H10" s="171"/>
      <c r="I10" s="174">
        <f t="shared" si="0"/>
        <v>0</v>
      </c>
      <c r="J10" s="176"/>
    </row>
    <row r="11" spans="1:11" ht="20" customHeight="1" x14ac:dyDescent="0.45">
      <c r="B11" s="20">
        <v>7</v>
      </c>
      <c r="C11" s="154" t="s">
        <v>183</v>
      </c>
      <c r="D11" s="146">
        <v>401776</v>
      </c>
      <c r="E11" s="158" t="s">
        <v>387</v>
      </c>
      <c r="F11" s="5"/>
      <c r="G11" s="152">
        <v>25</v>
      </c>
      <c r="H11" s="171"/>
      <c r="I11" s="174">
        <f t="shared" si="0"/>
        <v>0</v>
      </c>
      <c r="J11" s="176"/>
    </row>
    <row r="12" spans="1:11" ht="20" customHeight="1" x14ac:dyDescent="0.45">
      <c r="B12" s="20">
        <v>8</v>
      </c>
      <c r="C12" s="154" t="s">
        <v>184</v>
      </c>
      <c r="D12" s="146">
        <v>401748</v>
      </c>
      <c r="E12" s="158" t="s">
        <v>388</v>
      </c>
      <c r="F12" s="5"/>
      <c r="G12" s="152">
        <v>885</v>
      </c>
      <c r="H12" s="171"/>
      <c r="I12" s="174">
        <f t="shared" si="0"/>
        <v>0</v>
      </c>
      <c r="J12" s="176"/>
    </row>
    <row r="13" spans="1:11" ht="20" customHeight="1" x14ac:dyDescent="0.45">
      <c r="B13" s="20">
        <v>9</v>
      </c>
      <c r="C13" s="154" t="s">
        <v>185</v>
      </c>
      <c r="D13" s="146">
        <v>401582</v>
      </c>
      <c r="E13" s="158" t="s">
        <v>389</v>
      </c>
      <c r="F13" s="5"/>
      <c r="G13" s="152">
        <v>3525</v>
      </c>
      <c r="H13" s="171"/>
      <c r="I13" s="174">
        <f t="shared" si="0"/>
        <v>0</v>
      </c>
      <c r="J13" s="176"/>
    </row>
    <row r="14" spans="1:11" ht="20" customHeight="1" x14ac:dyDescent="0.45">
      <c r="B14" s="20">
        <v>10</v>
      </c>
      <c r="C14" s="154" t="s">
        <v>186</v>
      </c>
      <c r="D14" s="146">
        <v>401703</v>
      </c>
      <c r="E14" s="158" t="s">
        <v>390</v>
      </c>
      <c r="F14" s="5"/>
      <c r="G14" s="152">
        <v>425</v>
      </c>
      <c r="H14" s="171"/>
      <c r="I14" s="174">
        <f t="shared" si="0"/>
        <v>0</v>
      </c>
      <c r="J14" s="176"/>
    </row>
    <row r="15" spans="1:11" ht="20" customHeight="1" x14ac:dyDescent="0.45">
      <c r="B15" s="20">
        <v>11</v>
      </c>
      <c r="C15" s="154" t="s">
        <v>187</v>
      </c>
      <c r="D15" s="146">
        <v>401752</v>
      </c>
      <c r="E15" s="158" t="s">
        <v>391</v>
      </c>
      <c r="F15" s="5"/>
      <c r="G15" s="152">
        <v>1376.25</v>
      </c>
      <c r="H15" s="171"/>
      <c r="I15" s="174">
        <f t="shared" si="0"/>
        <v>0</v>
      </c>
      <c r="J15" s="176"/>
    </row>
    <row r="16" spans="1:11" ht="20" customHeight="1" x14ac:dyDescent="0.45">
      <c r="B16" s="20">
        <v>12</v>
      </c>
      <c r="C16" s="154" t="s">
        <v>188</v>
      </c>
      <c r="D16" s="146">
        <v>401766</v>
      </c>
      <c r="E16" s="158" t="s">
        <v>392</v>
      </c>
      <c r="F16" s="5"/>
      <c r="G16" s="152">
        <v>1402.2</v>
      </c>
      <c r="H16" s="171"/>
      <c r="I16" s="174">
        <f t="shared" si="0"/>
        <v>0</v>
      </c>
      <c r="J16" s="176"/>
    </row>
    <row r="17" spans="2:10" ht="20" customHeight="1" x14ac:dyDescent="0.45">
      <c r="B17" s="20">
        <v>13</v>
      </c>
      <c r="C17" s="154" t="s">
        <v>189</v>
      </c>
      <c r="D17" s="146">
        <v>5660</v>
      </c>
      <c r="E17" s="158" t="s">
        <v>393</v>
      </c>
      <c r="F17" s="5"/>
      <c r="G17" s="152">
        <v>956.25</v>
      </c>
      <c r="H17" s="171"/>
      <c r="I17" s="174">
        <f t="shared" si="0"/>
        <v>0</v>
      </c>
      <c r="J17" s="176"/>
    </row>
    <row r="18" spans="2:10" ht="20" customHeight="1" x14ac:dyDescent="0.45">
      <c r="B18" s="20">
        <v>14</v>
      </c>
      <c r="C18" s="154" t="s">
        <v>190</v>
      </c>
      <c r="D18" s="146">
        <v>401637</v>
      </c>
      <c r="E18" s="158" t="s">
        <v>394</v>
      </c>
      <c r="F18" s="5"/>
      <c r="G18" s="152">
        <v>2168.8000000000002</v>
      </c>
      <c r="H18" s="171"/>
      <c r="I18" s="174">
        <f t="shared" si="0"/>
        <v>0</v>
      </c>
      <c r="J18" s="176"/>
    </row>
    <row r="19" spans="2:10" ht="20" customHeight="1" x14ac:dyDescent="0.45">
      <c r="B19" s="20">
        <v>15</v>
      </c>
      <c r="C19" s="154" t="s">
        <v>191</v>
      </c>
      <c r="D19" s="146">
        <v>5691</v>
      </c>
      <c r="E19" s="158" t="s">
        <v>395</v>
      </c>
      <c r="F19" s="5"/>
      <c r="G19" s="152">
        <v>225</v>
      </c>
      <c r="H19" s="171"/>
      <c r="I19" s="174">
        <f t="shared" si="0"/>
        <v>0</v>
      </c>
      <c r="J19" s="176"/>
    </row>
    <row r="20" spans="2:10" ht="20" customHeight="1" x14ac:dyDescent="0.45">
      <c r="B20" s="20">
        <v>16</v>
      </c>
      <c r="C20" s="154" t="s">
        <v>192</v>
      </c>
      <c r="D20" s="146">
        <v>401639</v>
      </c>
      <c r="E20" s="158" t="s">
        <v>396</v>
      </c>
      <c r="F20" s="5"/>
      <c r="G20" s="152">
        <v>821.8</v>
      </c>
      <c r="H20" s="171"/>
      <c r="I20" s="174">
        <f t="shared" si="0"/>
        <v>0</v>
      </c>
      <c r="J20" s="176"/>
    </row>
    <row r="21" spans="2:10" ht="20" customHeight="1" x14ac:dyDescent="0.45">
      <c r="B21" s="20">
        <v>17</v>
      </c>
      <c r="C21" s="155" t="s">
        <v>193</v>
      </c>
      <c r="D21" s="4">
        <v>5692</v>
      </c>
      <c r="E21" s="159" t="s">
        <v>397</v>
      </c>
      <c r="F21" s="5"/>
      <c r="G21" s="152">
        <v>25</v>
      </c>
      <c r="H21" s="171"/>
      <c r="I21" s="174">
        <f t="shared" si="0"/>
        <v>0</v>
      </c>
      <c r="J21" s="176"/>
    </row>
    <row r="22" spans="2:10" ht="20" customHeight="1" x14ac:dyDescent="0.45">
      <c r="B22" s="20">
        <v>18</v>
      </c>
      <c r="C22" s="154" t="s">
        <v>194</v>
      </c>
      <c r="D22" s="146">
        <v>401643</v>
      </c>
      <c r="E22" s="158" t="s">
        <v>398</v>
      </c>
      <c r="F22" s="5"/>
      <c r="G22" s="152">
        <v>25</v>
      </c>
      <c r="H22" s="171"/>
      <c r="I22" s="174">
        <f t="shared" si="0"/>
        <v>0</v>
      </c>
      <c r="J22" s="176"/>
    </row>
    <row r="23" spans="2:10" ht="20" customHeight="1" x14ac:dyDescent="0.45">
      <c r="B23" s="20">
        <v>19</v>
      </c>
      <c r="C23" s="154" t="s">
        <v>195</v>
      </c>
      <c r="D23" s="146">
        <v>5686</v>
      </c>
      <c r="E23" s="158" t="s">
        <v>399</v>
      </c>
      <c r="F23" s="5"/>
      <c r="G23" s="152">
        <v>325</v>
      </c>
      <c r="H23" s="171"/>
      <c r="I23" s="174">
        <f t="shared" si="0"/>
        <v>0</v>
      </c>
      <c r="J23" s="176"/>
    </row>
    <row r="24" spans="2:10" ht="20" customHeight="1" x14ac:dyDescent="0.45">
      <c r="B24" s="20">
        <v>20</v>
      </c>
      <c r="C24" s="154" t="s">
        <v>196</v>
      </c>
      <c r="D24" s="146">
        <v>5687</v>
      </c>
      <c r="E24" s="158" t="s">
        <v>400</v>
      </c>
      <c r="F24" s="5"/>
      <c r="G24" s="152">
        <v>555</v>
      </c>
      <c r="H24" s="171"/>
      <c r="I24" s="174">
        <f t="shared" si="0"/>
        <v>0</v>
      </c>
      <c r="J24" s="176"/>
    </row>
    <row r="25" spans="2:10" ht="20" customHeight="1" x14ac:dyDescent="0.45">
      <c r="B25" s="20">
        <v>21</v>
      </c>
      <c r="C25" s="154" t="s">
        <v>197</v>
      </c>
      <c r="D25" s="146">
        <v>401641</v>
      </c>
      <c r="E25" s="158" t="s">
        <v>401</v>
      </c>
      <c r="F25" s="5"/>
      <c r="G25" s="152">
        <v>545</v>
      </c>
      <c r="H25" s="171"/>
      <c r="I25" s="174">
        <f t="shared" si="0"/>
        <v>0</v>
      </c>
      <c r="J25" s="176"/>
    </row>
    <row r="26" spans="2:10" ht="20" customHeight="1" x14ac:dyDescent="0.45">
      <c r="B26" s="20">
        <v>22</v>
      </c>
      <c r="C26" s="154" t="s">
        <v>198</v>
      </c>
      <c r="D26" s="146">
        <v>401577</v>
      </c>
      <c r="E26" s="158" t="s">
        <v>402</v>
      </c>
      <c r="F26" s="5"/>
      <c r="G26" s="152">
        <v>25</v>
      </c>
      <c r="H26" s="171"/>
      <c r="I26" s="174">
        <f t="shared" si="0"/>
        <v>0</v>
      </c>
      <c r="J26" s="176"/>
    </row>
    <row r="27" spans="2:10" ht="20" customHeight="1" x14ac:dyDescent="0.45">
      <c r="B27" s="20">
        <v>23</v>
      </c>
      <c r="C27" s="155" t="s">
        <v>199</v>
      </c>
      <c r="D27" s="4">
        <v>5182</v>
      </c>
      <c r="E27" s="159" t="s">
        <v>403</v>
      </c>
      <c r="F27" s="5"/>
      <c r="G27" s="152">
        <v>425</v>
      </c>
      <c r="H27" s="171"/>
      <c r="I27" s="174">
        <f t="shared" si="0"/>
        <v>0</v>
      </c>
      <c r="J27" s="176"/>
    </row>
    <row r="28" spans="2:10" ht="20" customHeight="1" x14ac:dyDescent="0.45">
      <c r="B28" s="20">
        <v>24</v>
      </c>
      <c r="C28" s="154" t="s">
        <v>200</v>
      </c>
      <c r="D28" s="146">
        <v>5183</v>
      </c>
      <c r="E28" s="158" t="s">
        <v>404</v>
      </c>
      <c r="F28" s="5"/>
      <c r="G28" s="152">
        <v>825</v>
      </c>
      <c r="H28" s="171"/>
      <c r="I28" s="174">
        <f t="shared" si="0"/>
        <v>0</v>
      </c>
      <c r="J28" s="176"/>
    </row>
    <row r="29" spans="2:10" ht="20" customHeight="1" x14ac:dyDescent="0.45">
      <c r="B29" s="20">
        <v>25</v>
      </c>
      <c r="C29" s="154" t="s">
        <v>201</v>
      </c>
      <c r="D29" s="146">
        <v>5184</v>
      </c>
      <c r="E29" s="158" t="s">
        <v>405</v>
      </c>
      <c r="F29" s="144"/>
      <c r="G29" s="153">
        <v>320</v>
      </c>
      <c r="H29" s="172"/>
      <c r="I29" s="174">
        <f t="shared" si="0"/>
        <v>0</v>
      </c>
      <c r="J29" s="177"/>
    </row>
    <row r="30" spans="2:10" ht="20" customHeight="1" x14ac:dyDescent="0.45">
      <c r="B30" s="20">
        <v>26</v>
      </c>
      <c r="C30" s="155" t="s">
        <v>202</v>
      </c>
      <c r="D30" s="4">
        <v>5185</v>
      </c>
      <c r="E30" s="159" t="s">
        <v>406</v>
      </c>
      <c r="F30" s="5"/>
      <c r="G30" s="152">
        <v>25</v>
      </c>
      <c r="H30" s="171"/>
      <c r="I30" s="174">
        <f t="shared" si="0"/>
        <v>0</v>
      </c>
      <c r="J30" s="176"/>
    </row>
    <row r="31" spans="2:10" ht="20" customHeight="1" x14ac:dyDescent="0.45">
      <c r="B31" s="20">
        <v>27</v>
      </c>
      <c r="C31" s="155" t="s">
        <v>203</v>
      </c>
      <c r="D31" s="147"/>
      <c r="E31" s="159" t="s">
        <v>407</v>
      </c>
      <c r="F31" s="5"/>
      <c r="G31" s="152">
        <v>275</v>
      </c>
      <c r="H31" s="171"/>
      <c r="I31" s="174">
        <f t="shared" si="0"/>
        <v>0</v>
      </c>
      <c r="J31" s="176"/>
    </row>
    <row r="32" spans="2:10" ht="20" customHeight="1" x14ac:dyDescent="0.45">
      <c r="B32" s="20">
        <v>28</v>
      </c>
      <c r="C32" s="154" t="s">
        <v>204</v>
      </c>
      <c r="D32" s="146">
        <v>401742</v>
      </c>
      <c r="E32" s="158" t="s">
        <v>408</v>
      </c>
      <c r="F32" s="5"/>
      <c r="G32" s="152">
        <v>150</v>
      </c>
      <c r="H32" s="171"/>
      <c r="I32" s="174">
        <f t="shared" si="0"/>
        <v>0</v>
      </c>
      <c r="J32" s="176"/>
    </row>
    <row r="33" spans="1:11" ht="20" customHeight="1" x14ac:dyDescent="0.45">
      <c r="B33" s="20">
        <v>29</v>
      </c>
      <c r="C33" s="154" t="s">
        <v>205</v>
      </c>
      <c r="D33" s="147">
        <v>401746</v>
      </c>
      <c r="E33" s="158" t="s">
        <v>409</v>
      </c>
      <c r="F33" s="5"/>
      <c r="G33" s="152">
        <v>25</v>
      </c>
      <c r="H33" s="171"/>
      <c r="I33" s="174">
        <f t="shared" si="0"/>
        <v>0</v>
      </c>
      <c r="J33" s="176"/>
    </row>
    <row r="34" spans="1:11" ht="20" customHeight="1" x14ac:dyDescent="0.45">
      <c r="B34" s="20">
        <v>30</v>
      </c>
      <c r="C34" s="154" t="s">
        <v>206</v>
      </c>
      <c r="D34" s="147">
        <v>401572</v>
      </c>
      <c r="E34" s="158" t="s">
        <v>410</v>
      </c>
      <c r="F34" s="5"/>
      <c r="G34" s="152">
        <v>25</v>
      </c>
      <c r="H34" s="171"/>
      <c r="I34" s="174">
        <f t="shared" si="0"/>
        <v>0</v>
      </c>
      <c r="J34" s="176"/>
    </row>
    <row r="35" spans="1:11" ht="20" customHeight="1" x14ac:dyDescent="0.45">
      <c r="B35" s="20">
        <v>31</v>
      </c>
      <c r="C35" s="154" t="s">
        <v>207</v>
      </c>
      <c r="D35" s="146">
        <v>401744</v>
      </c>
      <c r="E35" s="158" t="s">
        <v>411</v>
      </c>
      <c r="F35" s="5"/>
      <c r="G35" s="152">
        <v>25</v>
      </c>
      <c r="H35" s="171"/>
      <c r="I35" s="174">
        <f t="shared" si="0"/>
        <v>0</v>
      </c>
      <c r="J35" s="176"/>
    </row>
    <row r="36" spans="1:11" ht="20" customHeight="1" x14ac:dyDescent="0.45">
      <c r="B36" s="20">
        <v>32</v>
      </c>
      <c r="C36" s="155" t="s">
        <v>208</v>
      </c>
      <c r="D36" s="147"/>
      <c r="E36" s="159" t="s">
        <v>412</v>
      </c>
      <c r="F36" s="5"/>
      <c r="G36" s="152">
        <v>200</v>
      </c>
      <c r="H36" s="171"/>
      <c r="I36" s="174">
        <f t="shared" si="0"/>
        <v>0</v>
      </c>
      <c r="J36" s="176"/>
    </row>
    <row r="37" spans="1:11" ht="20" customHeight="1" x14ac:dyDescent="0.45">
      <c r="B37" s="20">
        <v>33</v>
      </c>
      <c r="C37" s="154" t="s">
        <v>209</v>
      </c>
      <c r="D37" s="146">
        <v>215871</v>
      </c>
      <c r="E37" s="158" t="s">
        <v>413</v>
      </c>
      <c r="F37" s="5"/>
      <c r="G37" s="152">
        <v>150</v>
      </c>
      <c r="H37" s="171"/>
      <c r="I37" s="174">
        <f t="shared" si="0"/>
        <v>0</v>
      </c>
      <c r="J37" s="176"/>
    </row>
    <row r="38" spans="1:11" s="145" customFormat="1" ht="20" customHeight="1" x14ac:dyDescent="0.45">
      <c r="A38" s="15"/>
      <c r="B38" s="20">
        <v>34</v>
      </c>
      <c r="C38" s="156" t="s">
        <v>210</v>
      </c>
      <c r="D38" s="146">
        <v>401758</v>
      </c>
      <c r="E38" s="160" t="s">
        <v>414</v>
      </c>
      <c r="F38" s="5"/>
      <c r="G38" s="152">
        <v>335</v>
      </c>
      <c r="H38" s="171"/>
      <c r="I38" s="174">
        <f t="shared" si="0"/>
        <v>0</v>
      </c>
      <c r="J38" s="176"/>
      <c r="K38" s="15"/>
    </row>
    <row r="39" spans="1:11" s="145" customFormat="1" ht="20" customHeight="1" x14ac:dyDescent="0.45">
      <c r="A39" s="15"/>
      <c r="B39" s="20">
        <v>35</v>
      </c>
      <c r="C39" s="156" t="s">
        <v>211</v>
      </c>
      <c r="D39" s="146">
        <v>401760</v>
      </c>
      <c r="E39" s="158" t="s">
        <v>415</v>
      </c>
      <c r="F39" s="5"/>
      <c r="G39" s="152">
        <v>575</v>
      </c>
      <c r="H39" s="171"/>
      <c r="I39" s="174">
        <f t="shared" si="0"/>
        <v>0</v>
      </c>
      <c r="J39" s="176"/>
      <c r="K39" s="15"/>
    </row>
    <row r="40" spans="1:11" s="145" customFormat="1" ht="20" customHeight="1" x14ac:dyDescent="0.45">
      <c r="A40" s="15"/>
      <c r="B40" s="20">
        <v>36</v>
      </c>
      <c r="C40" s="156" t="s">
        <v>212</v>
      </c>
      <c r="D40" s="146">
        <v>401754</v>
      </c>
      <c r="E40" s="158" t="s">
        <v>416</v>
      </c>
      <c r="F40" s="5"/>
      <c r="G40" s="152">
        <v>925</v>
      </c>
      <c r="H40" s="171"/>
      <c r="I40" s="174">
        <f t="shared" si="0"/>
        <v>0</v>
      </c>
      <c r="J40" s="176"/>
      <c r="K40" s="15"/>
    </row>
    <row r="41" spans="1:11" s="145" customFormat="1" ht="20" customHeight="1" x14ac:dyDescent="0.45">
      <c r="A41" s="15"/>
      <c r="B41" s="20">
        <v>37</v>
      </c>
      <c r="C41" s="156" t="s">
        <v>213</v>
      </c>
      <c r="D41" s="146">
        <v>401770</v>
      </c>
      <c r="E41" s="158" t="s">
        <v>417</v>
      </c>
      <c r="F41" s="5"/>
      <c r="G41" s="152">
        <v>525</v>
      </c>
      <c r="H41" s="171"/>
      <c r="I41" s="174">
        <f t="shared" si="0"/>
        <v>0</v>
      </c>
      <c r="J41" s="176"/>
      <c r="K41" s="15"/>
    </row>
    <row r="42" spans="1:11" s="145" customFormat="1" ht="20" customHeight="1" x14ac:dyDescent="0.45">
      <c r="A42" s="15"/>
      <c r="B42" s="20">
        <v>38</v>
      </c>
      <c r="C42" s="156" t="s">
        <v>214</v>
      </c>
      <c r="D42" s="146">
        <v>5654</v>
      </c>
      <c r="E42" s="158" t="s">
        <v>418</v>
      </c>
      <c r="F42" s="5"/>
      <c r="G42" s="152">
        <v>275</v>
      </c>
      <c r="H42" s="171"/>
      <c r="I42" s="174">
        <f t="shared" si="0"/>
        <v>0</v>
      </c>
      <c r="J42" s="176"/>
      <c r="K42" s="15"/>
    </row>
    <row r="43" spans="1:11" s="145" customFormat="1" ht="20" customHeight="1" x14ac:dyDescent="0.45">
      <c r="A43" s="15"/>
      <c r="B43" s="20">
        <v>39</v>
      </c>
      <c r="C43" s="156" t="s">
        <v>215</v>
      </c>
      <c r="D43" s="146">
        <v>401763</v>
      </c>
      <c r="E43" s="158" t="s">
        <v>419</v>
      </c>
      <c r="F43" s="5"/>
      <c r="G43" s="152">
        <v>425</v>
      </c>
      <c r="H43" s="171"/>
      <c r="I43" s="174">
        <f t="shared" si="0"/>
        <v>0</v>
      </c>
      <c r="J43" s="176"/>
      <c r="K43" s="15"/>
    </row>
    <row r="44" spans="1:11" s="145" customFormat="1" ht="20" customHeight="1" x14ac:dyDescent="0.45">
      <c r="A44" s="15"/>
      <c r="B44" s="20">
        <v>40</v>
      </c>
      <c r="C44" s="156" t="s">
        <v>216</v>
      </c>
      <c r="D44" s="146">
        <v>5656</v>
      </c>
      <c r="E44" s="158" t="s">
        <v>420</v>
      </c>
      <c r="F44" s="5"/>
      <c r="G44" s="152">
        <v>25</v>
      </c>
      <c r="H44" s="171"/>
      <c r="I44" s="174">
        <f t="shared" si="0"/>
        <v>0</v>
      </c>
      <c r="J44" s="176"/>
      <c r="K44" s="15"/>
    </row>
    <row r="45" spans="1:11" s="145" customFormat="1" ht="20" customHeight="1" x14ac:dyDescent="0.45">
      <c r="A45" s="15"/>
      <c r="B45" s="20">
        <v>41</v>
      </c>
      <c r="C45" s="156" t="s">
        <v>217</v>
      </c>
      <c r="D45" s="146">
        <v>401765</v>
      </c>
      <c r="E45" s="158" t="s">
        <v>421</v>
      </c>
      <c r="F45" s="5"/>
      <c r="G45" s="152">
        <v>275</v>
      </c>
      <c r="H45" s="171"/>
      <c r="I45" s="174">
        <f t="shared" si="0"/>
        <v>0</v>
      </c>
      <c r="J45" s="176"/>
      <c r="K45" s="15"/>
    </row>
    <row r="46" spans="1:11" s="145" customFormat="1" ht="20" customHeight="1" x14ac:dyDescent="0.45">
      <c r="A46" s="15"/>
      <c r="B46" s="20">
        <v>42</v>
      </c>
      <c r="C46" s="156" t="s">
        <v>218</v>
      </c>
      <c r="D46" s="146">
        <v>401768</v>
      </c>
      <c r="E46" s="158" t="s">
        <v>422</v>
      </c>
      <c r="F46" s="5"/>
      <c r="G46" s="152">
        <v>775</v>
      </c>
      <c r="H46" s="171"/>
      <c r="I46" s="174">
        <f t="shared" ref="I46:I68" si="1">H46*G46</f>
        <v>0</v>
      </c>
      <c r="J46" s="176"/>
      <c r="K46" s="15"/>
    </row>
    <row r="47" spans="1:11" s="145" customFormat="1" ht="20" customHeight="1" x14ac:dyDescent="0.45">
      <c r="A47" s="15"/>
      <c r="B47" s="20">
        <v>43</v>
      </c>
      <c r="C47" s="156" t="s">
        <v>219</v>
      </c>
      <c r="D47" s="146">
        <v>401756</v>
      </c>
      <c r="E47" s="158" t="s">
        <v>423</v>
      </c>
      <c r="F47" s="5"/>
      <c r="G47" s="152">
        <v>4025</v>
      </c>
      <c r="H47" s="171"/>
      <c r="I47" s="174">
        <f t="shared" si="1"/>
        <v>0</v>
      </c>
      <c r="J47" s="176"/>
      <c r="K47" s="15"/>
    </row>
    <row r="48" spans="1:11" s="145" customFormat="1" ht="20" customHeight="1" x14ac:dyDescent="0.45">
      <c r="A48" s="15"/>
      <c r="B48" s="20">
        <v>44</v>
      </c>
      <c r="C48" s="156" t="s">
        <v>220</v>
      </c>
      <c r="D48" s="146">
        <v>401790</v>
      </c>
      <c r="E48" s="158" t="s">
        <v>424</v>
      </c>
      <c r="F48" s="5"/>
      <c r="G48" s="152">
        <v>275</v>
      </c>
      <c r="H48" s="171"/>
      <c r="I48" s="174">
        <f t="shared" si="1"/>
        <v>0</v>
      </c>
      <c r="J48" s="176"/>
      <c r="K48" s="15"/>
    </row>
    <row r="49" spans="1:11" s="145" customFormat="1" ht="20" customHeight="1" x14ac:dyDescent="0.45">
      <c r="A49" s="15"/>
      <c r="B49" s="20">
        <v>45</v>
      </c>
      <c r="C49" s="156" t="s">
        <v>221</v>
      </c>
      <c r="D49" s="146">
        <v>401574</v>
      </c>
      <c r="E49" s="158" t="s">
        <v>425</v>
      </c>
      <c r="F49" s="5"/>
      <c r="G49" s="152">
        <v>25</v>
      </c>
      <c r="H49" s="171"/>
      <c r="I49" s="174">
        <f t="shared" si="1"/>
        <v>0</v>
      </c>
      <c r="J49" s="176"/>
      <c r="K49" s="15"/>
    </row>
    <row r="50" spans="1:11" s="145" customFormat="1" ht="20" customHeight="1" x14ac:dyDescent="0.45">
      <c r="A50" s="15"/>
      <c r="B50" s="20">
        <v>46</v>
      </c>
      <c r="C50" s="156" t="s">
        <v>222</v>
      </c>
      <c r="D50" s="146">
        <v>401576</v>
      </c>
      <c r="E50" s="158" t="s">
        <v>426</v>
      </c>
      <c r="F50" s="5"/>
      <c r="G50" s="152">
        <v>275</v>
      </c>
      <c r="H50" s="171"/>
      <c r="I50" s="174">
        <f t="shared" si="1"/>
        <v>0</v>
      </c>
      <c r="J50" s="176"/>
      <c r="K50" s="15"/>
    </row>
    <row r="51" spans="1:11" s="145" customFormat="1" ht="20" customHeight="1" x14ac:dyDescent="0.45">
      <c r="A51" s="15"/>
      <c r="B51" s="20">
        <v>47</v>
      </c>
      <c r="C51" s="156" t="s">
        <v>223</v>
      </c>
      <c r="D51" s="146">
        <v>5167</v>
      </c>
      <c r="E51" s="158" t="s">
        <v>427</v>
      </c>
      <c r="F51" s="5"/>
      <c r="G51" s="152">
        <v>25</v>
      </c>
      <c r="H51" s="171"/>
      <c r="I51" s="174">
        <f t="shared" si="1"/>
        <v>0</v>
      </c>
      <c r="J51" s="176"/>
      <c r="K51" s="15"/>
    </row>
    <row r="52" spans="1:11" s="145" customFormat="1" ht="20" customHeight="1" x14ac:dyDescent="0.45">
      <c r="A52" s="15"/>
      <c r="B52" s="20">
        <v>48</v>
      </c>
      <c r="C52" s="156" t="s">
        <v>224</v>
      </c>
      <c r="D52" s="146">
        <v>165527</v>
      </c>
      <c r="E52" s="158" t="s">
        <v>428</v>
      </c>
      <c r="F52" s="5"/>
      <c r="G52" s="152">
        <v>25</v>
      </c>
      <c r="H52" s="171"/>
      <c r="I52" s="174">
        <f t="shared" si="1"/>
        <v>0</v>
      </c>
      <c r="J52" s="176"/>
      <c r="K52" s="15"/>
    </row>
    <row r="53" spans="1:11" s="145" customFormat="1" ht="20" customHeight="1" x14ac:dyDescent="0.45">
      <c r="A53" s="15"/>
      <c r="B53" s="20">
        <v>49</v>
      </c>
      <c r="C53" s="155" t="s">
        <v>225</v>
      </c>
      <c r="D53" s="147"/>
      <c r="E53" s="159" t="s">
        <v>429</v>
      </c>
      <c r="F53" s="5"/>
      <c r="G53" s="152">
        <v>25</v>
      </c>
      <c r="H53" s="171"/>
      <c r="I53" s="174">
        <f t="shared" si="1"/>
        <v>0</v>
      </c>
      <c r="J53" s="176"/>
      <c r="K53" s="15"/>
    </row>
    <row r="54" spans="1:11" s="145" customFormat="1" ht="20" customHeight="1" x14ac:dyDescent="0.45">
      <c r="A54" s="15"/>
      <c r="B54" s="20">
        <v>50</v>
      </c>
      <c r="C54" s="155" t="s">
        <v>226</v>
      </c>
      <c r="D54" s="147"/>
      <c r="E54" s="159" t="s">
        <v>430</v>
      </c>
      <c r="F54" s="5"/>
      <c r="G54" s="152">
        <v>175</v>
      </c>
      <c r="H54" s="171"/>
      <c r="I54" s="174">
        <f t="shared" si="1"/>
        <v>0</v>
      </c>
      <c r="J54" s="176"/>
      <c r="K54" s="15"/>
    </row>
    <row r="55" spans="1:11" s="145" customFormat="1" ht="20" customHeight="1" x14ac:dyDescent="0.45">
      <c r="A55" s="15"/>
      <c r="B55" s="20">
        <v>51</v>
      </c>
      <c r="C55" s="155" t="s">
        <v>227</v>
      </c>
      <c r="D55" s="147"/>
      <c r="E55" s="159" t="s">
        <v>431</v>
      </c>
      <c r="F55" s="5"/>
      <c r="G55" s="152">
        <v>375</v>
      </c>
      <c r="H55" s="171"/>
      <c r="I55" s="174">
        <f t="shared" si="1"/>
        <v>0</v>
      </c>
      <c r="J55" s="176"/>
      <c r="K55" s="15"/>
    </row>
    <row r="56" spans="1:11" s="145" customFormat="1" ht="20" customHeight="1" x14ac:dyDescent="0.45">
      <c r="A56" s="15"/>
      <c r="B56" s="20">
        <v>52</v>
      </c>
      <c r="C56" s="155" t="s">
        <v>228</v>
      </c>
      <c r="D56" s="147"/>
      <c r="E56" s="159" t="s">
        <v>432</v>
      </c>
      <c r="F56" s="5"/>
      <c r="G56" s="152">
        <v>775</v>
      </c>
      <c r="H56" s="171"/>
      <c r="I56" s="174">
        <f t="shared" si="1"/>
        <v>0</v>
      </c>
      <c r="J56" s="176"/>
      <c r="K56" s="15"/>
    </row>
    <row r="57" spans="1:11" s="145" customFormat="1" ht="20" customHeight="1" x14ac:dyDescent="0.45">
      <c r="A57" s="15"/>
      <c r="B57" s="20">
        <v>53</v>
      </c>
      <c r="C57" s="154" t="s">
        <v>229</v>
      </c>
      <c r="D57" s="146">
        <v>686341</v>
      </c>
      <c r="E57" s="158" t="s">
        <v>433</v>
      </c>
      <c r="F57" s="5"/>
      <c r="G57" s="152">
        <v>875</v>
      </c>
      <c r="H57" s="171"/>
      <c r="I57" s="174">
        <f t="shared" si="1"/>
        <v>0</v>
      </c>
      <c r="J57" s="176"/>
      <c r="K57" s="15"/>
    </row>
    <row r="58" spans="1:11" s="145" customFormat="1" ht="20" customHeight="1" x14ac:dyDescent="0.45">
      <c r="A58" s="15"/>
      <c r="B58" s="20">
        <v>54</v>
      </c>
      <c r="C58" s="155" t="s">
        <v>230</v>
      </c>
      <c r="D58" s="147"/>
      <c r="E58" s="159" t="s">
        <v>434</v>
      </c>
      <c r="F58" s="5"/>
      <c r="G58" s="152">
        <v>185</v>
      </c>
      <c r="H58" s="171"/>
      <c r="I58" s="174">
        <f t="shared" si="1"/>
        <v>0</v>
      </c>
      <c r="J58" s="176"/>
      <c r="K58" s="15"/>
    </row>
    <row r="59" spans="1:11" s="145" customFormat="1" ht="20" customHeight="1" x14ac:dyDescent="0.45">
      <c r="A59" s="15"/>
      <c r="B59" s="20">
        <v>55</v>
      </c>
      <c r="C59" s="155" t="s">
        <v>231</v>
      </c>
      <c r="D59" s="147"/>
      <c r="E59" s="159" t="s">
        <v>435</v>
      </c>
      <c r="F59" s="5"/>
      <c r="G59" s="152">
        <v>25</v>
      </c>
      <c r="H59" s="171"/>
      <c r="I59" s="174">
        <f t="shared" si="1"/>
        <v>0</v>
      </c>
      <c r="J59" s="176"/>
      <c r="K59" s="15"/>
    </row>
    <row r="60" spans="1:11" s="145" customFormat="1" ht="20" customHeight="1" x14ac:dyDescent="0.45">
      <c r="A60" s="15"/>
      <c r="B60" s="20">
        <v>56</v>
      </c>
      <c r="C60" s="155" t="s">
        <v>232</v>
      </c>
      <c r="D60" s="147"/>
      <c r="E60" s="159" t="s">
        <v>436</v>
      </c>
      <c r="F60" s="5"/>
      <c r="G60" s="152">
        <v>200</v>
      </c>
      <c r="H60" s="171"/>
      <c r="I60" s="174">
        <f t="shared" si="1"/>
        <v>0</v>
      </c>
      <c r="J60" s="176"/>
      <c r="K60" s="15"/>
    </row>
    <row r="61" spans="1:11" s="145" customFormat="1" ht="20" customHeight="1" x14ac:dyDescent="0.45">
      <c r="A61" s="15"/>
      <c r="B61" s="20">
        <v>57</v>
      </c>
      <c r="C61" s="155" t="s">
        <v>233</v>
      </c>
      <c r="D61" s="147"/>
      <c r="E61" s="159" t="s">
        <v>437</v>
      </c>
      <c r="F61" s="5"/>
      <c r="G61" s="152">
        <v>325</v>
      </c>
      <c r="H61" s="171"/>
      <c r="I61" s="174">
        <f t="shared" si="1"/>
        <v>0</v>
      </c>
      <c r="J61" s="176"/>
      <c r="K61" s="15"/>
    </row>
    <row r="62" spans="1:11" s="145" customFormat="1" ht="20" customHeight="1" x14ac:dyDescent="0.45">
      <c r="A62" s="15"/>
      <c r="B62" s="20">
        <v>58</v>
      </c>
      <c r="C62" s="155" t="s">
        <v>234</v>
      </c>
      <c r="D62" s="147"/>
      <c r="E62" s="159" t="s">
        <v>438</v>
      </c>
      <c r="F62" s="5"/>
      <c r="G62" s="152">
        <v>25</v>
      </c>
      <c r="H62" s="171"/>
      <c r="I62" s="174">
        <f t="shared" si="1"/>
        <v>0</v>
      </c>
      <c r="J62" s="176"/>
      <c r="K62" s="15"/>
    </row>
    <row r="63" spans="1:11" s="145" customFormat="1" ht="20" customHeight="1" x14ac:dyDescent="0.45">
      <c r="A63" s="15"/>
      <c r="B63" s="20">
        <v>59</v>
      </c>
      <c r="C63" s="155" t="s">
        <v>235</v>
      </c>
      <c r="D63" s="147"/>
      <c r="E63" s="159" t="s">
        <v>439</v>
      </c>
      <c r="F63" s="5"/>
      <c r="G63" s="152">
        <v>25</v>
      </c>
      <c r="H63" s="171"/>
      <c r="I63" s="174">
        <f t="shared" si="1"/>
        <v>0</v>
      </c>
      <c r="J63" s="176"/>
      <c r="K63" s="15"/>
    </row>
    <row r="64" spans="1:11" s="145" customFormat="1" ht="20" customHeight="1" x14ac:dyDescent="0.45">
      <c r="A64" s="15"/>
      <c r="B64" s="20">
        <v>60</v>
      </c>
      <c r="C64" s="155" t="s">
        <v>236</v>
      </c>
      <c r="D64" s="147"/>
      <c r="E64" s="159" t="s">
        <v>440</v>
      </c>
      <c r="F64" s="5"/>
      <c r="G64" s="152">
        <v>25</v>
      </c>
      <c r="H64" s="171"/>
      <c r="I64" s="174">
        <f t="shared" si="1"/>
        <v>0</v>
      </c>
      <c r="J64" s="176"/>
      <c r="K64" s="15"/>
    </row>
    <row r="65" spans="1:11" s="145" customFormat="1" ht="20" customHeight="1" x14ac:dyDescent="0.45">
      <c r="A65" s="15"/>
      <c r="B65" s="20">
        <v>61</v>
      </c>
      <c r="C65" s="155" t="s">
        <v>237</v>
      </c>
      <c r="D65" s="147"/>
      <c r="E65" s="159" t="s">
        <v>441</v>
      </c>
      <c r="F65" s="5"/>
      <c r="G65" s="152">
        <v>25</v>
      </c>
      <c r="H65" s="171"/>
      <c r="I65" s="174">
        <f t="shared" si="1"/>
        <v>0</v>
      </c>
      <c r="J65" s="176"/>
      <c r="K65" s="15"/>
    </row>
    <row r="66" spans="1:11" s="145" customFormat="1" ht="20" customHeight="1" x14ac:dyDescent="0.45">
      <c r="A66" s="15"/>
      <c r="B66" s="20">
        <v>62</v>
      </c>
      <c r="C66" s="155" t="s">
        <v>238</v>
      </c>
      <c r="D66" s="147"/>
      <c r="E66" s="159" t="s">
        <v>442</v>
      </c>
      <c r="F66" s="5"/>
      <c r="G66" s="152">
        <v>25</v>
      </c>
      <c r="H66" s="171"/>
      <c r="I66" s="174">
        <f t="shared" si="1"/>
        <v>0</v>
      </c>
      <c r="J66" s="176"/>
      <c r="K66" s="15"/>
    </row>
    <row r="67" spans="1:11" s="145" customFormat="1" ht="20" customHeight="1" x14ac:dyDescent="0.45">
      <c r="A67" s="15"/>
      <c r="B67" s="20">
        <v>63</v>
      </c>
      <c r="C67" s="154" t="s">
        <v>239</v>
      </c>
      <c r="D67" s="146">
        <v>401738</v>
      </c>
      <c r="E67" s="158" t="s">
        <v>443</v>
      </c>
      <c r="F67" s="5"/>
      <c r="G67" s="152">
        <v>25</v>
      </c>
      <c r="H67" s="171"/>
      <c r="I67" s="174">
        <f t="shared" si="1"/>
        <v>0</v>
      </c>
      <c r="J67" s="176"/>
      <c r="K67" s="15"/>
    </row>
    <row r="68" spans="1:11" s="145" customFormat="1" ht="20" customHeight="1" x14ac:dyDescent="0.45">
      <c r="A68" s="15"/>
      <c r="B68" s="20">
        <v>64</v>
      </c>
      <c r="C68" s="154" t="s">
        <v>240</v>
      </c>
      <c r="D68" s="146">
        <v>5631</v>
      </c>
      <c r="E68" s="158" t="s">
        <v>444</v>
      </c>
      <c r="F68" s="5"/>
      <c r="G68" s="152">
        <v>25</v>
      </c>
      <c r="H68" s="171"/>
      <c r="I68" s="174">
        <f t="shared" si="1"/>
        <v>0</v>
      </c>
      <c r="J68" s="176"/>
      <c r="K68" s="15"/>
    </row>
    <row r="69" spans="1:11" s="145" customFormat="1" ht="20" customHeight="1" x14ac:dyDescent="0.45">
      <c r="A69" s="15"/>
      <c r="B69" s="20">
        <v>65</v>
      </c>
      <c r="C69" s="154" t="s">
        <v>241</v>
      </c>
      <c r="D69" s="146">
        <v>206352</v>
      </c>
      <c r="E69" s="158" t="s">
        <v>445</v>
      </c>
      <c r="F69" s="5"/>
      <c r="G69" s="152">
        <v>25</v>
      </c>
      <c r="H69" s="171"/>
      <c r="I69" s="174">
        <f t="shared" ref="I69:I91" si="2">H69*G69</f>
        <v>0</v>
      </c>
      <c r="J69" s="176"/>
      <c r="K69" s="15"/>
    </row>
    <row r="70" spans="1:11" s="145" customFormat="1" ht="20" customHeight="1" x14ac:dyDescent="0.45">
      <c r="A70" s="15"/>
      <c r="B70" s="20">
        <v>66</v>
      </c>
      <c r="C70" s="155" t="s">
        <v>242</v>
      </c>
      <c r="D70" s="4">
        <v>5629</v>
      </c>
      <c r="E70" s="159" t="s">
        <v>446</v>
      </c>
      <c r="F70" s="5"/>
      <c r="G70" s="152">
        <v>25</v>
      </c>
      <c r="H70" s="171"/>
      <c r="I70" s="174">
        <f t="shared" si="2"/>
        <v>0</v>
      </c>
      <c r="J70" s="176"/>
      <c r="K70" s="15"/>
    </row>
    <row r="71" spans="1:11" s="145" customFormat="1" ht="20" customHeight="1" x14ac:dyDescent="0.45">
      <c r="A71" s="15"/>
      <c r="B71" s="20">
        <v>67</v>
      </c>
      <c r="C71" s="154" t="s">
        <v>243</v>
      </c>
      <c r="D71" s="146">
        <v>401661</v>
      </c>
      <c r="E71" s="158" t="s">
        <v>447</v>
      </c>
      <c r="F71" s="5"/>
      <c r="G71" s="152">
        <v>25</v>
      </c>
      <c r="H71" s="171"/>
      <c r="I71" s="174">
        <f t="shared" si="2"/>
        <v>0</v>
      </c>
      <c r="J71" s="176"/>
      <c r="K71" s="15"/>
    </row>
    <row r="72" spans="1:11" s="145" customFormat="1" ht="20" customHeight="1" x14ac:dyDescent="0.45">
      <c r="A72" s="15"/>
      <c r="B72" s="20">
        <v>68</v>
      </c>
      <c r="C72" s="154" t="s">
        <v>244</v>
      </c>
      <c r="D72" s="146">
        <v>206354</v>
      </c>
      <c r="E72" s="158" t="s">
        <v>448</v>
      </c>
      <c r="F72" s="5"/>
      <c r="G72" s="152">
        <v>375</v>
      </c>
      <c r="H72" s="171"/>
      <c r="I72" s="174">
        <f t="shared" si="2"/>
        <v>0</v>
      </c>
      <c r="J72" s="176"/>
      <c r="K72" s="15"/>
    </row>
    <row r="73" spans="1:11" s="145" customFormat="1" ht="20" customHeight="1" x14ac:dyDescent="0.45">
      <c r="A73" s="15"/>
      <c r="B73" s="20">
        <v>69</v>
      </c>
      <c r="C73" s="154" t="s">
        <v>245</v>
      </c>
      <c r="D73" s="146">
        <v>401663</v>
      </c>
      <c r="E73" s="158" t="s">
        <v>449</v>
      </c>
      <c r="F73" s="5"/>
      <c r="G73" s="152">
        <v>1125</v>
      </c>
      <c r="H73" s="171"/>
      <c r="I73" s="174">
        <f t="shared" si="2"/>
        <v>0</v>
      </c>
      <c r="J73" s="176"/>
      <c r="K73" s="15"/>
    </row>
    <row r="74" spans="1:11" s="145" customFormat="1" ht="20" customHeight="1" x14ac:dyDescent="0.45">
      <c r="A74" s="15"/>
      <c r="B74" s="20">
        <v>70</v>
      </c>
      <c r="C74" s="154" t="s">
        <v>246</v>
      </c>
      <c r="D74" s="146">
        <v>206355</v>
      </c>
      <c r="E74" s="158" t="s">
        <v>450</v>
      </c>
      <c r="F74" s="5"/>
      <c r="G74" s="152">
        <v>325</v>
      </c>
      <c r="H74" s="171"/>
      <c r="I74" s="174">
        <f t="shared" si="2"/>
        <v>0</v>
      </c>
      <c r="J74" s="176"/>
      <c r="K74" s="15"/>
    </row>
    <row r="75" spans="1:11" s="145" customFormat="1" ht="20" customHeight="1" x14ac:dyDescent="0.45">
      <c r="A75" s="15"/>
      <c r="B75" s="20">
        <v>71</v>
      </c>
      <c r="C75" s="154" t="s">
        <v>247</v>
      </c>
      <c r="D75" s="146">
        <v>578308</v>
      </c>
      <c r="E75" s="158" t="s">
        <v>451</v>
      </c>
      <c r="F75" s="5"/>
      <c r="G75" s="152">
        <v>25</v>
      </c>
      <c r="H75" s="171"/>
      <c r="I75" s="174">
        <f t="shared" si="2"/>
        <v>0</v>
      </c>
      <c r="J75" s="176"/>
      <c r="K75" s="15"/>
    </row>
    <row r="76" spans="1:11" s="145" customFormat="1" ht="20" customHeight="1" x14ac:dyDescent="0.45">
      <c r="A76" s="15"/>
      <c r="B76" s="20">
        <v>72</v>
      </c>
      <c r="C76" s="154" t="s">
        <v>248</v>
      </c>
      <c r="D76" s="146">
        <v>685970</v>
      </c>
      <c r="E76" s="158" t="s">
        <v>452</v>
      </c>
      <c r="F76" s="5"/>
      <c r="G76" s="152">
        <v>25</v>
      </c>
      <c r="H76" s="171"/>
      <c r="I76" s="174">
        <f t="shared" si="2"/>
        <v>0</v>
      </c>
      <c r="J76" s="176"/>
      <c r="K76" s="15"/>
    </row>
    <row r="77" spans="1:11" s="145" customFormat="1" ht="20" customHeight="1" x14ac:dyDescent="0.45">
      <c r="A77" s="15"/>
      <c r="B77" s="20">
        <v>73</v>
      </c>
      <c r="C77" s="154" t="s">
        <v>249</v>
      </c>
      <c r="D77" s="146">
        <v>401774</v>
      </c>
      <c r="E77" s="158" t="s">
        <v>453</v>
      </c>
      <c r="F77" s="5"/>
      <c r="G77" s="152">
        <v>175</v>
      </c>
      <c r="H77" s="171"/>
      <c r="I77" s="174">
        <f t="shared" si="2"/>
        <v>0</v>
      </c>
      <c r="J77" s="176"/>
      <c r="K77" s="15"/>
    </row>
    <row r="78" spans="1:11" s="145" customFormat="1" ht="20" customHeight="1" x14ac:dyDescent="0.45">
      <c r="A78" s="15"/>
      <c r="B78" s="20">
        <v>74</v>
      </c>
      <c r="C78" s="154" t="s">
        <v>250</v>
      </c>
      <c r="D78" s="146">
        <v>5663</v>
      </c>
      <c r="E78" s="158" t="s">
        <v>454</v>
      </c>
      <c r="F78" s="5"/>
      <c r="G78" s="152">
        <v>375</v>
      </c>
      <c r="H78" s="171"/>
      <c r="I78" s="174">
        <f t="shared" si="2"/>
        <v>0</v>
      </c>
      <c r="J78" s="176"/>
      <c r="K78" s="15"/>
    </row>
    <row r="79" spans="1:11" s="145" customFormat="1" ht="20" customHeight="1" x14ac:dyDescent="0.45">
      <c r="A79" s="15"/>
      <c r="B79" s="20">
        <v>75</v>
      </c>
      <c r="C79" s="154" t="s">
        <v>251</v>
      </c>
      <c r="D79" s="146">
        <v>5647</v>
      </c>
      <c r="E79" s="158" t="s">
        <v>455</v>
      </c>
      <c r="F79" s="5"/>
      <c r="G79" s="152">
        <v>775</v>
      </c>
      <c r="H79" s="171"/>
      <c r="I79" s="174">
        <f t="shared" si="2"/>
        <v>0</v>
      </c>
      <c r="J79" s="176"/>
      <c r="K79" s="15"/>
    </row>
    <row r="80" spans="1:11" s="145" customFormat="1" ht="20" customHeight="1" x14ac:dyDescent="0.45">
      <c r="A80" s="15"/>
      <c r="B80" s="20">
        <v>76</v>
      </c>
      <c r="C80" s="154" t="s">
        <v>252</v>
      </c>
      <c r="D80" s="146">
        <v>401750</v>
      </c>
      <c r="E80" s="158" t="s">
        <v>456</v>
      </c>
      <c r="F80" s="5"/>
      <c r="G80" s="152">
        <v>875</v>
      </c>
      <c r="H80" s="171"/>
      <c r="I80" s="174">
        <f t="shared" si="2"/>
        <v>0</v>
      </c>
      <c r="J80" s="176"/>
      <c r="K80" s="15"/>
    </row>
    <row r="81" spans="1:11" s="145" customFormat="1" ht="20" customHeight="1" x14ac:dyDescent="0.45">
      <c r="A81" s="15"/>
      <c r="B81" s="20">
        <v>77</v>
      </c>
      <c r="C81" s="154" t="s">
        <v>253</v>
      </c>
      <c r="D81" s="146">
        <v>401778</v>
      </c>
      <c r="E81" s="158" t="s">
        <v>457</v>
      </c>
      <c r="F81" s="5"/>
      <c r="G81" s="152">
        <v>25</v>
      </c>
      <c r="H81" s="171"/>
      <c r="I81" s="174">
        <f t="shared" si="2"/>
        <v>0</v>
      </c>
      <c r="J81" s="176"/>
      <c r="K81" s="15"/>
    </row>
    <row r="82" spans="1:11" s="145" customFormat="1" ht="20" customHeight="1" x14ac:dyDescent="0.45">
      <c r="A82" s="15"/>
      <c r="B82" s="20">
        <v>78</v>
      </c>
      <c r="C82" s="154" t="s">
        <v>254</v>
      </c>
      <c r="D82" s="146">
        <v>401772</v>
      </c>
      <c r="E82" s="158" t="s">
        <v>458</v>
      </c>
      <c r="F82" s="5"/>
      <c r="G82" s="152">
        <v>375</v>
      </c>
      <c r="H82" s="171"/>
      <c r="I82" s="174">
        <f t="shared" si="2"/>
        <v>0</v>
      </c>
      <c r="J82" s="176"/>
      <c r="K82" s="15"/>
    </row>
    <row r="83" spans="1:11" s="145" customFormat="1" ht="20" customHeight="1" x14ac:dyDescent="0.45">
      <c r="A83" s="15"/>
      <c r="B83" s="20">
        <v>79</v>
      </c>
      <c r="C83" s="154" t="s">
        <v>255</v>
      </c>
      <c r="D83" s="146">
        <v>5681</v>
      </c>
      <c r="E83" s="158" t="s">
        <v>459</v>
      </c>
      <c r="F83" s="5"/>
      <c r="G83" s="152">
        <v>200</v>
      </c>
      <c r="H83" s="171"/>
      <c r="I83" s="174">
        <f t="shared" si="2"/>
        <v>0</v>
      </c>
      <c r="J83" s="176"/>
      <c r="K83" s="15"/>
    </row>
    <row r="84" spans="1:11" s="145" customFormat="1" ht="20" customHeight="1" x14ac:dyDescent="0.45">
      <c r="A84" s="15"/>
      <c r="B84" s="20">
        <v>80</v>
      </c>
      <c r="C84" s="154" t="s">
        <v>256</v>
      </c>
      <c r="D84" s="146">
        <v>5671</v>
      </c>
      <c r="E84" s="158" t="s">
        <v>460</v>
      </c>
      <c r="F84" s="5"/>
      <c r="G84" s="152">
        <v>325</v>
      </c>
      <c r="H84" s="171"/>
      <c r="I84" s="174">
        <f t="shared" si="2"/>
        <v>0</v>
      </c>
      <c r="J84" s="176"/>
      <c r="K84" s="15"/>
    </row>
    <row r="85" spans="1:11" s="145" customFormat="1" ht="20" customHeight="1" x14ac:dyDescent="0.45">
      <c r="A85" s="15"/>
      <c r="B85" s="20">
        <v>81</v>
      </c>
      <c r="C85" s="154" t="s">
        <v>257</v>
      </c>
      <c r="D85" s="146">
        <v>401783</v>
      </c>
      <c r="E85" s="158" t="s">
        <v>461</v>
      </c>
      <c r="F85" s="5"/>
      <c r="G85" s="152">
        <v>25</v>
      </c>
      <c r="H85" s="171"/>
      <c r="I85" s="174">
        <f t="shared" si="2"/>
        <v>0</v>
      </c>
      <c r="J85" s="176"/>
      <c r="K85" s="15"/>
    </row>
    <row r="86" spans="1:11" s="145" customFormat="1" ht="20" customHeight="1" x14ac:dyDescent="0.45">
      <c r="A86" s="15"/>
      <c r="B86" s="20">
        <v>82</v>
      </c>
      <c r="C86" s="154" t="s">
        <v>258</v>
      </c>
      <c r="D86" s="146">
        <v>401656</v>
      </c>
      <c r="E86" s="158" t="s">
        <v>462</v>
      </c>
      <c r="F86" s="5"/>
      <c r="G86" s="152">
        <v>25</v>
      </c>
      <c r="H86" s="171"/>
      <c r="I86" s="174">
        <f t="shared" si="2"/>
        <v>0</v>
      </c>
      <c r="J86" s="176"/>
      <c r="K86" s="15"/>
    </row>
    <row r="87" spans="1:11" s="145" customFormat="1" ht="20" customHeight="1" x14ac:dyDescent="0.45">
      <c r="A87" s="15"/>
      <c r="B87" s="20">
        <v>83</v>
      </c>
      <c r="C87" s="154" t="s">
        <v>259</v>
      </c>
      <c r="D87" s="146">
        <v>5239</v>
      </c>
      <c r="E87" s="158" t="s">
        <v>463</v>
      </c>
      <c r="F87" s="5"/>
      <c r="G87" s="152">
        <v>150</v>
      </c>
      <c r="H87" s="171"/>
      <c r="I87" s="174">
        <f t="shared" si="2"/>
        <v>0</v>
      </c>
      <c r="J87" s="176"/>
      <c r="K87" s="15"/>
    </row>
    <row r="88" spans="1:11" s="145" customFormat="1" ht="20" customHeight="1" x14ac:dyDescent="0.45">
      <c r="A88" s="15"/>
      <c r="B88" s="20">
        <v>84</v>
      </c>
      <c r="C88" s="154" t="s">
        <v>260</v>
      </c>
      <c r="D88" s="146">
        <v>5240</v>
      </c>
      <c r="E88" s="158" t="s">
        <v>464</v>
      </c>
      <c r="F88" s="5"/>
      <c r="G88" s="152">
        <v>25</v>
      </c>
      <c r="H88" s="171"/>
      <c r="I88" s="174">
        <f t="shared" si="2"/>
        <v>0</v>
      </c>
      <c r="J88" s="176"/>
      <c r="K88" s="15"/>
    </row>
    <row r="89" spans="1:11" s="145" customFormat="1" ht="20" customHeight="1" x14ac:dyDescent="0.45">
      <c r="A89" s="15"/>
      <c r="B89" s="20">
        <v>85</v>
      </c>
      <c r="C89" s="154" t="s">
        <v>261</v>
      </c>
      <c r="D89" s="146">
        <v>401799</v>
      </c>
      <c r="E89" s="158" t="s">
        <v>465</v>
      </c>
      <c r="F89" s="5"/>
      <c r="G89" s="152">
        <v>175</v>
      </c>
      <c r="H89" s="171"/>
      <c r="I89" s="174">
        <f t="shared" si="2"/>
        <v>0</v>
      </c>
      <c r="J89" s="176"/>
      <c r="K89" s="15"/>
    </row>
    <row r="90" spans="1:11" s="145" customFormat="1" ht="20" customHeight="1" x14ac:dyDescent="0.45">
      <c r="A90" s="15"/>
      <c r="B90" s="20">
        <v>86</v>
      </c>
      <c r="C90" s="154" t="s">
        <v>262</v>
      </c>
      <c r="D90" s="146">
        <v>401801</v>
      </c>
      <c r="E90" s="158" t="s">
        <v>466</v>
      </c>
      <c r="F90" s="5"/>
      <c r="G90" s="152">
        <v>275</v>
      </c>
      <c r="H90" s="171"/>
      <c r="I90" s="174">
        <f t="shared" si="2"/>
        <v>0</v>
      </c>
      <c r="J90" s="176"/>
      <c r="K90" s="15"/>
    </row>
    <row r="91" spans="1:11" s="145" customFormat="1" ht="20" customHeight="1" x14ac:dyDescent="0.45">
      <c r="A91" s="15"/>
      <c r="B91" s="20">
        <v>87</v>
      </c>
      <c r="C91" s="154" t="s">
        <v>263</v>
      </c>
      <c r="D91" s="146">
        <v>5241</v>
      </c>
      <c r="E91" s="158" t="s">
        <v>467</v>
      </c>
      <c r="F91" s="5"/>
      <c r="G91" s="152">
        <v>150</v>
      </c>
      <c r="H91" s="171"/>
      <c r="I91" s="174">
        <f t="shared" si="2"/>
        <v>0</v>
      </c>
      <c r="J91" s="176"/>
      <c r="K91" s="15"/>
    </row>
    <row r="92" spans="1:11" s="145" customFormat="1" ht="20" customHeight="1" x14ac:dyDescent="0.45">
      <c r="A92" s="15"/>
      <c r="B92" s="20">
        <v>88</v>
      </c>
      <c r="C92" s="154" t="s">
        <v>264</v>
      </c>
      <c r="D92" s="146">
        <v>400426</v>
      </c>
      <c r="E92" s="158" t="s">
        <v>468</v>
      </c>
      <c r="F92" s="5"/>
      <c r="G92" s="152">
        <v>25</v>
      </c>
      <c r="H92" s="171"/>
      <c r="I92" s="174">
        <f t="shared" ref="I92:I127" si="3">H92*G92</f>
        <v>0</v>
      </c>
      <c r="J92" s="176"/>
      <c r="K92" s="15"/>
    </row>
    <row r="93" spans="1:11" s="145" customFormat="1" ht="20" customHeight="1" x14ac:dyDescent="0.45">
      <c r="A93" s="15"/>
      <c r="B93" s="20">
        <v>89</v>
      </c>
      <c r="C93" s="154" t="s">
        <v>265</v>
      </c>
      <c r="D93" s="146">
        <v>401802</v>
      </c>
      <c r="E93" s="158" t="s">
        <v>469</v>
      </c>
      <c r="F93" s="5"/>
      <c r="G93" s="152">
        <v>2035</v>
      </c>
      <c r="H93" s="171"/>
      <c r="I93" s="174">
        <f t="shared" si="3"/>
        <v>0</v>
      </c>
      <c r="J93" s="176"/>
      <c r="K93" s="15"/>
    </row>
    <row r="94" spans="1:11" s="145" customFormat="1" ht="20" customHeight="1" x14ac:dyDescent="0.45">
      <c r="A94" s="15"/>
      <c r="B94" s="20">
        <v>90</v>
      </c>
      <c r="C94" s="154" t="s">
        <v>266</v>
      </c>
      <c r="D94" s="146">
        <v>5705</v>
      </c>
      <c r="E94" s="158" t="s">
        <v>470</v>
      </c>
      <c r="F94" s="5"/>
      <c r="G94" s="152">
        <v>25</v>
      </c>
      <c r="H94" s="171"/>
      <c r="I94" s="174">
        <f t="shared" si="3"/>
        <v>0</v>
      </c>
      <c r="J94" s="176"/>
      <c r="K94" s="15"/>
    </row>
    <row r="95" spans="1:11" s="145" customFormat="1" ht="20" customHeight="1" x14ac:dyDescent="0.45">
      <c r="A95" s="15"/>
      <c r="B95" s="20">
        <v>91</v>
      </c>
      <c r="C95" s="154" t="s">
        <v>267</v>
      </c>
      <c r="D95" s="146">
        <v>401805</v>
      </c>
      <c r="E95" s="158" t="s">
        <v>471</v>
      </c>
      <c r="F95" s="5"/>
      <c r="G95" s="152">
        <v>200</v>
      </c>
      <c r="H95" s="171"/>
      <c r="I95" s="174">
        <f t="shared" si="3"/>
        <v>0</v>
      </c>
      <c r="J95" s="176"/>
      <c r="K95" s="15"/>
    </row>
    <row r="96" spans="1:11" s="145" customFormat="1" ht="20" customHeight="1" x14ac:dyDescent="0.45">
      <c r="A96" s="15"/>
      <c r="B96" s="20">
        <v>92</v>
      </c>
      <c r="C96" s="154" t="s">
        <v>268</v>
      </c>
      <c r="D96" s="146">
        <v>5707</v>
      </c>
      <c r="E96" s="158" t="s">
        <v>472</v>
      </c>
      <c r="F96" s="5"/>
      <c r="G96" s="152">
        <v>150</v>
      </c>
      <c r="H96" s="171"/>
      <c r="I96" s="174">
        <f t="shared" si="3"/>
        <v>0</v>
      </c>
      <c r="J96" s="176"/>
      <c r="K96" s="15"/>
    </row>
    <row r="97" spans="1:11" s="145" customFormat="1" ht="20" customHeight="1" x14ac:dyDescent="0.45">
      <c r="A97" s="15"/>
      <c r="B97" s="20">
        <v>93</v>
      </c>
      <c r="C97" s="155" t="s">
        <v>269</v>
      </c>
      <c r="D97" s="4">
        <v>5708</v>
      </c>
      <c r="E97" s="159" t="s">
        <v>473</v>
      </c>
      <c r="F97" s="5"/>
      <c r="G97" s="152">
        <v>25</v>
      </c>
      <c r="H97" s="171"/>
      <c r="I97" s="174">
        <f t="shared" si="3"/>
        <v>0</v>
      </c>
      <c r="J97" s="176"/>
      <c r="K97" s="15"/>
    </row>
    <row r="98" spans="1:11" s="145" customFormat="1" ht="20" customHeight="1" x14ac:dyDescent="0.45">
      <c r="A98" s="15"/>
      <c r="B98" s="20">
        <v>94</v>
      </c>
      <c r="C98" s="154" t="s">
        <v>270</v>
      </c>
      <c r="D98" s="146">
        <v>224235</v>
      </c>
      <c r="E98" s="158" t="s">
        <v>474</v>
      </c>
      <c r="F98" s="5"/>
      <c r="G98" s="152">
        <v>25</v>
      </c>
      <c r="H98" s="171"/>
      <c r="I98" s="174">
        <f t="shared" si="3"/>
        <v>0</v>
      </c>
      <c r="J98" s="176"/>
      <c r="K98" s="15"/>
    </row>
    <row r="99" spans="1:11" s="145" customFormat="1" ht="20" customHeight="1" x14ac:dyDescent="0.45">
      <c r="A99" s="15"/>
      <c r="B99" s="20">
        <v>95</v>
      </c>
      <c r="C99" s="154" t="s">
        <v>271</v>
      </c>
      <c r="D99" s="146">
        <v>401807</v>
      </c>
      <c r="E99" s="158" t="s">
        <v>475</v>
      </c>
      <c r="F99" s="5"/>
      <c r="G99" s="152">
        <v>25</v>
      </c>
      <c r="H99" s="171"/>
      <c r="I99" s="174">
        <f t="shared" si="3"/>
        <v>0</v>
      </c>
      <c r="J99" s="176"/>
      <c r="K99" s="15"/>
    </row>
    <row r="100" spans="1:11" s="145" customFormat="1" ht="20" customHeight="1" x14ac:dyDescent="0.45">
      <c r="A100" s="15"/>
      <c r="B100" s="20">
        <v>96</v>
      </c>
      <c r="C100" s="154" t="s">
        <v>272</v>
      </c>
      <c r="D100" s="146">
        <v>401809</v>
      </c>
      <c r="E100" s="158" t="s">
        <v>476</v>
      </c>
      <c r="F100" s="5"/>
      <c r="G100" s="152">
        <v>25</v>
      </c>
      <c r="H100" s="171"/>
      <c r="I100" s="174">
        <f t="shared" si="3"/>
        <v>0</v>
      </c>
      <c r="J100" s="176"/>
      <c r="K100" s="15"/>
    </row>
    <row r="101" spans="1:11" s="145" customFormat="1" ht="20" customHeight="1" x14ac:dyDescent="0.45">
      <c r="A101" s="15"/>
      <c r="B101" s="20">
        <v>97</v>
      </c>
      <c r="C101" s="154" t="s">
        <v>273</v>
      </c>
      <c r="D101" s="146">
        <v>5250</v>
      </c>
      <c r="E101" s="158" t="s">
        <v>477</v>
      </c>
      <c r="F101" s="5"/>
      <c r="G101" s="152">
        <v>25</v>
      </c>
      <c r="H101" s="171"/>
      <c r="I101" s="174">
        <f t="shared" si="3"/>
        <v>0</v>
      </c>
      <c r="J101" s="176"/>
      <c r="K101" s="15"/>
    </row>
    <row r="102" spans="1:11" s="145" customFormat="1" ht="20" customHeight="1" x14ac:dyDescent="0.45">
      <c r="A102" s="15"/>
      <c r="B102" s="20">
        <v>98</v>
      </c>
      <c r="C102" s="154" t="s">
        <v>274</v>
      </c>
      <c r="D102" s="146">
        <v>5251</v>
      </c>
      <c r="E102" s="158" t="s">
        <v>478</v>
      </c>
      <c r="F102" s="5"/>
      <c r="G102" s="152">
        <v>25</v>
      </c>
      <c r="H102" s="171"/>
      <c r="I102" s="174">
        <f t="shared" si="3"/>
        <v>0</v>
      </c>
      <c r="J102" s="176"/>
      <c r="K102" s="15"/>
    </row>
    <row r="103" spans="1:11" s="145" customFormat="1" ht="20" customHeight="1" x14ac:dyDescent="0.45">
      <c r="A103" s="15"/>
      <c r="B103" s="20">
        <v>99</v>
      </c>
      <c r="C103" s="154" t="s">
        <v>275</v>
      </c>
      <c r="D103" s="146">
        <v>5252</v>
      </c>
      <c r="E103" s="158" t="s">
        <v>479</v>
      </c>
      <c r="F103" s="5"/>
      <c r="G103" s="152">
        <v>25</v>
      </c>
      <c r="H103" s="171"/>
      <c r="I103" s="174">
        <f t="shared" si="3"/>
        <v>0</v>
      </c>
      <c r="J103" s="176"/>
      <c r="K103" s="15"/>
    </row>
    <row r="104" spans="1:11" s="145" customFormat="1" ht="20" customHeight="1" x14ac:dyDescent="0.45">
      <c r="A104" s="15"/>
      <c r="B104" s="20">
        <v>100</v>
      </c>
      <c r="C104" s="154" t="s">
        <v>276</v>
      </c>
      <c r="D104" s="146">
        <v>5667</v>
      </c>
      <c r="E104" s="158" t="s">
        <v>480</v>
      </c>
      <c r="F104" s="5"/>
      <c r="G104" s="152">
        <v>225</v>
      </c>
      <c r="H104" s="171"/>
      <c r="I104" s="174">
        <f t="shared" si="3"/>
        <v>0</v>
      </c>
      <c r="J104" s="176"/>
      <c r="K104" s="15"/>
    </row>
    <row r="105" spans="1:11" s="145" customFormat="1" ht="20" customHeight="1" x14ac:dyDescent="0.45">
      <c r="A105" s="15"/>
      <c r="B105" s="20">
        <v>101</v>
      </c>
      <c r="C105" s="154" t="s">
        <v>277</v>
      </c>
      <c r="D105" s="146">
        <v>5717</v>
      </c>
      <c r="E105" s="158" t="s">
        <v>481</v>
      </c>
      <c r="F105" s="5"/>
      <c r="G105" s="152">
        <v>525</v>
      </c>
      <c r="H105" s="171"/>
      <c r="I105" s="174">
        <f t="shared" si="3"/>
        <v>0</v>
      </c>
      <c r="J105" s="176"/>
      <c r="K105" s="15"/>
    </row>
    <row r="106" spans="1:11" s="145" customFormat="1" ht="20" customHeight="1" x14ac:dyDescent="0.45">
      <c r="A106" s="15"/>
      <c r="B106" s="20">
        <v>102</v>
      </c>
      <c r="C106" s="154" t="s">
        <v>278</v>
      </c>
      <c r="D106" s="146">
        <v>5669</v>
      </c>
      <c r="E106" s="158" t="s">
        <v>482</v>
      </c>
      <c r="F106" s="5"/>
      <c r="G106" s="152">
        <v>25</v>
      </c>
      <c r="H106" s="171"/>
      <c r="I106" s="174">
        <f t="shared" si="3"/>
        <v>0</v>
      </c>
      <c r="J106" s="176"/>
      <c r="K106" s="15"/>
    </row>
    <row r="107" spans="1:11" s="145" customFormat="1" ht="20" customHeight="1" x14ac:dyDescent="0.45">
      <c r="A107" s="15"/>
      <c r="B107" s="20">
        <v>103</v>
      </c>
      <c r="C107" s="154" t="s">
        <v>279</v>
      </c>
      <c r="D107" s="146">
        <v>5682</v>
      </c>
      <c r="E107" s="158" t="s">
        <v>483</v>
      </c>
      <c r="F107" s="5"/>
      <c r="G107" s="152">
        <v>25</v>
      </c>
      <c r="H107" s="171"/>
      <c r="I107" s="174">
        <f t="shared" si="3"/>
        <v>0</v>
      </c>
      <c r="J107" s="176"/>
      <c r="K107" s="15"/>
    </row>
    <row r="108" spans="1:11" s="145" customFormat="1" ht="20" customHeight="1" x14ac:dyDescent="0.45">
      <c r="A108" s="15"/>
      <c r="B108" s="20">
        <v>104</v>
      </c>
      <c r="C108" s="154" t="s">
        <v>280</v>
      </c>
      <c r="D108" s="146">
        <v>5645</v>
      </c>
      <c r="E108" s="158" t="s">
        <v>484</v>
      </c>
      <c r="F108" s="5"/>
      <c r="G108" s="152">
        <v>325</v>
      </c>
      <c r="H108" s="171"/>
      <c r="I108" s="174">
        <f t="shared" si="3"/>
        <v>0</v>
      </c>
      <c r="J108" s="176"/>
      <c r="K108" s="15"/>
    </row>
    <row r="109" spans="1:11" s="145" customFormat="1" ht="20" customHeight="1" x14ac:dyDescent="0.45">
      <c r="A109" s="15"/>
      <c r="B109" s="20">
        <v>105</v>
      </c>
      <c r="C109" s="154" t="s">
        <v>281</v>
      </c>
      <c r="D109" s="146">
        <v>5644</v>
      </c>
      <c r="E109" s="158" t="s">
        <v>485</v>
      </c>
      <c r="F109" s="5"/>
      <c r="G109" s="152">
        <v>555</v>
      </c>
      <c r="H109" s="171"/>
      <c r="I109" s="174">
        <f t="shared" si="3"/>
        <v>0</v>
      </c>
      <c r="J109" s="176"/>
      <c r="K109" s="15"/>
    </row>
    <row r="110" spans="1:11" s="145" customFormat="1" ht="20" customHeight="1" x14ac:dyDescent="0.45">
      <c r="A110" s="15"/>
      <c r="B110" s="20">
        <v>106</v>
      </c>
      <c r="C110" s="154" t="s">
        <v>282</v>
      </c>
      <c r="D110" s="146">
        <v>5666</v>
      </c>
      <c r="E110" s="158" t="s">
        <v>486</v>
      </c>
      <c r="F110" s="5"/>
      <c r="G110" s="152">
        <v>335</v>
      </c>
      <c r="H110" s="171"/>
      <c r="I110" s="174">
        <f t="shared" si="3"/>
        <v>0</v>
      </c>
      <c r="J110" s="176"/>
      <c r="K110" s="15"/>
    </row>
    <row r="111" spans="1:11" s="145" customFormat="1" ht="20" customHeight="1" x14ac:dyDescent="0.45">
      <c r="A111" s="15"/>
      <c r="B111" s="20">
        <v>107</v>
      </c>
      <c r="C111" s="154" t="s">
        <v>283</v>
      </c>
      <c r="D111" s="146">
        <v>5278</v>
      </c>
      <c r="E111" s="158" t="s">
        <v>487</v>
      </c>
      <c r="F111" s="5"/>
      <c r="G111" s="152">
        <v>25</v>
      </c>
      <c r="H111" s="171"/>
      <c r="I111" s="174">
        <f t="shared" si="3"/>
        <v>0</v>
      </c>
      <c r="J111" s="176"/>
      <c r="K111" s="15"/>
    </row>
    <row r="112" spans="1:11" s="145" customFormat="1" ht="20" customHeight="1" x14ac:dyDescent="0.45">
      <c r="A112" s="15"/>
      <c r="B112" s="20">
        <v>108</v>
      </c>
      <c r="C112" s="154" t="s">
        <v>284</v>
      </c>
      <c r="D112" s="146">
        <v>5155</v>
      </c>
      <c r="E112" s="158" t="s">
        <v>488</v>
      </c>
      <c r="F112" s="5"/>
      <c r="G112" s="152">
        <v>425</v>
      </c>
      <c r="H112" s="171"/>
      <c r="I112" s="174">
        <f t="shared" si="3"/>
        <v>0</v>
      </c>
      <c r="J112" s="176"/>
      <c r="K112" s="15"/>
    </row>
    <row r="113" spans="1:11" s="145" customFormat="1" ht="20" customHeight="1" x14ac:dyDescent="0.45">
      <c r="A113" s="15"/>
      <c r="B113" s="20">
        <v>109</v>
      </c>
      <c r="C113" s="154" t="s">
        <v>285</v>
      </c>
      <c r="D113" s="146">
        <v>5677</v>
      </c>
      <c r="E113" s="158" t="s">
        <v>489</v>
      </c>
      <c r="F113" s="5"/>
      <c r="G113" s="152">
        <v>825</v>
      </c>
      <c r="H113" s="171"/>
      <c r="I113" s="174">
        <f t="shared" si="3"/>
        <v>0</v>
      </c>
      <c r="J113" s="176"/>
      <c r="K113" s="15"/>
    </row>
    <row r="114" spans="1:11" s="145" customFormat="1" ht="20" customHeight="1" x14ac:dyDescent="0.45">
      <c r="A114" s="15"/>
      <c r="B114" s="20">
        <v>110</v>
      </c>
      <c r="C114" s="154" t="s">
        <v>286</v>
      </c>
      <c r="D114" s="146">
        <v>5678</v>
      </c>
      <c r="E114" s="158" t="s">
        <v>490</v>
      </c>
      <c r="F114" s="5"/>
      <c r="G114" s="152">
        <v>395</v>
      </c>
      <c r="H114" s="171"/>
      <c r="I114" s="174">
        <f t="shared" si="3"/>
        <v>0</v>
      </c>
      <c r="J114" s="176"/>
      <c r="K114" s="15"/>
    </row>
    <row r="115" spans="1:11" s="145" customFormat="1" ht="20" customHeight="1" x14ac:dyDescent="0.45">
      <c r="A115" s="15"/>
      <c r="B115" s="20">
        <v>111</v>
      </c>
      <c r="C115" s="154" t="s">
        <v>287</v>
      </c>
      <c r="D115" s="146">
        <v>401580</v>
      </c>
      <c r="E115" s="158" t="s">
        <v>491</v>
      </c>
      <c r="F115" s="5"/>
      <c r="G115" s="152">
        <v>775</v>
      </c>
      <c r="H115" s="171"/>
      <c r="I115" s="174">
        <f t="shared" si="3"/>
        <v>0</v>
      </c>
      <c r="J115" s="176"/>
      <c r="K115" s="15"/>
    </row>
    <row r="116" spans="1:11" s="145" customFormat="1" ht="20" customHeight="1" x14ac:dyDescent="0.45">
      <c r="A116" s="15"/>
      <c r="B116" s="20">
        <v>112</v>
      </c>
      <c r="C116" s="154" t="s">
        <v>288</v>
      </c>
      <c r="D116" s="146">
        <v>400420</v>
      </c>
      <c r="E116" s="158" t="s">
        <v>492</v>
      </c>
      <c r="F116" s="5"/>
      <c r="G116" s="152">
        <v>1175</v>
      </c>
      <c r="H116" s="171"/>
      <c r="I116" s="174">
        <f t="shared" si="3"/>
        <v>0</v>
      </c>
      <c r="J116" s="176"/>
      <c r="K116" s="15"/>
    </row>
    <row r="117" spans="1:11" s="145" customFormat="1" ht="20" customHeight="1" x14ac:dyDescent="0.45">
      <c r="A117" s="15"/>
      <c r="B117" s="20">
        <v>113</v>
      </c>
      <c r="C117" s="154" t="s">
        <v>289</v>
      </c>
      <c r="D117" s="146">
        <v>560891</v>
      </c>
      <c r="E117" s="158" t="s">
        <v>493</v>
      </c>
      <c r="F117" s="5"/>
      <c r="G117" s="152">
        <v>25</v>
      </c>
      <c r="H117" s="171"/>
      <c r="I117" s="174">
        <f t="shared" si="3"/>
        <v>0</v>
      </c>
      <c r="J117" s="176"/>
      <c r="K117" s="15"/>
    </row>
    <row r="118" spans="1:11" s="145" customFormat="1" ht="20" customHeight="1" x14ac:dyDescent="0.45">
      <c r="A118" s="15"/>
      <c r="B118" s="20">
        <v>114</v>
      </c>
      <c r="C118" s="154" t="s">
        <v>290</v>
      </c>
      <c r="D118" s="146">
        <v>400422</v>
      </c>
      <c r="E118" s="158" t="s">
        <v>494</v>
      </c>
      <c r="F118" s="5"/>
      <c r="G118" s="152">
        <v>575</v>
      </c>
      <c r="H118" s="171"/>
      <c r="I118" s="174">
        <f t="shared" si="3"/>
        <v>0</v>
      </c>
      <c r="J118" s="176"/>
      <c r="K118" s="15"/>
    </row>
    <row r="119" spans="1:11" s="145" customFormat="1" ht="20" customHeight="1" x14ac:dyDescent="0.45">
      <c r="A119" s="15"/>
      <c r="B119" s="20">
        <v>115</v>
      </c>
      <c r="C119" s="154" t="s">
        <v>291</v>
      </c>
      <c r="D119" s="146">
        <v>400425</v>
      </c>
      <c r="E119" s="158" t="s">
        <v>495</v>
      </c>
      <c r="F119" s="5"/>
      <c r="G119" s="152">
        <v>1675</v>
      </c>
      <c r="H119" s="171"/>
      <c r="I119" s="174">
        <f t="shared" si="3"/>
        <v>0</v>
      </c>
      <c r="J119" s="176"/>
      <c r="K119" s="15"/>
    </row>
    <row r="120" spans="1:11" s="145" customFormat="1" ht="20" customHeight="1" x14ac:dyDescent="0.45">
      <c r="A120" s="15"/>
      <c r="B120" s="20">
        <v>116</v>
      </c>
      <c r="C120" s="154" t="s">
        <v>292</v>
      </c>
      <c r="D120" s="146">
        <v>560892</v>
      </c>
      <c r="E120" s="158" t="s">
        <v>496</v>
      </c>
      <c r="F120" s="5"/>
      <c r="G120" s="152">
        <v>825</v>
      </c>
      <c r="H120" s="171"/>
      <c r="I120" s="174">
        <f t="shared" si="3"/>
        <v>0</v>
      </c>
      <c r="J120" s="176"/>
      <c r="K120" s="15"/>
    </row>
    <row r="121" spans="1:11" s="145" customFormat="1" ht="20" customHeight="1" x14ac:dyDescent="0.45">
      <c r="A121" s="15"/>
      <c r="B121" s="20">
        <v>117</v>
      </c>
      <c r="C121" s="154" t="s">
        <v>293</v>
      </c>
      <c r="D121" s="146">
        <v>570038</v>
      </c>
      <c r="E121" s="158" t="s">
        <v>497</v>
      </c>
      <c r="F121" s="5"/>
      <c r="G121" s="152">
        <v>25</v>
      </c>
      <c r="H121" s="171"/>
      <c r="I121" s="174">
        <f t="shared" si="3"/>
        <v>0</v>
      </c>
      <c r="J121" s="176"/>
      <c r="K121" s="15"/>
    </row>
    <row r="122" spans="1:11" s="145" customFormat="1" ht="20" customHeight="1" x14ac:dyDescent="0.45">
      <c r="A122" s="15"/>
      <c r="B122" s="20">
        <v>118</v>
      </c>
      <c r="C122" s="154" t="s">
        <v>294</v>
      </c>
      <c r="D122" s="146">
        <v>570040</v>
      </c>
      <c r="E122" s="158" t="s">
        <v>498</v>
      </c>
      <c r="F122" s="5"/>
      <c r="G122" s="152">
        <v>25</v>
      </c>
      <c r="H122" s="171"/>
      <c r="I122" s="174">
        <f t="shared" si="3"/>
        <v>0</v>
      </c>
      <c r="J122" s="176"/>
      <c r="K122" s="15"/>
    </row>
    <row r="123" spans="1:11" s="145" customFormat="1" ht="20" customHeight="1" x14ac:dyDescent="0.45">
      <c r="A123" s="15"/>
      <c r="B123" s="20">
        <v>119</v>
      </c>
      <c r="C123" s="154" t="s">
        <v>295</v>
      </c>
      <c r="D123" s="146">
        <v>570042</v>
      </c>
      <c r="E123" s="158" t="s">
        <v>499</v>
      </c>
      <c r="F123" s="5"/>
      <c r="G123" s="152">
        <v>150</v>
      </c>
      <c r="H123" s="171"/>
      <c r="I123" s="174">
        <f t="shared" si="3"/>
        <v>0</v>
      </c>
      <c r="J123" s="176"/>
      <c r="K123" s="15"/>
    </row>
    <row r="124" spans="1:11" s="145" customFormat="1" ht="20" customHeight="1" x14ac:dyDescent="0.45">
      <c r="A124" s="15"/>
      <c r="B124" s="20">
        <v>120</v>
      </c>
      <c r="C124" s="154" t="s">
        <v>296</v>
      </c>
      <c r="D124" s="146">
        <v>570039</v>
      </c>
      <c r="E124" s="158" t="s">
        <v>500</v>
      </c>
      <c r="F124" s="5"/>
      <c r="G124" s="152">
        <v>320</v>
      </c>
      <c r="H124" s="171"/>
      <c r="I124" s="174">
        <f t="shared" si="3"/>
        <v>0</v>
      </c>
      <c r="J124" s="176"/>
      <c r="K124" s="15"/>
    </row>
    <row r="125" spans="1:11" s="145" customFormat="1" ht="20" customHeight="1" x14ac:dyDescent="0.45">
      <c r="A125" s="15"/>
      <c r="B125" s="20">
        <v>121</v>
      </c>
      <c r="C125" s="154" t="s">
        <v>297</v>
      </c>
      <c r="D125" s="146">
        <v>570041</v>
      </c>
      <c r="E125" s="158" t="s">
        <v>501</v>
      </c>
      <c r="F125" s="5"/>
      <c r="G125" s="152">
        <v>575</v>
      </c>
      <c r="H125" s="171"/>
      <c r="I125" s="174">
        <f t="shared" si="3"/>
        <v>0</v>
      </c>
      <c r="J125" s="176"/>
      <c r="K125" s="15"/>
    </row>
    <row r="126" spans="1:11" s="145" customFormat="1" ht="20" customHeight="1" x14ac:dyDescent="0.45">
      <c r="A126" s="15"/>
      <c r="B126" s="20">
        <v>122</v>
      </c>
      <c r="C126" s="154" t="s">
        <v>298</v>
      </c>
      <c r="D126" s="146">
        <v>570043</v>
      </c>
      <c r="E126" s="158" t="s">
        <v>502</v>
      </c>
      <c r="F126" s="5"/>
      <c r="G126" s="152">
        <v>25</v>
      </c>
      <c r="H126" s="171"/>
      <c r="I126" s="174">
        <f t="shared" si="3"/>
        <v>0</v>
      </c>
      <c r="J126" s="176"/>
      <c r="K126" s="15"/>
    </row>
    <row r="127" spans="1:11" s="145" customFormat="1" ht="20" customHeight="1" x14ac:dyDescent="0.45">
      <c r="A127" s="15"/>
      <c r="B127" s="20">
        <v>123</v>
      </c>
      <c r="C127" s="154" t="s">
        <v>299</v>
      </c>
      <c r="D127" s="146">
        <v>5700</v>
      </c>
      <c r="E127" s="158" t="s">
        <v>503</v>
      </c>
      <c r="F127" s="5"/>
      <c r="G127" s="152">
        <v>25</v>
      </c>
      <c r="H127" s="171"/>
      <c r="I127" s="174">
        <f t="shared" si="3"/>
        <v>0</v>
      </c>
      <c r="J127" s="176"/>
      <c r="K127" s="15"/>
    </row>
    <row r="128" spans="1:11" s="145" customFormat="1" ht="20" customHeight="1" x14ac:dyDescent="0.45">
      <c r="A128" s="15"/>
      <c r="B128" s="20">
        <v>124</v>
      </c>
      <c r="C128" s="154" t="s">
        <v>300</v>
      </c>
      <c r="D128" s="146">
        <v>400413</v>
      </c>
      <c r="E128" s="158" t="s">
        <v>504</v>
      </c>
      <c r="F128" s="5"/>
      <c r="G128" s="152">
        <v>25</v>
      </c>
      <c r="H128" s="171"/>
      <c r="I128" s="174">
        <f t="shared" ref="I128:I148" si="4">H128*G128</f>
        <v>0</v>
      </c>
      <c r="J128" s="176"/>
      <c r="K128" s="15"/>
    </row>
    <row r="129" spans="1:11" s="145" customFormat="1" ht="20" customHeight="1" x14ac:dyDescent="0.45">
      <c r="A129" s="15"/>
      <c r="B129" s="20">
        <v>125</v>
      </c>
      <c r="C129" s="154" t="s">
        <v>301</v>
      </c>
      <c r="D129" s="146">
        <v>570035</v>
      </c>
      <c r="E129" s="158" t="s">
        <v>505</v>
      </c>
      <c r="F129" s="5"/>
      <c r="G129" s="152">
        <v>25</v>
      </c>
      <c r="H129" s="171"/>
      <c r="I129" s="174">
        <f t="shared" si="4"/>
        <v>0</v>
      </c>
      <c r="J129" s="176"/>
      <c r="K129" s="15"/>
    </row>
    <row r="130" spans="1:11" s="145" customFormat="1" ht="20" customHeight="1" x14ac:dyDescent="0.45">
      <c r="A130" s="15"/>
      <c r="B130" s="20">
        <v>126</v>
      </c>
      <c r="C130" s="154" t="s">
        <v>302</v>
      </c>
      <c r="D130" s="146">
        <v>570036</v>
      </c>
      <c r="E130" s="158" t="s">
        <v>506</v>
      </c>
      <c r="F130" s="5"/>
      <c r="G130" s="152">
        <v>25</v>
      </c>
      <c r="H130" s="171"/>
      <c r="I130" s="174">
        <f t="shared" si="4"/>
        <v>0</v>
      </c>
      <c r="J130" s="176"/>
      <c r="K130" s="15"/>
    </row>
    <row r="131" spans="1:11" s="145" customFormat="1" ht="20" customHeight="1" x14ac:dyDescent="0.45">
      <c r="A131" s="15"/>
      <c r="B131" s="20">
        <v>127</v>
      </c>
      <c r="C131" s="154" t="s">
        <v>303</v>
      </c>
      <c r="D131" s="146">
        <v>570037</v>
      </c>
      <c r="E131" s="158" t="s">
        <v>507</v>
      </c>
      <c r="F131" s="5"/>
      <c r="G131" s="152">
        <v>25</v>
      </c>
      <c r="H131" s="171"/>
      <c r="I131" s="174">
        <f t="shared" si="4"/>
        <v>0</v>
      </c>
      <c r="J131" s="176"/>
      <c r="K131" s="15"/>
    </row>
    <row r="132" spans="1:11" s="145" customFormat="1" ht="20" customHeight="1" x14ac:dyDescent="0.45">
      <c r="A132" s="15"/>
      <c r="B132" s="20">
        <v>128</v>
      </c>
      <c r="C132" s="154" t="s">
        <v>304</v>
      </c>
      <c r="D132" s="146">
        <v>402557</v>
      </c>
      <c r="E132" s="158" t="s">
        <v>508</v>
      </c>
      <c r="F132" s="5"/>
      <c r="G132" s="152">
        <v>885</v>
      </c>
      <c r="H132" s="171"/>
      <c r="I132" s="174">
        <f t="shared" si="4"/>
        <v>0</v>
      </c>
      <c r="J132" s="176"/>
      <c r="K132" s="15"/>
    </row>
    <row r="133" spans="1:11" s="145" customFormat="1" ht="20" customHeight="1" x14ac:dyDescent="0.45">
      <c r="A133" s="15"/>
      <c r="B133" s="20">
        <v>129</v>
      </c>
      <c r="C133" s="154" t="s">
        <v>305</v>
      </c>
      <c r="D133" s="146">
        <v>402559</v>
      </c>
      <c r="E133" s="158" t="s">
        <v>509</v>
      </c>
      <c r="F133" s="5"/>
      <c r="G133" s="152">
        <v>4025</v>
      </c>
      <c r="H133" s="171"/>
      <c r="I133" s="174">
        <f t="shared" si="4"/>
        <v>0</v>
      </c>
      <c r="J133" s="176"/>
      <c r="K133" s="15"/>
    </row>
    <row r="134" spans="1:11" s="145" customFormat="1" ht="20" customHeight="1" x14ac:dyDescent="0.45">
      <c r="A134" s="15"/>
      <c r="B134" s="20">
        <v>130</v>
      </c>
      <c r="C134" s="154" t="s">
        <v>306</v>
      </c>
      <c r="D134" s="146">
        <v>402530</v>
      </c>
      <c r="E134" s="158" t="s">
        <v>510</v>
      </c>
      <c r="F134" s="5"/>
      <c r="G134" s="152">
        <v>425</v>
      </c>
      <c r="H134" s="171"/>
      <c r="I134" s="174">
        <f t="shared" si="4"/>
        <v>0</v>
      </c>
      <c r="J134" s="176"/>
      <c r="K134" s="15"/>
    </row>
    <row r="135" spans="1:11" s="145" customFormat="1" ht="20" customHeight="1" x14ac:dyDescent="0.45">
      <c r="A135" s="15"/>
      <c r="B135" s="20">
        <v>131</v>
      </c>
      <c r="C135" s="154" t="s">
        <v>307</v>
      </c>
      <c r="D135" s="146">
        <v>402532</v>
      </c>
      <c r="E135" s="158" t="s">
        <v>511</v>
      </c>
      <c r="F135" s="5"/>
      <c r="G135" s="152">
        <v>775</v>
      </c>
      <c r="H135" s="171"/>
      <c r="I135" s="174">
        <f t="shared" si="4"/>
        <v>0</v>
      </c>
      <c r="J135" s="176"/>
      <c r="K135" s="15"/>
    </row>
    <row r="136" spans="1:11" s="145" customFormat="1" ht="20" customHeight="1" x14ac:dyDescent="0.45">
      <c r="A136" s="15"/>
      <c r="B136" s="20">
        <v>132</v>
      </c>
      <c r="C136" s="154" t="s">
        <v>308</v>
      </c>
      <c r="D136" s="146">
        <v>11491</v>
      </c>
      <c r="E136" s="158" t="s">
        <v>512</v>
      </c>
      <c r="F136" s="5"/>
      <c r="G136" s="152">
        <v>7205</v>
      </c>
      <c r="H136" s="171"/>
      <c r="I136" s="174">
        <f t="shared" si="4"/>
        <v>0</v>
      </c>
      <c r="J136" s="176"/>
      <c r="K136" s="15"/>
    </row>
    <row r="137" spans="1:11" s="145" customFormat="1" ht="20" customHeight="1" x14ac:dyDescent="0.45">
      <c r="A137" s="15"/>
      <c r="B137" s="20">
        <v>133</v>
      </c>
      <c r="C137" s="154" t="s">
        <v>309</v>
      </c>
      <c r="D137" s="146">
        <v>206361</v>
      </c>
      <c r="E137" s="158" t="s">
        <v>513</v>
      </c>
      <c r="F137" s="5"/>
      <c r="G137" s="152">
        <v>25</v>
      </c>
      <c r="H137" s="171"/>
      <c r="I137" s="174">
        <f t="shared" si="4"/>
        <v>0</v>
      </c>
      <c r="J137" s="176"/>
      <c r="K137" s="15"/>
    </row>
    <row r="138" spans="1:11" s="145" customFormat="1" ht="20" customHeight="1" x14ac:dyDescent="0.45">
      <c r="A138" s="15"/>
      <c r="B138" s="20">
        <v>134</v>
      </c>
      <c r="C138" s="154" t="s">
        <v>310</v>
      </c>
      <c r="D138" s="146">
        <v>206362</v>
      </c>
      <c r="E138" s="158" t="s">
        <v>514</v>
      </c>
      <c r="F138" s="5"/>
      <c r="G138" s="152">
        <v>525</v>
      </c>
      <c r="H138" s="171"/>
      <c r="I138" s="174">
        <f t="shared" si="4"/>
        <v>0</v>
      </c>
      <c r="J138" s="176"/>
      <c r="K138" s="15"/>
    </row>
    <row r="139" spans="1:11" s="145" customFormat="1" ht="20" customHeight="1" x14ac:dyDescent="0.45">
      <c r="A139" s="15"/>
      <c r="B139" s="20">
        <v>135</v>
      </c>
      <c r="C139" s="154" t="s">
        <v>311</v>
      </c>
      <c r="D139" s="146">
        <v>11058</v>
      </c>
      <c r="E139" s="158" t="s">
        <v>515</v>
      </c>
      <c r="F139" s="5"/>
      <c r="G139" s="152">
        <v>25</v>
      </c>
      <c r="H139" s="171"/>
      <c r="I139" s="174">
        <f t="shared" si="4"/>
        <v>0</v>
      </c>
      <c r="J139" s="176"/>
      <c r="K139" s="15"/>
    </row>
    <row r="140" spans="1:11" s="145" customFormat="1" ht="20" customHeight="1" x14ac:dyDescent="0.45">
      <c r="A140" s="15"/>
      <c r="B140" s="20">
        <v>136</v>
      </c>
      <c r="C140" s="154" t="s">
        <v>312</v>
      </c>
      <c r="D140" s="146">
        <v>11059</v>
      </c>
      <c r="E140" s="158" t="s">
        <v>516</v>
      </c>
      <c r="F140" s="5"/>
      <c r="G140" s="152">
        <v>25</v>
      </c>
      <c r="H140" s="171"/>
      <c r="I140" s="174">
        <f t="shared" si="4"/>
        <v>0</v>
      </c>
      <c r="J140" s="176"/>
      <c r="K140" s="15"/>
    </row>
    <row r="141" spans="1:11" s="145" customFormat="1" ht="20" customHeight="1" x14ac:dyDescent="0.45">
      <c r="A141" s="15"/>
      <c r="B141" s="20">
        <v>137</v>
      </c>
      <c r="C141" s="154" t="s">
        <v>313</v>
      </c>
      <c r="D141" s="146">
        <v>11060</v>
      </c>
      <c r="E141" s="158" t="s">
        <v>517</v>
      </c>
      <c r="F141" s="5"/>
      <c r="G141" s="152">
        <v>25</v>
      </c>
      <c r="H141" s="171"/>
      <c r="I141" s="174">
        <f t="shared" si="4"/>
        <v>0</v>
      </c>
      <c r="J141" s="176"/>
      <c r="K141" s="15"/>
    </row>
    <row r="142" spans="1:11" s="145" customFormat="1" ht="20" customHeight="1" x14ac:dyDescent="0.45">
      <c r="A142" s="15"/>
      <c r="B142" s="20">
        <v>138</v>
      </c>
      <c r="C142" s="154" t="s">
        <v>314</v>
      </c>
      <c r="D142" s="146">
        <v>400411</v>
      </c>
      <c r="E142" s="158" t="s">
        <v>518</v>
      </c>
      <c r="F142" s="5"/>
      <c r="G142" s="152">
        <v>775</v>
      </c>
      <c r="H142" s="171"/>
      <c r="I142" s="174">
        <f t="shared" si="4"/>
        <v>0</v>
      </c>
      <c r="J142" s="176"/>
      <c r="K142" s="15"/>
    </row>
    <row r="143" spans="1:11" s="145" customFormat="1" ht="20" customHeight="1" x14ac:dyDescent="0.45">
      <c r="A143" s="15"/>
      <c r="B143" s="20">
        <v>139</v>
      </c>
      <c r="C143" s="154" t="s">
        <v>315</v>
      </c>
      <c r="D143" s="146">
        <v>401665</v>
      </c>
      <c r="E143" s="158" t="s">
        <v>519</v>
      </c>
      <c r="F143" s="5"/>
      <c r="G143" s="152">
        <v>7205</v>
      </c>
      <c r="H143" s="171"/>
      <c r="I143" s="174">
        <f t="shared" si="4"/>
        <v>0</v>
      </c>
      <c r="J143" s="176"/>
      <c r="K143" s="15"/>
    </row>
    <row r="144" spans="1:11" s="145" customFormat="1" ht="20" customHeight="1" x14ac:dyDescent="0.45">
      <c r="A144" s="15"/>
      <c r="B144" s="20">
        <v>140</v>
      </c>
      <c r="C144" s="154" t="s">
        <v>316</v>
      </c>
      <c r="D144" s="146">
        <v>401673</v>
      </c>
      <c r="E144" s="158" t="s">
        <v>520</v>
      </c>
      <c r="F144" s="5"/>
      <c r="G144" s="152">
        <v>25</v>
      </c>
      <c r="H144" s="171"/>
      <c r="I144" s="174">
        <f t="shared" si="4"/>
        <v>0</v>
      </c>
      <c r="J144" s="176"/>
      <c r="K144" s="15"/>
    </row>
    <row r="145" spans="1:11" s="145" customFormat="1" ht="20" customHeight="1" x14ac:dyDescent="0.45">
      <c r="A145" s="15"/>
      <c r="B145" s="20">
        <v>141</v>
      </c>
      <c r="C145" s="154" t="s">
        <v>317</v>
      </c>
      <c r="D145" s="146">
        <v>401675</v>
      </c>
      <c r="E145" s="158" t="s">
        <v>521</v>
      </c>
      <c r="F145" s="5"/>
      <c r="G145" s="152">
        <v>25</v>
      </c>
      <c r="H145" s="171"/>
      <c r="I145" s="174">
        <f t="shared" si="4"/>
        <v>0</v>
      </c>
      <c r="J145" s="176"/>
      <c r="K145" s="15"/>
    </row>
    <row r="146" spans="1:11" s="145" customFormat="1" ht="20" customHeight="1" x14ac:dyDescent="0.45">
      <c r="A146" s="15"/>
      <c r="B146" s="20">
        <v>142</v>
      </c>
      <c r="C146" s="154" t="s">
        <v>318</v>
      </c>
      <c r="D146" s="146">
        <v>401677</v>
      </c>
      <c r="E146" s="158" t="s">
        <v>522</v>
      </c>
      <c r="F146" s="5"/>
      <c r="G146" s="152">
        <v>25</v>
      </c>
      <c r="H146" s="171"/>
      <c r="I146" s="174">
        <f t="shared" si="4"/>
        <v>0</v>
      </c>
      <c r="J146" s="176"/>
      <c r="K146" s="15"/>
    </row>
    <row r="147" spans="1:11" s="145" customFormat="1" ht="20" customHeight="1" x14ac:dyDescent="0.45">
      <c r="A147" s="15"/>
      <c r="B147" s="20">
        <v>143</v>
      </c>
      <c r="C147" s="154" t="s">
        <v>319</v>
      </c>
      <c r="D147" s="146">
        <v>401679</v>
      </c>
      <c r="E147" s="158" t="s">
        <v>523</v>
      </c>
      <c r="F147" s="5"/>
      <c r="G147" s="152">
        <v>575</v>
      </c>
      <c r="H147" s="171"/>
      <c r="I147" s="174">
        <f t="shared" si="4"/>
        <v>0</v>
      </c>
      <c r="J147" s="176"/>
      <c r="K147" s="15"/>
    </row>
    <row r="148" spans="1:11" s="145" customFormat="1" ht="20" customHeight="1" x14ac:dyDescent="0.45">
      <c r="A148" s="15"/>
      <c r="B148" s="20">
        <v>144</v>
      </c>
      <c r="C148" s="154" t="s">
        <v>320</v>
      </c>
      <c r="D148" s="146">
        <v>401667</v>
      </c>
      <c r="E148" s="158" t="s">
        <v>524</v>
      </c>
      <c r="F148" s="5"/>
      <c r="G148" s="152">
        <v>395</v>
      </c>
      <c r="H148" s="171"/>
      <c r="I148" s="174">
        <f t="shared" si="4"/>
        <v>0</v>
      </c>
      <c r="J148" s="176"/>
      <c r="K148" s="15"/>
    </row>
    <row r="149" spans="1:11" s="145" customFormat="1" ht="20" customHeight="1" x14ac:dyDescent="0.45">
      <c r="A149" s="15"/>
      <c r="B149" s="20">
        <v>145</v>
      </c>
      <c r="C149" s="155" t="s">
        <v>321</v>
      </c>
      <c r="D149" s="147"/>
      <c r="E149" s="159" t="s">
        <v>525</v>
      </c>
      <c r="F149" s="5"/>
      <c r="G149" s="152">
        <v>775</v>
      </c>
      <c r="H149" s="171"/>
      <c r="I149" s="174">
        <f t="shared" ref="I149:I173" si="5">H149*G149</f>
        <v>0</v>
      </c>
      <c r="J149" s="176"/>
      <c r="K149" s="15"/>
    </row>
    <row r="150" spans="1:11" s="145" customFormat="1" ht="20" customHeight="1" x14ac:dyDescent="0.45">
      <c r="A150" s="15"/>
      <c r="B150" s="20">
        <v>146</v>
      </c>
      <c r="C150" s="154" t="s">
        <v>322</v>
      </c>
      <c r="D150" s="146">
        <v>401671</v>
      </c>
      <c r="E150" s="158" t="s">
        <v>526</v>
      </c>
      <c r="F150" s="5"/>
      <c r="G150" s="152">
        <v>1175</v>
      </c>
      <c r="H150" s="171"/>
      <c r="I150" s="174">
        <f t="shared" si="5"/>
        <v>0</v>
      </c>
      <c r="J150" s="176"/>
      <c r="K150" s="15"/>
    </row>
    <row r="151" spans="1:11" s="145" customFormat="1" ht="20" customHeight="1" x14ac:dyDescent="0.45">
      <c r="A151" s="15"/>
      <c r="B151" s="20">
        <v>147</v>
      </c>
      <c r="C151" s="154" t="s">
        <v>323</v>
      </c>
      <c r="D151" s="146">
        <v>401669</v>
      </c>
      <c r="E151" s="158" t="s">
        <v>527</v>
      </c>
      <c r="F151" s="5"/>
      <c r="G151" s="152">
        <v>25</v>
      </c>
      <c r="H151" s="171"/>
      <c r="I151" s="174">
        <f t="shared" si="5"/>
        <v>0</v>
      </c>
      <c r="J151" s="176"/>
      <c r="K151" s="15"/>
    </row>
    <row r="152" spans="1:11" s="145" customFormat="1" ht="20" customHeight="1" x14ac:dyDescent="0.45">
      <c r="A152" s="15"/>
      <c r="B152" s="20">
        <v>148</v>
      </c>
      <c r="C152" s="155" t="s">
        <v>324</v>
      </c>
      <c r="D152" s="147"/>
      <c r="E152" s="159" t="s">
        <v>528</v>
      </c>
      <c r="F152" s="5"/>
      <c r="G152" s="152">
        <v>575</v>
      </c>
      <c r="H152" s="171"/>
      <c r="I152" s="174">
        <f t="shared" si="5"/>
        <v>0</v>
      </c>
      <c r="J152" s="176"/>
      <c r="K152" s="15"/>
    </row>
    <row r="153" spans="1:11" s="145" customFormat="1" ht="20" customHeight="1" x14ac:dyDescent="0.45">
      <c r="A153" s="15"/>
      <c r="B153" s="20">
        <v>149</v>
      </c>
      <c r="C153" s="155" t="s">
        <v>325</v>
      </c>
      <c r="D153" s="147"/>
      <c r="E153" s="159" t="s">
        <v>529</v>
      </c>
      <c r="F153" s="5"/>
      <c r="G153" s="152">
        <v>1675</v>
      </c>
      <c r="H153" s="171"/>
      <c r="I153" s="174">
        <f t="shared" si="5"/>
        <v>0</v>
      </c>
      <c r="J153" s="176"/>
      <c r="K153" s="15"/>
    </row>
    <row r="154" spans="1:11" s="145" customFormat="1" ht="20" customHeight="1" x14ac:dyDescent="0.45">
      <c r="A154" s="15"/>
      <c r="B154" s="20">
        <v>150</v>
      </c>
      <c r="C154" s="155" t="s">
        <v>326</v>
      </c>
      <c r="D154" s="147"/>
      <c r="E154" s="159" t="s">
        <v>530</v>
      </c>
      <c r="F154" s="5"/>
      <c r="G154" s="152">
        <v>825</v>
      </c>
      <c r="H154" s="171"/>
      <c r="I154" s="174">
        <f t="shared" si="5"/>
        <v>0</v>
      </c>
      <c r="J154" s="176"/>
      <c r="K154" s="15"/>
    </row>
    <row r="155" spans="1:11" s="145" customFormat="1" ht="20" customHeight="1" x14ac:dyDescent="0.45">
      <c r="A155" s="15"/>
      <c r="B155" s="20">
        <v>151</v>
      </c>
      <c r="C155" s="155" t="s">
        <v>327</v>
      </c>
      <c r="D155" s="147"/>
      <c r="E155" s="159" t="s">
        <v>531</v>
      </c>
      <c r="F155" s="5"/>
      <c r="G155" s="152">
        <v>25</v>
      </c>
      <c r="H155" s="171"/>
      <c r="I155" s="174">
        <f t="shared" si="5"/>
        <v>0</v>
      </c>
      <c r="J155" s="176"/>
      <c r="K155" s="15"/>
    </row>
    <row r="156" spans="1:11" s="145" customFormat="1" ht="20" customHeight="1" x14ac:dyDescent="0.45">
      <c r="A156" s="15"/>
      <c r="B156" s="20">
        <v>152</v>
      </c>
      <c r="C156" s="155" t="s">
        <v>328</v>
      </c>
      <c r="D156" s="147"/>
      <c r="E156" s="159" t="s">
        <v>532</v>
      </c>
      <c r="F156" s="5"/>
      <c r="G156" s="152">
        <v>25</v>
      </c>
      <c r="H156" s="171"/>
      <c r="I156" s="174">
        <f t="shared" si="5"/>
        <v>0</v>
      </c>
      <c r="J156" s="176"/>
      <c r="K156" s="15"/>
    </row>
    <row r="157" spans="1:11" s="145" customFormat="1" ht="20" customHeight="1" x14ac:dyDescent="0.45">
      <c r="A157" s="15"/>
      <c r="B157" s="20">
        <v>153</v>
      </c>
      <c r="C157" s="155" t="s">
        <v>329</v>
      </c>
      <c r="D157" s="147"/>
      <c r="E157" s="159" t="s">
        <v>533</v>
      </c>
      <c r="F157" s="5"/>
      <c r="G157" s="152">
        <v>25</v>
      </c>
      <c r="H157" s="171"/>
      <c r="I157" s="174">
        <f t="shared" si="5"/>
        <v>0</v>
      </c>
      <c r="J157" s="176"/>
      <c r="K157" s="15"/>
    </row>
    <row r="158" spans="1:11" s="145" customFormat="1" ht="20" customHeight="1" x14ac:dyDescent="0.45">
      <c r="A158" s="15"/>
      <c r="B158" s="20">
        <v>154</v>
      </c>
      <c r="C158" s="155" t="s">
        <v>330</v>
      </c>
      <c r="D158" s="147"/>
      <c r="E158" s="159" t="s">
        <v>534</v>
      </c>
      <c r="F158" s="5"/>
      <c r="G158" s="152">
        <v>25</v>
      </c>
      <c r="H158" s="171"/>
      <c r="I158" s="174">
        <f t="shared" si="5"/>
        <v>0</v>
      </c>
      <c r="J158" s="176"/>
      <c r="K158" s="15"/>
    </row>
    <row r="159" spans="1:11" s="145" customFormat="1" ht="20" customHeight="1" x14ac:dyDescent="0.45">
      <c r="A159" s="15"/>
      <c r="B159" s="20">
        <v>155</v>
      </c>
      <c r="C159" s="155" t="s">
        <v>331</v>
      </c>
      <c r="D159" s="147"/>
      <c r="E159" s="159" t="s">
        <v>535</v>
      </c>
      <c r="F159" s="5"/>
      <c r="G159" s="152">
        <v>25</v>
      </c>
      <c r="H159" s="171"/>
      <c r="I159" s="174">
        <f t="shared" si="5"/>
        <v>0</v>
      </c>
      <c r="J159" s="176"/>
      <c r="K159" s="15"/>
    </row>
    <row r="160" spans="1:11" s="145" customFormat="1" ht="20" customHeight="1" x14ac:dyDescent="0.45">
      <c r="A160" s="15"/>
      <c r="B160" s="20">
        <v>156</v>
      </c>
      <c r="C160" s="155" t="s">
        <v>332</v>
      </c>
      <c r="D160" s="147"/>
      <c r="E160" s="159" t="s">
        <v>536</v>
      </c>
      <c r="F160" s="5"/>
      <c r="G160" s="152">
        <v>25</v>
      </c>
      <c r="H160" s="171"/>
      <c r="I160" s="174">
        <f t="shared" si="5"/>
        <v>0</v>
      </c>
      <c r="J160" s="176"/>
      <c r="K160" s="15"/>
    </row>
    <row r="161" spans="1:11" s="145" customFormat="1" ht="20" customHeight="1" x14ac:dyDescent="0.45">
      <c r="A161" s="15"/>
      <c r="B161" s="20">
        <v>157</v>
      </c>
      <c r="C161" s="154" t="s">
        <v>333</v>
      </c>
      <c r="D161" s="146">
        <v>590147</v>
      </c>
      <c r="E161" s="158" t="s">
        <v>537</v>
      </c>
      <c r="F161" s="5"/>
      <c r="G161" s="152">
        <v>275</v>
      </c>
      <c r="H161" s="171"/>
      <c r="I161" s="174">
        <f t="shared" si="5"/>
        <v>0</v>
      </c>
      <c r="J161" s="176"/>
      <c r="K161" s="15"/>
    </row>
    <row r="162" spans="1:11" s="145" customFormat="1" ht="20" customHeight="1" x14ac:dyDescent="0.45">
      <c r="A162" s="15"/>
      <c r="B162" s="20">
        <v>158</v>
      </c>
      <c r="C162" s="154" t="s">
        <v>334</v>
      </c>
      <c r="D162" s="146">
        <v>590148</v>
      </c>
      <c r="E162" s="158" t="s">
        <v>538</v>
      </c>
      <c r="F162" s="5"/>
      <c r="G162" s="152">
        <v>425</v>
      </c>
      <c r="H162" s="171"/>
      <c r="I162" s="174">
        <f t="shared" si="5"/>
        <v>0</v>
      </c>
      <c r="J162" s="176"/>
      <c r="K162" s="15"/>
    </row>
    <row r="163" spans="1:11" s="145" customFormat="1" ht="20" customHeight="1" x14ac:dyDescent="0.45">
      <c r="A163" s="15"/>
      <c r="B163" s="20">
        <v>159</v>
      </c>
      <c r="C163" s="154" t="s">
        <v>335</v>
      </c>
      <c r="D163" s="146">
        <v>590149</v>
      </c>
      <c r="E163" s="158" t="s">
        <v>539</v>
      </c>
      <c r="F163" s="5"/>
      <c r="G163" s="152">
        <v>925</v>
      </c>
      <c r="H163" s="171"/>
      <c r="I163" s="174">
        <f t="shared" si="5"/>
        <v>0</v>
      </c>
      <c r="J163" s="176"/>
      <c r="K163" s="15"/>
    </row>
    <row r="164" spans="1:11" s="145" customFormat="1" ht="20" customHeight="1" x14ac:dyDescent="0.45">
      <c r="A164" s="15"/>
      <c r="B164" s="20">
        <v>160</v>
      </c>
      <c r="C164" s="154" t="s">
        <v>336</v>
      </c>
      <c r="D164" s="146">
        <v>590150</v>
      </c>
      <c r="E164" s="158" t="s">
        <v>540</v>
      </c>
      <c r="F164" s="5"/>
      <c r="G164" s="152">
        <v>525</v>
      </c>
      <c r="H164" s="171"/>
      <c r="I164" s="174">
        <f t="shared" si="5"/>
        <v>0</v>
      </c>
      <c r="J164" s="176"/>
      <c r="K164" s="15"/>
    </row>
    <row r="165" spans="1:11" s="145" customFormat="1" ht="20" customHeight="1" x14ac:dyDescent="0.45">
      <c r="A165" s="15"/>
      <c r="B165" s="20">
        <v>161</v>
      </c>
      <c r="C165" s="154" t="s">
        <v>337</v>
      </c>
      <c r="D165" s="146">
        <v>698176</v>
      </c>
      <c r="E165" s="158" t="s">
        <v>541</v>
      </c>
      <c r="F165" s="5"/>
      <c r="G165" s="152">
        <v>25</v>
      </c>
      <c r="H165" s="171"/>
      <c r="I165" s="174">
        <f t="shared" si="5"/>
        <v>0</v>
      </c>
      <c r="J165" s="176"/>
      <c r="K165" s="15"/>
    </row>
    <row r="166" spans="1:11" s="145" customFormat="1" ht="20" customHeight="1" x14ac:dyDescent="0.45">
      <c r="A166" s="15"/>
      <c r="B166" s="20">
        <v>162</v>
      </c>
      <c r="C166" s="154" t="s">
        <v>338</v>
      </c>
      <c r="D166" s="146">
        <v>636592</v>
      </c>
      <c r="E166" s="158" t="s">
        <v>542</v>
      </c>
      <c r="F166" s="5"/>
      <c r="G166" s="152">
        <v>275</v>
      </c>
      <c r="H166" s="171"/>
      <c r="I166" s="174">
        <f t="shared" si="5"/>
        <v>0</v>
      </c>
      <c r="J166" s="176"/>
      <c r="K166" s="15"/>
    </row>
    <row r="167" spans="1:11" s="145" customFormat="1" ht="20" customHeight="1" x14ac:dyDescent="0.45">
      <c r="A167" s="15"/>
      <c r="B167" s="20">
        <v>163</v>
      </c>
      <c r="C167" s="154" t="s">
        <v>339</v>
      </c>
      <c r="D167" s="146">
        <v>401653</v>
      </c>
      <c r="E167" s="158" t="s">
        <v>543</v>
      </c>
      <c r="F167" s="5"/>
      <c r="G167" s="152">
        <v>825</v>
      </c>
      <c r="H167" s="171"/>
      <c r="I167" s="174">
        <f t="shared" si="5"/>
        <v>0</v>
      </c>
      <c r="J167" s="176"/>
      <c r="K167" s="15"/>
    </row>
    <row r="168" spans="1:11" s="145" customFormat="1" ht="20" customHeight="1" x14ac:dyDescent="0.45">
      <c r="A168" s="15"/>
      <c r="B168" s="20">
        <v>164</v>
      </c>
      <c r="C168" s="154" t="s">
        <v>340</v>
      </c>
      <c r="D168" s="146">
        <v>401655</v>
      </c>
      <c r="E168" s="158" t="s">
        <v>544</v>
      </c>
      <c r="F168" s="5"/>
      <c r="G168" s="152">
        <v>525</v>
      </c>
      <c r="H168" s="171"/>
      <c r="I168" s="174">
        <f t="shared" si="5"/>
        <v>0</v>
      </c>
      <c r="J168" s="176"/>
      <c r="K168" s="15"/>
    </row>
    <row r="169" spans="1:11" s="145" customFormat="1" ht="20" customHeight="1" x14ac:dyDescent="0.45">
      <c r="A169" s="15"/>
      <c r="B169" s="20">
        <v>165</v>
      </c>
      <c r="C169" s="154" t="s">
        <v>341</v>
      </c>
      <c r="D169" s="146">
        <v>194285</v>
      </c>
      <c r="E169" s="158" t="s">
        <v>545</v>
      </c>
      <c r="F169" s="5"/>
      <c r="G169" s="152">
        <v>685</v>
      </c>
      <c r="H169" s="171"/>
      <c r="I169" s="174">
        <f t="shared" si="5"/>
        <v>0</v>
      </c>
      <c r="J169" s="176"/>
      <c r="K169" s="15"/>
    </row>
    <row r="170" spans="1:11" s="145" customFormat="1" ht="20" customHeight="1" x14ac:dyDescent="0.45">
      <c r="A170" s="15"/>
      <c r="B170" s="20">
        <v>166</v>
      </c>
      <c r="C170" s="154" t="s">
        <v>342</v>
      </c>
      <c r="D170" s="146">
        <v>562893</v>
      </c>
      <c r="E170" s="158" t="s">
        <v>546</v>
      </c>
      <c r="F170" s="5"/>
      <c r="G170" s="152">
        <v>425</v>
      </c>
      <c r="H170" s="171"/>
      <c r="I170" s="174">
        <f t="shared" si="5"/>
        <v>0</v>
      </c>
      <c r="J170" s="176"/>
      <c r="K170" s="15"/>
    </row>
    <row r="171" spans="1:11" s="145" customFormat="1" ht="20" customHeight="1" x14ac:dyDescent="0.45">
      <c r="A171" s="15"/>
      <c r="B171" s="20">
        <v>167</v>
      </c>
      <c r="C171" s="155" t="s">
        <v>343</v>
      </c>
      <c r="D171" s="147"/>
      <c r="E171" s="159" t="s">
        <v>547</v>
      </c>
      <c r="F171" s="5"/>
      <c r="G171" s="152">
        <v>25</v>
      </c>
      <c r="H171" s="171"/>
      <c r="I171" s="174">
        <f t="shared" si="5"/>
        <v>0</v>
      </c>
      <c r="J171" s="176"/>
      <c r="K171" s="15"/>
    </row>
    <row r="172" spans="1:11" s="145" customFormat="1" ht="20" customHeight="1" x14ac:dyDescent="0.45">
      <c r="A172" s="15"/>
      <c r="B172" s="20">
        <v>168</v>
      </c>
      <c r="C172" s="155" t="s">
        <v>344</v>
      </c>
      <c r="D172" s="147"/>
      <c r="E172" s="159" t="s">
        <v>548</v>
      </c>
      <c r="F172" s="5"/>
      <c r="G172" s="152">
        <v>335</v>
      </c>
      <c r="H172" s="171"/>
      <c r="I172" s="174">
        <f t="shared" si="5"/>
        <v>0</v>
      </c>
      <c r="J172" s="176"/>
      <c r="K172" s="15"/>
    </row>
    <row r="173" spans="1:11" s="145" customFormat="1" ht="20" customHeight="1" x14ac:dyDescent="0.45">
      <c r="A173" s="15"/>
      <c r="B173" s="20">
        <v>169</v>
      </c>
      <c r="C173" s="155" t="s">
        <v>345</v>
      </c>
      <c r="D173" s="147"/>
      <c r="E173" s="159" t="s">
        <v>549</v>
      </c>
      <c r="F173" s="5"/>
      <c r="G173" s="152">
        <v>575</v>
      </c>
      <c r="H173" s="171"/>
      <c r="I173" s="174">
        <f t="shared" si="5"/>
        <v>0</v>
      </c>
      <c r="J173" s="176"/>
      <c r="K173" s="15"/>
    </row>
    <row r="174" spans="1:11" s="145" customFormat="1" ht="20" customHeight="1" x14ac:dyDescent="0.45">
      <c r="A174" s="15"/>
      <c r="B174" s="20">
        <v>170</v>
      </c>
      <c r="C174" s="154" t="s">
        <v>346</v>
      </c>
      <c r="D174" s="146">
        <v>655935</v>
      </c>
      <c r="E174" s="158" t="s">
        <v>550</v>
      </c>
      <c r="F174" s="5"/>
      <c r="G174" s="152">
        <v>25</v>
      </c>
      <c r="H174" s="171"/>
      <c r="I174" s="174">
        <f t="shared" ref="I174:I188" si="6">H174*G174</f>
        <v>0</v>
      </c>
      <c r="J174" s="176"/>
      <c r="K174" s="15"/>
    </row>
    <row r="175" spans="1:11" s="145" customFormat="1" ht="20" customHeight="1" x14ac:dyDescent="0.45">
      <c r="A175" s="15"/>
      <c r="B175" s="20">
        <v>171</v>
      </c>
      <c r="C175" s="154" t="s">
        <v>347</v>
      </c>
      <c r="D175" s="146">
        <v>655936</v>
      </c>
      <c r="E175" s="158" t="s">
        <v>551</v>
      </c>
      <c r="F175" s="5"/>
      <c r="G175" s="152">
        <v>25</v>
      </c>
      <c r="H175" s="171"/>
      <c r="I175" s="174">
        <f t="shared" si="6"/>
        <v>0</v>
      </c>
      <c r="J175" s="176"/>
      <c r="K175" s="15"/>
    </row>
    <row r="176" spans="1:11" s="145" customFormat="1" ht="20" customHeight="1" x14ac:dyDescent="0.45">
      <c r="A176" s="15"/>
      <c r="B176" s="20">
        <v>172</v>
      </c>
      <c r="C176" s="154" t="s">
        <v>348</v>
      </c>
      <c r="D176" s="146">
        <v>655937</v>
      </c>
      <c r="E176" s="158" t="s">
        <v>552</v>
      </c>
      <c r="F176" s="5"/>
      <c r="G176" s="152">
        <v>25</v>
      </c>
      <c r="H176" s="171"/>
      <c r="I176" s="174">
        <f t="shared" si="6"/>
        <v>0</v>
      </c>
      <c r="J176" s="176"/>
      <c r="K176" s="15"/>
    </row>
    <row r="177" spans="1:11" s="145" customFormat="1" ht="20" customHeight="1" x14ac:dyDescent="0.45">
      <c r="A177" s="15"/>
      <c r="B177" s="20">
        <v>173</v>
      </c>
      <c r="C177" s="154" t="s">
        <v>349</v>
      </c>
      <c r="D177" s="146">
        <v>655938</v>
      </c>
      <c r="E177" s="158" t="s">
        <v>553</v>
      </c>
      <c r="F177" s="5"/>
      <c r="G177" s="152">
        <v>25</v>
      </c>
      <c r="H177" s="171"/>
      <c r="I177" s="174">
        <f t="shared" si="6"/>
        <v>0</v>
      </c>
      <c r="J177" s="176"/>
      <c r="K177" s="15"/>
    </row>
    <row r="178" spans="1:11" s="145" customFormat="1" ht="20" customHeight="1" x14ac:dyDescent="0.45">
      <c r="A178" s="15"/>
      <c r="B178" s="20">
        <v>174</v>
      </c>
      <c r="C178" s="154" t="s">
        <v>350</v>
      </c>
      <c r="D178" s="146">
        <v>655939</v>
      </c>
      <c r="E178" s="158" t="s">
        <v>554</v>
      </c>
      <c r="F178" s="5"/>
      <c r="G178" s="152">
        <v>25</v>
      </c>
      <c r="H178" s="171"/>
      <c r="I178" s="174">
        <f t="shared" si="6"/>
        <v>0</v>
      </c>
      <c r="J178" s="176"/>
      <c r="K178" s="15"/>
    </row>
    <row r="179" spans="1:11" s="145" customFormat="1" ht="20" customHeight="1" x14ac:dyDescent="0.45">
      <c r="A179" s="15"/>
      <c r="B179" s="20">
        <v>175</v>
      </c>
      <c r="C179" s="154" t="s">
        <v>351</v>
      </c>
      <c r="D179" s="146">
        <v>655940</v>
      </c>
      <c r="E179" s="158" t="s">
        <v>555</v>
      </c>
      <c r="F179" s="5"/>
      <c r="G179" s="152">
        <v>25</v>
      </c>
      <c r="H179" s="171"/>
      <c r="I179" s="174">
        <f t="shared" si="6"/>
        <v>0</v>
      </c>
      <c r="J179" s="176"/>
      <c r="K179" s="15"/>
    </row>
    <row r="180" spans="1:11" s="145" customFormat="1" ht="20" customHeight="1" x14ac:dyDescent="0.45">
      <c r="A180" s="15"/>
      <c r="B180" s="20">
        <v>176</v>
      </c>
      <c r="C180" s="154" t="s">
        <v>352</v>
      </c>
      <c r="D180" s="146">
        <v>655844</v>
      </c>
      <c r="E180" s="158" t="s">
        <v>556</v>
      </c>
      <c r="F180" s="5"/>
      <c r="G180" s="152">
        <v>25</v>
      </c>
      <c r="H180" s="171"/>
      <c r="I180" s="174">
        <f t="shared" si="6"/>
        <v>0</v>
      </c>
      <c r="J180" s="176"/>
      <c r="K180" s="15"/>
    </row>
    <row r="181" spans="1:11" s="145" customFormat="1" ht="20" customHeight="1" x14ac:dyDescent="0.45">
      <c r="A181" s="15"/>
      <c r="B181" s="20">
        <v>177</v>
      </c>
      <c r="C181" s="154" t="s">
        <v>353</v>
      </c>
      <c r="D181" s="146">
        <v>655847</v>
      </c>
      <c r="E181" s="158" t="s">
        <v>557</v>
      </c>
      <c r="F181" s="5"/>
      <c r="G181" s="152">
        <v>25</v>
      </c>
      <c r="H181" s="171"/>
      <c r="I181" s="174">
        <f t="shared" si="6"/>
        <v>0</v>
      </c>
      <c r="J181" s="176"/>
      <c r="K181" s="15"/>
    </row>
    <row r="182" spans="1:11" s="145" customFormat="1" ht="20" customHeight="1" x14ac:dyDescent="0.45">
      <c r="A182" s="15"/>
      <c r="B182" s="20">
        <v>178</v>
      </c>
      <c r="C182" s="154" t="s">
        <v>354</v>
      </c>
      <c r="D182" s="146">
        <v>655932</v>
      </c>
      <c r="E182" s="158" t="s">
        <v>558</v>
      </c>
      <c r="F182" s="5"/>
      <c r="G182" s="152">
        <v>25</v>
      </c>
      <c r="H182" s="171"/>
      <c r="I182" s="174">
        <f t="shared" si="6"/>
        <v>0</v>
      </c>
      <c r="J182" s="176"/>
      <c r="K182" s="15"/>
    </row>
    <row r="183" spans="1:11" s="145" customFormat="1" ht="20" customHeight="1" x14ac:dyDescent="0.45">
      <c r="A183" s="15"/>
      <c r="B183" s="20">
        <v>179</v>
      </c>
      <c r="C183" s="154" t="s">
        <v>355</v>
      </c>
      <c r="D183" s="146">
        <v>655845</v>
      </c>
      <c r="E183" s="158" t="s">
        <v>559</v>
      </c>
      <c r="F183" s="5"/>
      <c r="G183" s="152">
        <v>25</v>
      </c>
      <c r="H183" s="171"/>
      <c r="I183" s="174">
        <f t="shared" si="6"/>
        <v>0</v>
      </c>
      <c r="J183" s="176"/>
      <c r="K183" s="15"/>
    </row>
    <row r="184" spans="1:11" s="145" customFormat="1" ht="20" customHeight="1" x14ac:dyDescent="0.45">
      <c r="A184" s="15"/>
      <c r="B184" s="20">
        <v>180</v>
      </c>
      <c r="C184" s="154" t="s">
        <v>356</v>
      </c>
      <c r="D184" s="146">
        <v>655933</v>
      </c>
      <c r="E184" s="158" t="s">
        <v>560</v>
      </c>
      <c r="F184" s="5"/>
      <c r="G184" s="152">
        <v>25</v>
      </c>
      <c r="H184" s="171"/>
      <c r="I184" s="174">
        <f t="shared" si="6"/>
        <v>0</v>
      </c>
      <c r="J184" s="176"/>
      <c r="K184" s="15"/>
    </row>
    <row r="185" spans="1:11" s="145" customFormat="1" ht="20" customHeight="1" x14ac:dyDescent="0.45">
      <c r="A185" s="15"/>
      <c r="B185" s="20">
        <v>181</v>
      </c>
      <c r="C185" s="154" t="s">
        <v>357</v>
      </c>
      <c r="D185" s="146">
        <v>655934</v>
      </c>
      <c r="E185" s="158" t="s">
        <v>561</v>
      </c>
      <c r="F185" s="5"/>
      <c r="G185" s="152">
        <v>25</v>
      </c>
      <c r="H185" s="171"/>
      <c r="I185" s="174">
        <f t="shared" si="6"/>
        <v>0</v>
      </c>
      <c r="J185" s="176"/>
      <c r="K185" s="15"/>
    </row>
    <row r="186" spans="1:11" s="145" customFormat="1" ht="20" customHeight="1" x14ac:dyDescent="0.45">
      <c r="A186" s="15"/>
      <c r="B186" s="20">
        <v>182</v>
      </c>
      <c r="C186" s="154" t="s">
        <v>358</v>
      </c>
      <c r="D186" s="146">
        <v>11434</v>
      </c>
      <c r="E186" s="158" t="s">
        <v>562</v>
      </c>
      <c r="F186" s="5"/>
      <c r="G186" s="152">
        <v>25</v>
      </c>
      <c r="H186" s="171"/>
      <c r="I186" s="174">
        <f t="shared" si="6"/>
        <v>0</v>
      </c>
      <c r="J186" s="176"/>
      <c r="K186" s="15"/>
    </row>
    <row r="187" spans="1:11" s="145" customFormat="1" ht="20" customHeight="1" x14ac:dyDescent="0.45">
      <c r="A187" s="15"/>
      <c r="B187" s="20">
        <v>183</v>
      </c>
      <c r="C187" s="154" t="s">
        <v>359</v>
      </c>
      <c r="D187" s="146">
        <v>11433</v>
      </c>
      <c r="E187" s="158" t="s">
        <v>563</v>
      </c>
      <c r="F187" s="5"/>
      <c r="G187" s="152">
        <v>525</v>
      </c>
      <c r="H187" s="171"/>
      <c r="I187" s="174">
        <f t="shared" si="6"/>
        <v>0</v>
      </c>
      <c r="J187" s="176"/>
      <c r="K187" s="15"/>
    </row>
    <row r="188" spans="1:11" s="145" customFormat="1" ht="20" customHeight="1" x14ac:dyDescent="0.45">
      <c r="A188" s="15"/>
      <c r="B188" s="20">
        <v>184</v>
      </c>
      <c r="C188" s="148" t="s">
        <v>360</v>
      </c>
      <c r="D188" s="149"/>
      <c r="E188" s="161" t="s">
        <v>564</v>
      </c>
      <c r="F188" s="5"/>
      <c r="G188" s="152">
        <v>25</v>
      </c>
      <c r="H188" s="171"/>
      <c r="I188" s="174">
        <f t="shared" si="6"/>
        <v>0</v>
      </c>
      <c r="J188" s="176"/>
      <c r="K188" s="15"/>
    </row>
    <row r="189" spans="1:11" s="145" customFormat="1" ht="20" customHeight="1" x14ac:dyDescent="0.45">
      <c r="A189" s="15"/>
      <c r="B189" s="20">
        <v>185</v>
      </c>
      <c r="C189" s="148">
        <v>50</v>
      </c>
      <c r="D189" s="149"/>
      <c r="E189" s="161" t="s">
        <v>565</v>
      </c>
      <c r="F189" s="5"/>
      <c r="G189" s="152">
        <v>375</v>
      </c>
      <c r="H189" s="171"/>
      <c r="I189" s="174">
        <f t="shared" ref="I189:I199" si="7">H189*G189</f>
        <v>0</v>
      </c>
      <c r="J189" s="176"/>
      <c r="K189" s="15"/>
    </row>
    <row r="190" spans="1:11" s="145" customFormat="1" ht="20" customHeight="1" x14ac:dyDescent="0.45">
      <c r="A190" s="15"/>
      <c r="B190" s="20">
        <v>186</v>
      </c>
      <c r="C190" s="148" t="s">
        <v>361</v>
      </c>
      <c r="D190" s="149"/>
      <c r="E190" s="162" t="s">
        <v>361</v>
      </c>
      <c r="F190" s="5"/>
      <c r="G190" s="152">
        <v>150</v>
      </c>
      <c r="H190" s="171"/>
      <c r="I190" s="174">
        <f t="shared" si="7"/>
        <v>0</v>
      </c>
      <c r="J190" s="176"/>
      <c r="K190" s="15"/>
    </row>
    <row r="191" spans="1:11" s="145" customFormat="1" ht="20" customHeight="1" x14ac:dyDescent="0.45">
      <c r="A191" s="15"/>
      <c r="B191" s="20">
        <v>187</v>
      </c>
      <c r="C191" s="148" t="s">
        <v>362</v>
      </c>
      <c r="D191" s="149"/>
      <c r="E191" s="162" t="s">
        <v>362</v>
      </c>
      <c r="F191" s="5"/>
      <c r="G191" s="152">
        <v>25</v>
      </c>
      <c r="H191" s="171"/>
      <c r="I191" s="174">
        <f t="shared" si="7"/>
        <v>0</v>
      </c>
      <c r="J191" s="176"/>
      <c r="K191" s="15"/>
    </row>
    <row r="192" spans="1:11" s="145" customFormat="1" ht="20" customHeight="1" x14ac:dyDescent="0.45">
      <c r="A192" s="15"/>
      <c r="B192" s="20">
        <v>188</v>
      </c>
      <c r="C192" s="148" t="s">
        <v>363</v>
      </c>
      <c r="D192" s="149"/>
      <c r="E192" s="162" t="s">
        <v>363</v>
      </c>
      <c r="F192" s="5"/>
      <c r="G192" s="152">
        <v>25</v>
      </c>
      <c r="H192" s="171"/>
      <c r="I192" s="174">
        <f t="shared" si="7"/>
        <v>0</v>
      </c>
      <c r="J192" s="176"/>
      <c r="K192" s="15"/>
    </row>
    <row r="193" spans="1:11" s="145" customFormat="1" ht="20" customHeight="1" x14ac:dyDescent="0.45">
      <c r="A193" s="15"/>
      <c r="B193" s="20">
        <v>189</v>
      </c>
      <c r="C193" s="148" t="s">
        <v>364</v>
      </c>
      <c r="D193" s="149"/>
      <c r="E193" s="162" t="s">
        <v>364</v>
      </c>
      <c r="F193" s="5"/>
      <c r="G193" s="152">
        <v>25</v>
      </c>
      <c r="H193" s="171"/>
      <c r="I193" s="174">
        <f t="shared" si="7"/>
        <v>0</v>
      </c>
      <c r="J193" s="176"/>
      <c r="K193" s="15"/>
    </row>
    <row r="194" spans="1:11" s="145" customFormat="1" ht="20" customHeight="1" x14ac:dyDescent="0.45">
      <c r="A194" s="15"/>
      <c r="B194" s="20">
        <v>190</v>
      </c>
      <c r="C194" s="148" t="s">
        <v>365</v>
      </c>
      <c r="D194" s="149"/>
      <c r="E194" s="162" t="s">
        <v>365</v>
      </c>
      <c r="F194" s="5"/>
      <c r="G194" s="152">
        <v>25</v>
      </c>
      <c r="H194" s="171"/>
      <c r="I194" s="174">
        <f t="shared" si="7"/>
        <v>0</v>
      </c>
      <c r="J194" s="176"/>
      <c r="K194" s="15"/>
    </row>
    <row r="195" spans="1:11" s="145" customFormat="1" ht="20" customHeight="1" x14ac:dyDescent="0.45">
      <c r="A195" s="15"/>
      <c r="B195" s="20">
        <v>191</v>
      </c>
      <c r="C195" s="148" t="s">
        <v>366</v>
      </c>
      <c r="D195" s="149"/>
      <c r="E195" s="162" t="s">
        <v>366</v>
      </c>
      <c r="F195" s="5"/>
      <c r="G195" s="152">
        <v>25</v>
      </c>
      <c r="H195" s="171"/>
      <c r="I195" s="174">
        <f t="shared" si="7"/>
        <v>0</v>
      </c>
      <c r="J195" s="176"/>
      <c r="K195" s="15"/>
    </row>
    <row r="196" spans="1:11" s="145" customFormat="1" ht="20" customHeight="1" x14ac:dyDescent="0.45">
      <c r="A196" s="15"/>
      <c r="B196" s="20">
        <v>192</v>
      </c>
      <c r="C196" s="157" t="s">
        <v>367</v>
      </c>
      <c r="D196" s="149"/>
      <c r="E196" s="162" t="s">
        <v>566</v>
      </c>
      <c r="F196" s="5"/>
      <c r="G196" s="152">
        <v>25</v>
      </c>
      <c r="H196" s="171"/>
      <c r="I196" s="174">
        <f t="shared" si="7"/>
        <v>0</v>
      </c>
      <c r="J196" s="176"/>
      <c r="K196" s="15"/>
    </row>
    <row r="197" spans="1:11" s="145" customFormat="1" ht="20" customHeight="1" x14ac:dyDescent="0.45">
      <c r="A197" s="15"/>
      <c r="B197" s="20">
        <v>193</v>
      </c>
      <c r="C197" s="155"/>
      <c r="D197" s="4">
        <v>17203</v>
      </c>
      <c r="E197" s="159" t="s">
        <v>567</v>
      </c>
      <c r="F197" s="5"/>
      <c r="G197" s="152">
        <v>25</v>
      </c>
      <c r="H197" s="171"/>
      <c r="I197" s="174">
        <f t="shared" si="7"/>
        <v>0</v>
      </c>
      <c r="J197" s="176"/>
      <c r="K197" s="15"/>
    </row>
    <row r="198" spans="1:11" s="145" customFormat="1" ht="20" customHeight="1" x14ac:dyDescent="0.45">
      <c r="A198" s="15"/>
      <c r="B198" s="20">
        <v>194</v>
      </c>
      <c r="C198" s="154" t="s">
        <v>368</v>
      </c>
      <c r="D198" s="146">
        <v>402647</v>
      </c>
      <c r="E198" s="158" t="s">
        <v>568</v>
      </c>
      <c r="F198" s="5"/>
      <c r="G198" s="152">
        <v>150</v>
      </c>
      <c r="H198" s="171"/>
      <c r="I198" s="174">
        <f t="shared" si="7"/>
        <v>0</v>
      </c>
      <c r="J198" s="176"/>
      <c r="K198" s="15"/>
    </row>
    <row r="199" spans="1:11" s="145" customFormat="1" ht="20" customHeight="1" x14ac:dyDescent="0.45">
      <c r="A199" s="15"/>
      <c r="B199" s="20">
        <v>195</v>
      </c>
      <c r="C199" s="154" t="s">
        <v>369</v>
      </c>
      <c r="D199" s="146">
        <v>11495</v>
      </c>
      <c r="E199" s="158" t="s">
        <v>569</v>
      </c>
      <c r="F199" s="5"/>
      <c r="G199" s="152">
        <v>375</v>
      </c>
      <c r="H199" s="171"/>
      <c r="I199" s="174">
        <f t="shared" si="7"/>
        <v>0</v>
      </c>
      <c r="J199" s="176"/>
      <c r="K199" s="15"/>
    </row>
    <row r="200" spans="1:11" s="145" customFormat="1" ht="20" customHeight="1" x14ac:dyDescent="0.45">
      <c r="A200" s="15"/>
      <c r="B200" s="20">
        <v>196</v>
      </c>
      <c r="C200" s="154" t="s">
        <v>370</v>
      </c>
      <c r="D200" s="146">
        <v>402649</v>
      </c>
      <c r="E200" s="158" t="s">
        <v>570</v>
      </c>
      <c r="F200" s="5"/>
      <c r="G200" s="152">
        <v>1125</v>
      </c>
      <c r="H200" s="171"/>
      <c r="I200" s="174">
        <f t="shared" ref="I200:I215" si="8">H200*G200</f>
        <v>0</v>
      </c>
      <c r="J200" s="176"/>
      <c r="K200" s="15"/>
    </row>
    <row r="201" spans="1:11" s="145" customFormat="1" ht="20" customHeight="1" x14ac:dyDescent="0.45">
      <c r="A201" s="15"/>
      <c r="B201" s="20">
        <v>197</v>
      </c>
      <c r="C201" s="154" t="s">
        <v>371</v>
      </c>
      <c r="D201" s="146">
        <v>402651</v>
      </c>
      <c r="E201" s="158" t="s">
        <v>571</v>
      </c>
      <c r="F201" s="5"/>
      <c r="G201" s="152">
        <v>525</v>
      </c>
      <c r="H201" s="171"/>
      <c r="I201" s="174">
        <f t="shared" si="8"/>
        <v>0</v>
      </c>
      <c r="J201" s="176"/>
      <c r="K201" s="15"/>
    </row>
    <row r="202" spans="1:11" s="145" customFormat="1" ht="20" customHeight="1" x14ac:dyDescent="0.45">
      <c r="A202" s="15"/>
      <c r="B202" s="20">
        <v>198</v>
      </c>
      <c r="C202" s="154" t="s">
        <v>372</v>
      </c>
      <c r="D202" s="146">
        <v>11498</v>
      </c>
      <c r="E202" s="158" t="s">
        <v>572</v>
      </c>
      <c r="F202" s="5"/>
      <c r="G202" s="152">
        <v>225</v>
      </c>
      <c r="H202" s="171"/>
      <c r="I202" s="174">
        <f t="shared" si="8"/>
        <v>0</v>
      </c>
      <c r="J202" s="176"/>
      <c r="K202" s="15"/>
    </row>
    <row r="203" spans="1:11" s="145" customFormat="1" ht="20" customHeight="1" x14ac:dyDescent="0.45">
      <c r="A203" s="15"/>
      <c r="B203" s="20">
        <v>199</v>
      </c>
      <c r="C203" s="154" t="s">
        <v>373</v>
      </c>
      <c r="D203" s="146">
        <v>11499</v>
      </c>
      <c r="E203" s="158" t="s">
        <v>573</v>
      </c>
      <c r="F203" s="5"/>
      <c r="G203" s="152">
        <v>1025</v>
      </c>
      <c r="H203" s="171"/>
      <c r="I203" s="174">
        <f t="shared" si="8"/>
        <v>0</v>
      </c>
      <c r="J203" s="176"/>
      <c r="K203" s="15"/>
    </row>
    <row r="204" spans="1:11" s="145" customFormat="1" ht="20" customHeight="1" x14ac:dyDescent="0.45">
      <c r="A204" s="15"/>
      <c r="B204" s="20">
        <v>200</v>
      </c>
      <c r="C204" s="155" t="s">
        <v>374</v>
      </c>
      <c r="D204" s="4">
        <v>402665</v>
      </c>
      <c r="E204" s="159" t="s">
        <v>574</v>
      </c>
      <c r="F204" s="5"/>
      <c r="G204" s="152">
        <v>1475</v>
      </c>
      <c r="H204" s="171"/>
      <c r="I204" s="174">
        <f t="shared" si="8"/>
        <v>0</v>
      </c>
      <c r="J204" s="176"/>
      <c r="K204" s="15"/>
    </row>
    <row r="205" spans="1:11" s="145" customFormat="1" ht="20" customHeight="1" x14ac:dyDescent="0.45">
      <c r="A205" s="15"/>
      <c r="B205" s="20">
        <v>201</v>
      </c>
      <c r="C205" s="154" t="s">
        <v>375</v>
      </c>
      <c r="D205" s="146">
        <v>11551</v>
      </c>
      <c r="E205" s="158" t="s">
        <v>575</v>
      </c>
      <c r="F205" s="5"/>
      <c r="G205" s="152">
        <v>225</v>
      </c>
      <c r="H205" s="171"/>
      <c r="I205" s="174">
        <f t="shared" si="8"/>
        <v>0</v>
      </c>
      <c r="J205" s="176"/>
      <c r="K205" s="15"/>
    </row>
    <row r="206" spans="1:11" s="145" customFormat="1" ht="20" customHeight="1" x14ac:dyDescent="0.45">
      <c r="A206" s="15"/>
      <c r="B206" s="20">
        <v>202</v>
      </c>
      <c r="C206" s="154" t="s">
        <v>376</v>
      </c>
      <c r="D206" s="146">
        <v>11008</v>
      </c>
      <c r="E206" s="158" t="s">
        <v>576</v>
      </c>
      <c r="F206" s="5"/>
      <c r="G206" s="152">
        <v>25</v>
      </c>
      <c r="H206" s="171"/>
      <c r="I206" s="174">
        <f t="shared" si="8"/>
        <v>0</v>
      </c>
      <c r="J206" s="176"/>
      <c r="K206" s="15"/>
    </row>
    <row r="207" spans="1:11" s="145" customFormat="1" ht="20" customHeight="1" x14ac:dyDescent="0.45">
      <c r="A207" s="15"/>
      <c r="B207" s="20">
        <v>203</v>
      </c>
      <c r="C207" s="154" t="s">
        <v>377</v>
      </c>
      <c r="D207" s="146">
        <v>11120</v>
      </c>
      <c r="E207" s="163" t="s">
        <v>25</v>
      </c>
      <c r="F207" s="5"/>
      <c r="G207" s="152">
        <v>175</v>
      </c>
      <c r="H207" s="171"/>
      <c r="I207" s="174">
        <f t="shared" si="8"/>
        <v>0</v>
      </c>
      <c r="J207" s="176"/>
      <c r="K207" s="15"/>
    </row>
    <row r="208" spans="1:11" s="145" customFormat="1" ht="20" customHeight="1" x14ac:dyDescent="0.45">
      <c r="A208" s="15"/>
      <c r="B208" s="20">
        <v>204</v>
      </c>
      <c r="C208" s="154" t="s">
        <v>378</v>
      </c>
      <c r="D208" s="146">
        <v>11234</v>
      </c>
      <c r="E208" s="158" t="s">
        <v>22</v>
      </c>
      <c r="F208" s="5"/>
      <c r="G208" s="152">
        <v>25</v>
      </c>
      <c r="H208" s="171"/>
      <c r="I208" s="174">
        <f t="shared" si="8"/>
        <v>0</v>
      </c>
      <c r="J208" s="176"/>
      <c r="K208" s="15"/>
    </row>
    <row r="209" spans="1:11" s="145" customFormat="1" ht="20" customHeight="1" x14ac:dyDescent="0.45">
      <c r="A209" s="15"/>
      <c r="B209" s="20">
        <v>205</v>
      </c>
      <c r="C209" s="155" t="s">
        <v>379</v>
      </c>
      <c r="D209" s="4">
        <v>1235</v>
      </c>
      <c r="E209" s="159" t="s">
        <v>23</v>
      </c>
      <c r="F209" s="5"/>
      <c r="G209" s="152">
        <v>325</v>
      </c>
      <c r="H209" s="171"/>
      <c r="I209" s="174">
        <f t="shared" si="8"/>
        <v>0</v>
      </c>
      <c r="J209" s="176"/>
      <c r="K209" s="15"/>
    </row>
    <row r="210" spans="1:11" s="145" customFormat="1" ht="20" customHeight="1" x14ac:dyDescent="0.45">
      <c r="A210" s="15"/>
      <c r="B210" s="20">
        <v>206</v>
      </c>
      <c r="C210" s="155"/>
      <c r="D210" s="4">
        <v>5199</v>
      </c>
      <c r="E210" s="159" t="s">
        <v>14</v>
      </c>
      <c r="F210" s="5"/>
      <c r="G210" s="152">
        <v>25</v>
      </c>
      <c r="H210" s="171"/>
      <c r="I210" s="174">
        <f t="shared" si="8"/>
        <v>0</v>
      </c>
      <c r="J210" s="176"/>
      <c r="K210" s="15"/>
    </row>
    <row r="211" spans="1:11" s="145" customFormat="1" ht="20" customHeight="1" x14ac:dyDescent="0.45">
      <c r="A211" s="15"/>
      <c r="B211" s="20">
        <v>207</v>
      </c>
      <c r="C211" s="150"/>
      <c r="D211" s="146">
        <v>402574</v>
      </c>
      <c r="E211" s="164" t="s">
        <v>15</v>
      </c>
      <c r="F211" s="5"/>
      <c r="G211" s="152">
        <v>325</v>
      </c>
      <c r="H211" s="171"/>
      <c r="I211" s="174">
        <f t="shared" si="8"/>
        <v>0</v>
      </c>
      <c r="J211" s="176"/>
      <c r="K211" s="15"/>
    </row>
    <row r="212" spans="1:11" s="145" customFormat="1" ht="20" customHeight="1" x14ac:dyDescent="0.45">
      <c r="A212" s="15"/>
      <c r="B212" s="20">
        <v>208</v>
      </c>
      <c r="C212" s="150"/>
      <c r="D212" s="146">
        <v>402501</v>
      </c>
      <c r="E212" s="164" t="s">
        <v>16</v>
      </c>
      <c r="F212" s="5"/>
      <c r="G212" s="152">
        <v>25</v>
      </c>
      <c r="H212" s="171"/>
      <c r="I212" s="174">
        <f t="shared" si="8"/>
        <v>0</v>
      </c>
      <c r="J212" s="176"/>
      <c r="K212" s="15"/>
    </row>
    <row r="213" spans="1:11" s="145" customFormat="1" ht="20" customHeight="1" x14ac:dyDescent="0.45">
      <c r="A213" s="15"/>
      <c r="B213" s="20">
        <v>209</v>
      </c>
      <c r="C213" s="150"/>
      <c r="D213" s="146">
        <v>11098</v>
      </c>
      <c r="E213" s="164" t="s">
        <v>1</v>
      </c>
      <c r="F213" s="5"/>
      <c r="G213" s="152">
        <v>25</v>
      </c>
      <c r="H213" s="171"/>
      <c r="I213" s="174">
        <f t="shared" si="8"/>
        <v>0</v>
      </c>
      <c r="J213" s="176"/>
      <c r="K213" s="15"/>
    </row>
    <row r="214" spans="1:11" s="145" customFormat="1" ht="20" customHeight="1" x14ac:dyDescent="0.45">
      <c r="A214" s="15"/>
      <c r="B214" s="20">
        <v>210</v>
      </c>
      <c r="C214" s="151"/>
      <c r="D214" s="4">
        <v>401658</v>
      </c>
      <c r="E214" s="165" t="s">
        <v>2</v>
      </c>
      <c r="F214" s="5"/>
      <c r="G214" s="152">
        <v>325</v>
      </c>
      <c r="H214" s="171"/>
      <c r="I214" s="174">
        <f t="shared" si="8"/>
        <v>0</v>
      </c>
      <c r="J214" s="176"/>
      <c r="K214" s="15"/>
    </row>
    <row r="215" spans="1:11" s="145" customFormat="1" ht="20" customHeight="1" x14ac:dyDescent="0.45">
      <c r="A215" s="15"/>
      <c r="B215" s="20">
        <v>211</v>
      </c>
      <c r="C215" s="151"/>
      <c r="D215" s="4">
        <v>5160</v>
      </c>
      <c r="E215" s="165" t="s">
        <v>17</v>
      </c>
      <c r="F215" s="5"/>
      <c r="G215" s="152">
        <v>25</v>
      </c>
      <c r="H215" s="171"/>
      <c r="I215" s="174">
        <f t="shared" si="8"/>
        <v>0</v>
      </c>
      <c r="J215" s="176"/>
      <c r="K215" s="15"/>
    </row>
    <row r="216" spans="1:11" s="145" customFormat="1" ht="20" customHeight="1" x14ac:dyDescent="0.45">
      <c r="A216" s="15"/>
      <c r="B216" s="20">
        <v>212</v>
      </c>
      <c r="C216" s="150"/>
      <c r="D216" s="146">
        <v>11080</v>
      </c>
      <c r="E216" s="164" t="s">
        <v>3</v>
      </c>
      <c r="F216" s="5"/>
      <c r="G216" s="152">
        <v>25</v>
      </c>
      <c r="H216" s="171"/>
      <c r="I216" s="174">
        <f t="shared" ref="I216:I235" si="9">H216*G216</f>
        <v>0</v>
      </c>
      <c r="J216" s="176"/>
      <c r="K216" s="15"/>
    </row>
    <row r="217" spans="1:11" s="145" customFormat="1" ht="20" customHeight="1" x14ac:dyDescent="0.45">
      <c r="A217" s="15"/>
      <c r="B217" s="20">
        <v>213</v>
      </c>
      <c r="C217" s="150"/>
      <c r="D217" s="146">
        <v>11014</v>
      </c>
      <c r="E217" s="164" t="s">
        <v>0</v>
      </c>
      <c r="F217" s="5"/>
      <c r="G217" s="152">
        <v>25</v>
      </c>
      <c r="H217" s="171"/>
      <c r="I217" s="174">
        <f t="shared" si="9"/>
        <v>0</v>
      </c>
      <c r="J217" s="176"/>
      <c r="K217" s="15"/>
    </row>
    <row r="218" spans="1:11" s="145" customFormat="1" ht="20" customHeight="1" x14ac:dyDescent="0.45">
      <c r="A218" s="15"/>
      <c r="B218" s="20">
        <v>214</v>
      </c>
      <c r="C218" s="150"/>
      <c r="D218" s="146">
        <v>11089</v>
      </c>
      <c r="E218" s="164" t="s">
        <v>4</v>
      </c>
      <c r="F218" s="5"/>
      <c r="G218" s="152">
        <v>25</v>
      </c>
      <c r="H218" s="171"/>
      <c r="I218" s="174">
        <f t="shared" si="9"/>
        <v>0</v>
      </c>
      <c r="J218" s="176"/>
      <c r="K218" s="15"/>
    </row>
    <row r="219" spans="1:11" s="145" customFormat="1" ht="20" customHeight="1" x14ac:dyDescent="0.45">
      <c r="A219" s="15"/>
      <c r="B219" s="20">
        <v>215</v>
      </c>
      <c r="C219" s="150"/>
      <c r="D219" s="146">
        <v>11085</v>
      </c>
      <c r="E219" s="164" t="s">
        <v>5</v>
      </c>
      <c r="F219" s="5"/>
      <c r="G219" s="152">
        <v>25</v>
      </c>
      <c r="H219" s="171"/>
      <c r="I219" s="174">
        <f t="shared" si="9"/>
        <v>0</v>
      </c>
      <c r="J219" s="176"/>
      <c r="K219" s="15"/>
    </row>
    <row r="220" spans="1:11" s="145" customFormat="1" ht="20" customHeight="1" x14ac:dyDescent="0.45">
      <c r="A220" s="15"/>
      <c r="B220" s="20">
        <v>216</v>
      </c>
      <c r="C220" s="150"/>
      <c r="D220" s="146">
        <v>11087</v>
      </c>
      <c r="E220" s="164" t="s">
        <v>6</v>
      </c>
      <c r="F220" s="5"/>
      <c r="G220" s="152">
        <v>25</v>
      </c>
      <c r="H220" s="171"/>
      <c r="I220" s="174">
        <f t="shared" si="9"/>
        <v>0</v>
      </c>
      <c r="J220" s="176"/>
      <c r="K220" s="15"/>
    </row>
    <row r="221" spans="1:11" s="145" customFormat="1" ht="20" customHeight="1" x14ac:dyDescent="0.45">
      <c r="A221" s="15"/>
      <c r="B221" s="20">
        <v>217</v>
      </c>
      <c r="C221" s="150"/>
      <c r="D221" s="146">
        <v>11092</v>
      </c>
      <c r="E221" s="164" t="s">
        <v>7</v>
      </c>
      <c r="F221" s="5"/>
      <c r="G221" s="152">
        <v>25</v>
      </c>
      <c r="H221" s="171"/>
      <c r="I221" s="174">
        <f t="shared" si="9"/>
        <v>0</v>
      </c>
      <c r="J221" s="176"/>
      <c r="K221" s="15"/>
    </row>
    <row r="222" spans="1:11" s="145" customFormat="1" ht="20" customHeight="1" x14ac:dyDescent="0.45">
      <c r="A222" s="15"/>
      <c r="B222" s="20">
        <v>218</v>
      </c>
      <c r="C222" s="150"/>
      <c r="D222" s="146">
        <v>11093</v>
      </c>
      <c r="E222" s="164" t="s">
        <v>8</v>
      </c>
      <c r="F222" s="5"/>
      <c r="G222" s="152">
        <v>25</v>
      </c>
      <c r="H222" s="171"/>
      <c r="I222" s="174">
        <f t="shared" si="9"/>
        <v>0</v>
      </c>
      <c r="J222" s="176"/>
      <c r="K222" s="15"/>
    </row>
    <row r="223" spans="1:11" s="145" customFormat="1" ht="20" customHeight="1" x14ac:dyDescent="0.45">
      <c r="A223" s="15"/>
      <c r="B223" s="20">
        <v>219</v>
      </c>
      <c r="C223" s="150"/>
      <c r="D223" s="146">
        <v>11091</v>
      </c>
      <c r="E223" s="164" t="s">
        <v>9</v>
      </c>
      <c r="F223" s="5"/>
      <c r="G223" s="152">
        <v>25</v>
      </c>
      <c r="H223" s="171"/>
      <c r="I223" s="174">
        <f t="shared" si="9"/>
        <v>0</v>
      </c>
      <c r="J223" s="176"/>
      <c r="K223" s="15"/>
    </row>
    <row r="224" spans="1:11" s="145" customFormat="1" ht="20" customHeight="1" x14ac:dyDescent="0.45">
      <c r="A224" s="15"/>
      <c r="B224" s="20">
        <v>220</v>
      </c>
      <c r="C224" s="150"/>
      <c r="D224" s="146">
        <v>401632</v>
      </c>
      <c r="E224" s="164" t="s">
        <v>18</v>
      </c>
      <c r="F224" s="5"/>
      <c r="G224" s="152">
        <v>25</v>
      </c>
      <c r="H224" s="171"/>
      <c r="I224" s="174">
        <f t="shared" si="9"/>
        <v>0</v>
      </c>
      <c r="J224" s="176"/>
      <c r="K224" s="15"/>
    </row>
    <row r="225" spans="1:11" s="145" customFormat="1" ht="20" customHeight="1" x14ac:dyDescent="0.45">
      <c r="A225" s="15"/>
      <c r="B225" s="20">
        <v>221</v>
      </c>
      <c r="C225" s="150"/>
      <c r="D225" s="146">
        <v>560893</v>
      </c>
      <c r="E225" s="164" t="s">
        <v>19</v>
      </c>
      <c r="F225" s="5"/>
      <c r="G225" s="152">
        <v>25</v>
      </c>
      <c r="H225" s="171"/>
      <c r="I225" s="174">
        <f t="shared" si="9"/>
        <v>0</v>
      </c>
      <c r="J225" s="176"/>
      <c r="K225" s="15"/>
    </row>
    <row r="226" spans="1:11" s="145" customFormat="1" ht="20" customHeight="1" x14ac:dyDescent="0.45">
      <c r="A226" s="15"/>
      <c r="B226" s="20">
        <v>222</v>
      </c>
      <c r="C226" s="150"/>
      <c r="D226" s="146">
        <v>11084</v>
      </c>
      <c r="E226" s="164" t="s">
        <v>10</v>
      </c>
      <c r="F226" s="5"/>
      <c r="G226" s="152">
        <v>25</v>
      </c>
      <c r="H226" s="171"/>
      <c r="I226" s="174">
        <f t="shared" si="9"/>
        <v>0</v>
      </c>
      <c r="J226" s="176"/>
      <c r="K226" s="15"/>
    </row>
    <row r="227" spans="1:11" s="145" customFormat="1" ht="20" customHeight="1" x14ac:dyDescent="0.45">
      <c r="A227" s="15"/>
      <c r="B227" s="20">
        <v>223</v>
      </c>
      <c r="C227" s="150"/>
      <c r="D227" s="146">
        <v>10958</v>
      </c>
      <c r="E227" s="164" t="s">
        <v>20</v>
      </c>
      <c r="F227" s="5"/>
      <c r="G227" s="152">
        <v>175</v>
      </c>
      <c r="H227" s="171"/>
      <c r="I227" s="174">
        <f t="shared" si="9"/>
        <v>0</v>
      </c>
      <c r="J227" s="176"/>
      <c r="K227" s="15"/>
    </row>
    <row r="228" spans="1:11" s="145" customFormat="1" ht="20" customHeight="1" x14ac:dyDescent="0.45">
      <c r="A228" s="15"/>
      <c r="B228" s="20">
        <v>224</v>
      </c>
      <c r="C228" s="150"/>
      <c r="D228" s="146">
        <v>11088</v>
      </c>
      <c r="E228" s="164" t="s">
        <v>11</v>
      </c>
      <c r="F228" s="5"/>
      <c r="G228" s="152">
        <v>225</v>
      </c>
      <c r="H228" s="171"/>
      <c r="I228" s="174">
        <f t="shared" si="9"/>
        <v>0</v>
      </c>
      <c r="J228" s="176"/>
      <c r="K228" s="15"/>
    </row>
    <row r="229" spans="1:11" s="145" customFormat="1" ht="20" customHeight="1" x14ac:dyDescent="0.45">
      <c r="A229" s="15"/>
      <c r="B229" s="20">
        <v>225</v>
      </c>
      <c r="C229" s="150"/>
      <c r="D229" s="146">
        <v>11082</v>
      </c>
      <c r="E229" s="164" t="s">
        <v>12</v>
      </c>
      <c r="F229" s="5"/>
      <c r="G229" s="152">
        <v>25</v>
      </c>
      <c r="H229" s="171"/>
      <c r="I229" s="174">
        <f t="shared" si="9"/>
        <v>0</v>
      </c>
      <c r="J229" s="176"/>
      <c r="K229" s="15"/>
    </row>
    <row r="230" spans="1:11" s="145" customFormat="1" ht="20" customHeight="1" x14ac:dyDescent="0.45">
      <c r="A230" s="15"/>
      <c r="B230" s="20">
        <v>226</v>
      </c>
      <c r="C230" s="150"/>
      <c r="D230" s="146">
        <v>11081</v>
      </c>
      <c r="E230" s="164" t="s">
        <v>13</v>
      </c>
      <c r="F230" s="5"/>
      <c r="G230" s="152">
        <v>25</v>
      </c>
      <c r="H230" s="171"/>
      <c r="I230" s="174">
        <f t="shared" si="9"/>
        <v>0</v>
      </c>
      <c r="J230" s="176"/>
      <c r="K230" s="15"/>
    </row>
    <row r="231" spans="1:11" s="145" customFormat="1" ht="20" customHeight="1" x14ac:dyDescent="0.45">
      <c r="A231" s="15"/>
      <c r="B231" s="20">
        <v>227</v>
      </c>
      <c r="C231" s="150"/>
      <c r="D231" s="146">
        <v>11094</v>
      </c>
      <c r="E231" s="164" t="s">
        <v>21</v>
      </c>
      <c r="F231" s="5"/>
      <c r="G231" s="152">
        <v>25</v>
      </c>
      <c r="H231" s="171"/>
      <c r="I231" s="174">
        <f t="shared" si="9"/>
        <v>0</v>
      </c>
      <c r="J231" s="176"/>
      <c r="K231" s="15"/>
    </row>
    <row r="232" spans="1:11" s="145" customFormat="1" ht="20" customHeight="1" x14ac:dyDescent="0.45">
      <c r="A232" s="15"/>
      <c r="B232" s="20">
        <v>228</v>
      </c>
      <c r="C232" s="150"/>
      <c r="D232" s="146">
        <v>659899</v>
      </c>
      <c r="E232" s="158" t="s">
        <v>577</v>
      </c>
      <c r="F232" s="5"/>
      <c r="G232" s="152">
        <v>25</v>
      </c>
      <c r="H232" s="171"/>
      <c r="I232" s="174">
        <f t="shared" si="9"/>
        <v>0</v>
      </c>
      <c r="J232" s="176"/>
      <c r="K232" s="15"/>
    </row>
    <row r="233" spans="1:11" s="145" customFormat="1" ht="20" customHeight="1" x14ac:dyDescent="0.45">
      <c r="A233" s="15"/>
      <c r="B233" s="20">
        <v>229</v>
      </c>
      <c r="C233" s="150"/>
      <c r="D233" s="146">
        <v>659900</v>
      </c>
      <c r="E233" s="158" t="s">
        <v>578</v>
      </c>
      <c r="F233" s="5"/>
      <c r="G233" s="152">
        <v>84.5</v>
      </c>
      <c r="H233" s="171"/>
      <c r="I233" s="174">
        <f t="shared" si="9"/>
        <v>0</v>
      </c>
      <c r="J233" s="176"/>
      <c r="K233" s="15"/>
    </row>
    <row r="234" spans="1:11" s="145" customFormat="1" ht="20" customHeight="1" x14ac:dyDescent="0.45">
      <c r="A234" s="15"/>
      <c r="B234" s="20">
        <v>230</v>
      </c>
      <c r="C234" s="151"/>
      <c r="D234" s="149"/>
      <c r="E234" s="162" t="s">
        <v>579</v>
      </c>
      <c r="F234" s="5"/>
      <c r="G234" s="152">
        <v>25</v>
      </c>
      <c r="H234" s="171"/>
      <c r="I234" s="174">
        <f t="shared" si="9"/>
        <v>0</v>
      </c>
      <c r="J234" s="176"/>
      <c r="K234" s="15"/>
    </row>
    <row r="235" spans="1:11" s="145" customFormat="1" ht="20" customHeight="1" x14ac:dyDescent="0.45">
      <c r="A235" s="15"/>
      <c r="B235" s="20">
        <v>231</v>
      </c>
      <c r="C235" s="151"/>
      <c r="D235" s="149"/>
      <c r="E235" s="162" t="s">
        <v>347</v>
      </c>
      <c r="F235" s="5"/>
      <c r="G235" s="152">
        <v>25</v>
      </c>
      <c r="H235" s="171"/>
      <c r="I235" s="174">
        <f t="shared" si="9"/>
        <v>0</v>
      </c>
      <c r="J235" s="176"/>
      <c r="K235" s="15"/>
    </row>
    <row r="236" spans="1:11" s="145" customFormat="1" ht="20" customHeight="1" x14ac:dyDescent="0.45">
      <c r="A236" s="15"/>
      <c r="B236" s="20">
        <v>232</v>
      </c>
      <c r="C236" s="151"/>
      <c r="D236" s="149"/>
      <c r="E236" s="162" t="s">
        <v>265</v>
      </c>
      <c r="F236" s="5"/>
      <c r="G236" s="152">
        <v>25</v>
      </c>
      <c r="H236" s="171"/>
      <c r="I236" s="174">
        <f t="shared" ref="I236:I242" si="10">H236*G236</f>
        <v>0</v>
      </c>
      <c r="J236" s="176"/>
      <c r="K236" s="15"/>
    </row>
    <row r="237" spans="1:11" s="145" customFormat="1" ht="20" customHeight="1" x14ac:dyDescent="0.45">
      <c r="A237" s="15"/>
      <c r="B237" s="20">
        <v>233</v>
      </c>
      <c r="C237" s="151"/>
      <c r="D237" s="149"/>
      <c r="E237" s="162" t="s">
        <v>323</v>
      </c>
      <c r="F237" s="5"/>
      <c r="G237" s="152">
        <v>25</v>
      </c>
      <c r="H237" s="171"/>
      <c r="I237" s="174">
        <f t="shared" si="10"/>
        <v>0</v>
      </c>
      <c r="J237" s="176"/>
      <c r="K237" s="15"/>
    </row>
    <row r="238" spans="1:11" s="145" customFormat="1" ht="20" customHeight="1" x14ac:dyDescent="0.45">
      <c r="A238" s="15"/>
      <c r="B238" s="20">
        <v>234</v>
      </c>
      <c r="C238" s="151"/>
      <c r="D238" s="149"/>
      <c r="E238" s="162" t="s">
        <v>580</v>
      </c>
      <c r="F238" s="5"/>
      <c r="G238" s="152">
        <v>45.5</v>
      </c>
      <c r="H238" s="171"/>
      <c r="I238" s="174">
        <f t="shared" si="10"/>
        <v>0</v>
      </c>
      <c r="J238" s="176"/>
      <c r="K238" s="15"/>
    </row>
    <row r="239" spans="1:11" s="145" customFormat="1" ht="20" customHeight="1" x14ac:dyDescent="0.45">
      <c r="A239" s="15"/>
      <c r="B239" s="20">
        <v>235</v>
      </c>
      <c r="C239" s="151"/>
      <c r="D239" s="149"/>
      <c r="E239" s="162" t="s">
        <v>581</v>
      </c>
      <c r="F239" s="5"/>
      <c r="G239" s="152">
        <v>25</v>
      </c>
      <c r="H239" s="171"/>
      <c r="I239" s="174">
        <f t="shared" si="10"/>
        <v>0</v>
      </c>
      <c r="J239" s="176"/>
      <c r="K239" s="15"/>
    </row>
    <row r="240" spans="1:11" s="145" customFormat="1" ht="20" customHeight="1" x14ac:dyDescent="0.45">
      <c r="A240" s="15"/>
      <c r="B240" s="20">
        <v>236</v>
      </c>
      <c r="C240" s="151"/>
      <c r="D240" s="149"/>
      <c r="E240" s="162" t="s">
        <v>582</v>
      </c>
      <c r="F240" s="5"/>
      <c r="G240" s="152">
        <v>25</v>
      </c>
      <c r="H240" s="171"/>
      <c r="I240" s="174">
        <f t="shared" si="10"/>
        <v>0</v>
      </c>
      <c r="J240" s="176"/>
      <c r="K240" s="15"/>
    </row>
    <row r="241" spans="1:11" s="145" customFormat="1" ht="20" customHeight="1" x14ac:dyDescent="0.45">
      <c r="A241" s="15"/>
      <c r="B241" s="20">
        <v>237</v>
      </c>
      <c r="C241" s="154"/>
      <c r="D241" s="146">
        <v>401772</v>
      </c>
      <c r="E241" s="166" t="s">
        <v>458</v>
      </c>
      <c r="F241" s="5"/>
      <c r="G241" s="152">
        <v>375</v>
      </c>
      <c r="H241" s="171"/>
      <c r="I241" s="174">
        <f t="shared" si="10"/>
        <v>0</v>
      </c>
      <c r="J241" s="176"/>
      <c r="K241" s="15"/>
    </row>
    <row r="242" spans="1:11" s="145" customFormat="1" ht="20" customHeight="1" thickBot="1" x14ac:dyDescent="0.5">
      <c r="A242" s="15"/>
      <c r="B242" s="143">
        <v>238</v>
      </c>
      <c r="C242" s="178"/>
      <c r="D242" s="179">
        <v>402664</v>
      </c>
      <c r="E242" s="180" t="s">
        <v>583</v>
      </c>
      <c r="F242" s="144"/>
      <c r="G242" s="153">
        <v>25</v>
      </c>
      <c r="H242" s="172"/>
      <c r="I242" s="181">
        <f t="shared" si="10"/>
        <v>0</v>
      </c>
      <c r="J242" s="177"/>
      <c r="K242" s="15"/>
    </row>
    <row r="243" spans="1:11" ht="20" customHeight="1" x14ac:dyDescent="0.35">
      <c r="B243" s="184"/>
      <c r="C243" s="185"/>
      <c r="D243" s="185"/>
      <c r="E243" s="186"/>
      <c r="F243" s="185"/>
      <c r="G243" s="187"/>
      <c r="H243" s="196" t="s">
        <v>34</v>
      </c>
      <c r="I243" s="198">
        <f>SUM(I5:I242)</f>
        <v>0</v>
      </c>
      <c r="J243" s="193"/>
    </row>
    <row r="244" spans="1:11" s="7" customFormat="1" ht="20" customHeight="1" x14ac:dyDescent="0.35">
      <c r="A244" s="10"/>
      <c r="B244" s="188"/>
      <c r="C244" s="182"/>
      <c r="D244" s="182"/>
      <c r="E244" s="183"/>
      <c r="F244" s="182"/>
      <c r="G244" s="204" t="s">
        <v>35</v>
      </c>
      <c r="H244" s="205"/>
      <c r="I244" s="199">
        <f>SUM(I243)*0.15</f>
        <v>0</v>
      </c>
      <c r="J244" s="194"/>
      <c r="K244" s="10"/>
    </row>
    <row r="245" spans="1:11" s="7" customFormat="1" ht="20" customHeight="1" thickBot="1" x14ac:dyDescent="0.4">
      <c r="A245" s="10"/>
      <c r="B245" s="189"/>
      <c r="C245" s="190"/>
      <c r="D245" s="190"/>
      <c r="E245" s="191"/>
      <c r="F245" s="190"/>
      <c r="G245" s="192"/>
      <c r="H245" s="197" t="s">
        <v>36</v>
      </c>
      <c r="I245" s="200">
        <f>SUM(I243)</f>
        <v>0</v>
      </c>
      <c r="J245" s="195"/>
      <c r="K245" s="10"/>
    </row>
    <row r="246" spans="1:11" s="10" customFormat="1" ht="20" customHeight="1" x14ac:dyDescent="0.4">
      <c r="E246" s="21"/>
      <c r="F246" s="24"/>
      <c r="G246" s="22"/>
      <c r="H246" s="169"/>
      <c r="I246" s="141"/>
      <c r="J246" s="169"/>
    </row>
  </sheetData>
  <mergeCells count="2">
    <mergeCell ref="B2:E2"/>
    <mergeCell ref="G244:H244"/>
  </mergeCells>
  <pageMargins left="0.7" right="0.7" top="0.75" bottom="0.75" header="0.3" footer="0.3"/>
  <pageSetup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44778-EA2D-4549-BB99-DB5B7596D17F}">
  <sheetPr>
    <pageSetUpPr fitToPage="1"/>
  </sheetPr>
  <dimension ref="A1:W146"/>
  <sheetViews>
    <sheetView view="pageBreakPreview" zoomScale="70" zoomScaleNormal="90" zoomScaleSheetLayoutView="70" workbookViewId="0">
      <selection activeCell="D2" sqref="D2:F2"/>
    </sheetView>
  </sheetViews>
  <sheetFormatPr defaultColWidth="9.1796875" defaultRowHeight="12.5" x14ac:dyDescent="0.35"/>
  <cols>
    <col min="1" max="1" width="4" style="97" customWidth="1"/>
    <col min="2" max="2" width="16.81640625" style="96" customWidth="1"/>
    <col min="3" max="3" width="17.453125" style="66" customWidth="1"/>
    <col min="4" max="4" width="36.453125" style="66" customWidth="1"/>
    <col min="5" max="5" width="18" style="66" customWidth="1"/>
    <col min="6" max="6" width="23.1796875" style="66" customWidth="1"/>
    <col min="7" max="7" width="22.90625" style="66" customWidth="1"/>
    <col min="8" max="8" width="31.81640625" style="66" customWidth="1"/>
    <col min="9" max="9" width="8.54296875" style="97" customWidth="1"/>
    <col min="10" max="10" width="11.453125" style="97" hidden="1" customWidth="1"/>
    <col min="11" max="11" width="10.1796875" style="97" hidden="1" customWidth="1"/>
    <col min="12" max="12" width="9.81640625" style="97" hidden="1" customWidth="1"/>
    <col min="13" max="15" width="9.1796875" style="97" hidden="1" customWidth="1"/>
    <col min="16" max="16" width="6.6328125" style="97" customWidth="1"/>
    <col min="17" max="16384" width="9.1796875" style="66"/>
  </cols>
  <sheetData>
    <row r="1" spans="1:16" s="97" customFormat="1" ht="13" thickBot="1" x14ac:dyDescent="0.4">
      <c r="B1" s="98"/>
    </row>
    <row r="2" spans="1:16" s="65" customFormat="1" ht="29.4" customHeight="1" x14ac:dyDescent="0.35">
      <c r="A2" s="99"/>
      <c r="B2" s="238" t="s">
        <v>39</v>
      </c>
      <c r="C2" s="239"/>
      <c r="D2" s="240" t="str">
        <f>'Tender Cover Sheet'!D3</f>
        <v>E2774NTCSATX</v>
      </c>
      <c r="E2" s="241"/>
      <c r="F2" s="242"/>
      <c r="G2" s="100"/>
      <c r="H2" s="99"/>
      <c r="I2" s="100"/>
      <c r="J2" s="99"/>
      <c r="K2" s="99"/>
      <c r="L2" s="99"/>
      <c r="M2" s="99"/>
      <c r="N2" s="99"/>
      <c r="O2" s="99"/>
      <c r="P2" s="99"/>
    </row>
    <row r="3" spans="1:16" s="65" customFormat="1" ht="75.650000000000006" customHeight="1" x14ac:dyDescent="0.35">
      <c r="A3" s="99"/>
      <c r="B3" s="243" t="s">
        <v>40</v>
      </c>
      <c r="C3" s="244"/>
      <c r="D3" s="245" t="str">
        <f>'Tender Cover Sheet'!D4</f>
        <v>THE DESIGN, MANUFACTURE, TESTING AND SUPPLY OF SUBSTATION STRANDED CONDUCTOR CLAMPS AND SUBSTATION HARDWARE FOR NATIONAL TRANSMISSION COMPANY SOUTH AFRICA (NTCSA), ON AN “AS AND WHEN” REQUIRED BASIS</v>
      </c>
      <c r="E3" s="246"/>
      <c r="F3" s="247"/>
      <c r="G3" s="100"/>
      <c r="H3" s="101"/>
      <c r="I3" s="102"/>
      <c r="J3" s="99"/>
      <c r="K3" s="99"/>
      <c r="L3" s="99"/>
      <c r="M3" s="99"/>
      <c r="N3" s="99"/>
      <c r="O3" s="99"/>
      <c r="P3" s="99"/>
    </row>
    <row r="4" spans="1:16" s="65" customFormat="1" ht="27.65" customHeight="1" thickBot="1" x14ac:dyDescent="0.4">
      <c r="A4" s="99"/>
      <c r="B4" s="248" t="s">
        <v>41</v>
      </c>
      <c r="C4" s="249"/>
      <c r="D4" s="250">
        <f>'Tender Cover Sheet'!D5</f>
        <v>0</v>
      </c>
      <c r="E4" s="251"/>
      <c r="F4" s="252"/>
      <c r="G4" s="100"/>
      <c r="H4" s="101"/>
      <c r="I4" s="102"/>
      <c r="J4" s="99"/>
      <c r="K4" s="99"/>
      <c r="L4" s="99"/>
      <c r="M4" s="99"/>
      <c r="N4" s="99"/>
      <c r="O4" s="99"/>
      <c r="P4" s="99"/>
    </row>
    <row r="5" spans="1:16" s="99" customFormat="1" ht="16" thickBot="1" x14ac:dyDescent="0.4">
      <c r="B5" s="103"/>
      <c r="C5" s="104"/>
      <c r="D5" s="104"/>
      <c r="E5" s="104"/>
      <c r="F5" s="104"/>
      <c r="G5" s="104"/>
      <c r="H5" s="104"/>
    </row>
    <row r="6" spans="1:16" ht="48" customHeight="1" thickBot="1" x14ac:dyDescent="0.4">
      <c r="B6" s="253" t="s">
        <v>51</v>
      </c>
      <c r="C6" s="254"/>
      <c r="D6" s="254"/>
      <c r="E6" s="254"/>
      <c r="F6" s="254"/>
      <c r="G6" s="254"/>
      <c r="H6" s="255"/>
    </row>
    <row r="7" spans="1:16" ht="16" thickBot="1" x14ac:dyDescent="0.4">
      <c r="B7" s="105" t="s">
        <v>52</v>
      </c>
      <c r="C7" s="67" t="s">
        <v>53</v>
      </c>
      <c r="D7" s="68" t="s">
        <v>54</v>
      </c>
      <c r="E7" s="68"/>
      <c r="F7" s="69"/>
      <c r="G7" s="97"/>
      <c r="H7" s="106"/>
    </row>
    <row r="8" spans="1:16" ht="16" thickBot="1" x14ac:dyDescent="0.4">
      <c r="B8" s="107">
        <v>1</v>
      </c>
      <c r="C8" s="70" t="s">
        <v>55</v>
      </c>
      <c r="D8" s="256" t="s">
        <v>56</v>
      </c>
      <c r="E8" s="257"/>
      <c r="F8" s="71"/>
      <c r="G8" s="108" t="s">
        <v>57</v>
      </c>
      <c r="H8" s="109"/>
    </row>
    <row r="9" spans="1:16" ht="14" x14ac:dyDescent="0.35">
      <c r="B9" s="110">
        <v>2</v>
      </c>
      <c r="C9" s="72" t="s">
        <v>58</v>
      </c>
      <c r="D9" s="258" t="str">
        <f>C39</f>
        <v>Tenderer's description of Formula a</v>
      </c>
      <c r="E9" s="259"/>
      <c r="F9" s="260"/>
      <c r="G9" s="111" t="s">
        <v>59</v>
      </c>
      <c r="H9" s="112"/>
    </row>
    <row r="10" spans="1:16" ht="14" x14ac:dyDescent="0.35">
      <c r="B10" s="110">
        <v>3</v>
      </c>
      <c r="C10" s="72" t="s">
        <v>60</v>
      </c>
      <c r="D10" s="258" t="str">
        <f>C50</f>
        <v>Tenderer's description of Formula B</v>
      </c>
      <c r="E10" s="259"/>
      <c r="F10" s="260"/>
      <c r="G10" s="113"/>
      <c r="H10" s="114"/>
    </row>
    <row r="11" spans="1:16" ht="14" x14ac:dyDescent="0.35">
      <c r="B11" s="110">
        <v>4</v>
      </c>
      <c r="C11" s="72" t="s">
        <v>61</v>
      </c>
      <c r="D11" s="258" t="str">
        <f>C61</f>
        <v>Tenderer's description of Formula C</v>
      </c>
      <c r="E11" s="259"/>
      <c r="F11" s="260"/>
      <c r="G11" s="113"/>
      <c r="H11" s="114"/>
    </row>
    <row r="12" spans="1:16" ht="14" x14ac:dyDescent="0.35">
      <c r="B12" s="110">
        <v>5</v>
      </c>
      <c r="C12" s="72" t="s">
        <v>62</v>
      </c>
      <c r="D12" s="220" t="str">
        <f>C72</f>
        <v>Tenderer's description of Formula D</v>
      </c>
      <c r="E12" s="221"/>
      <c r="F12" s="222"/>
      <c r="G12" s="113"/>
      <c r="H12" s="114"/>
    </row>
    <row r="13" spans="1:16" ht="14" x14ac:dyDescent="0.35">
      <c r="B13" s="110">
        <v>6</v>
      </c>
      <c r="C13" s="72" t="s">
        <v>63</v>
      </c>
      <c r="D13" s="220" t="str">
        <f>C83</f>
        <v>Tenderer's description of Formula E</v>
      </c>
      <c r="E13" s="221"/>
      <c r="F13" s="222"/>
      <c r="G13" s="113"/>
      <c r="H13" s="114"/>
    </row>
    <row r="14" spans="1:16" ht="14" x14ac:dyDescent="0.35">
      <c r="B14" s="110">
        <v>7</v>
      </c>
      <c r="C14" s="72" t="s">
        <v>64</v>
      </c>
      <c r="D14" s="220" t="str">
        <f>C94</f>
        <v>Tenderer's description of Formula F</v>
      </c>
      <c r="E14" s="221"/>
      <c r="F14" s="222"/>
      <c r="G14" s="113"/>
      <c r="H14" s="114"/>
    </row>
    <row r="15" spans="1:16" ht="14" x14ac:dyDescent="0.35">
      <c r="B15" s="110">
        <v>8</v>
      </c>
      <c r="C15" s="72" t="s">
        <v>65</v>
      </c>
      <c r="D15" s="220" t="str">
        <f>C105</f>
        <v>Tenderer's description of Formula G</v>
      </c>
      <c r="E15" s="221"/>
      <c r="F15" s="222"/>
      <c r="G15" s="113"/>
      <c r="H15" s="114"/>
    </row>
    <row r="16" spans="1:16" ht="14" x14ac:dyDescent="0.35">
      <c r="B16" s="110">
        <v>9</v>
      </c>
      <c r="C16" s="72" t="s">
        <v>66</v>
      </c>
      <c r="D16" s="220" t="str">
        <f>C116</f>
        <v>Tenderer's description of Formula H</v>
      </c>
      <c r="E16" s="221"/>
      <c r="F16" s="222"/>
      <c r="G16" s="113"/>
      <c r="H16" s="114"/>
    </row>
    <row r="17" spans="1:16" ht="14" x14ac:dyDescent="0.35">
      <c r="B17" s="110">
        <v>10</v>
      </c>
      <c r="C17" s="72" t="s">
        <v>67</v>
      </c>
      <c r="D17" s="220" t="str">
        <f>C127</f>
        <v>Tenderer's description of Formula I</v>
      </c>
      <c r="E17" s="221"/>
      <c r="F17" s="222"/>
      <c r="G17" s="113"/>
      <c r="H17" s="114"/>
    </row>
    <row r="18" spans="1:16" ht="14.5" thickBot="1" x14ac:dyDescent="0.4">
      <c r="B18" s="115">
        <v>11</v>
      </c>
      <c r="C18" s="73" t="s">
        <v>68</v>
      </c>
      <c r="D18" s="223" t="str">
        <f>C138</f>
        <v>Tenderer's description of Formula J</v>
      </c>
      <c r="E18" s="224"/>
      <c r="F18" s="225"/>
      <c r="G18" s="116"/>
      <c r="H18" s="117"/>
    </row>
    <row r="19" spans="1:16" s="99" customFormat="1" ht="16" thickBot="1" x14ac:dyDescent="0.4">
      <c r="B19" s="103"/>
      <c r="C19" s="104"/>
      <c r="D19" s="104"/>
      <c r="E19" s="104"/>
      <c r="F19" s="104"/>
      <c r="G19" s="104"/>
      <c r="H19" s="104"/>
    </row>
    <row r="20" spans="1:16" ht="18" x14ac:dyDescent="0.4">
      <c r="B20" s="226" t="s">
        <v>69</v>
      </c>
      <c r="C20" s="227"/>
      <c r="D20" s="227"/>
      <c r="E20" s="227"/>
      <c r="F20" s="227"/>
      <c r="G20" s="227"/>
      <c r="H20" s="228"/>
    </row>
    <row r="21" spans="1:16" ht="14" x14ac:dyDescent="0.3">
      <c r="B21" s="118">
        <v>1</v>
      </c>
      <c r="C21" s="229" t="s">
        <v>70</v>
      </c>
      <c r="D21" s="230"/>
      <c r="E21" s="230"/>
      <c r="F21" s="230"/>
      <c r="G21" s="230"/>
      <c r="H21" s="231"/>
    </row>
    <row r="22" spans="1:16" ht="36.75" customHeight="1" thickBot="1" x14ac:dyDescent="0.35">
      <c r="B22" s="119">
        <v>2</v>
      </c>
      <c r="C22" s="232" t="s">
        <v>71</v>
      </c>
      <c r="D22" s="233"/>
      <c r="E22" s="233"/>
      <c r="F22" s="233"/>
      <c r="G22" s="233"/>
      <c r="H22" s="234"/>
    </row>
    <row r="23" spans="1:16" s="99" customFormat="1" ht="16" thickBot="1" x14ac:dyDescent="0.4">
      <c r="B23" s="103"/>
      <c r="C23" s="104"/>
      <c r="D23" s="104"/>
      <c r="E23" s="104"/>
      <c r="F23" s="104"/>
      <c r="G23" s="104"/>
      <c r="H23" s="104"/>
    </row>
    <row r="24" spans="1:16" ht="18" x14ac:dyDescent="0.35">
      <c r="B24" s="235" t="s">
        <v>72</v>
      </c>
      <c r="C24" s="236"/>
      <c r="D24" s="236"/>
      <c r="E24" s="236"/>
      <c r="F24" s="236"/>
      <c r="G24" s="236"/>
      <c r="H24" s="237"/>
    </row>
    <row r="25" spans="1:16" s="65" customFormat="1" ht="27.65" customHeight="1" x14ac:dyDescent="0.35">
      <c r="A25" s="99"/>
      <c r="B25" s="120">
        <v>1</v>
      </c>
      <c r="C25" s="208" t="s">
        <v>73</v>
      </c>
      <c r="D25" s="209"/>
      <c r="E25" s="209"/>
      <c r="F25" s="209"/>
      <c r="G25" s="209"/>
      <c r="H25" s="210"/>
      <c r="I25" s="99"/>
      <c r="J25" s="99"/>
      <c r="K25" s="99"/>
      <c r="L25" s="99"/>
      <c r="M25" s="99"/>
      <c r="N25" s="99"/>
      <c r="O25" s="99"/>
      <c r="P25" s="99"/>
    </row>
    <row r="26" spans="1:16" s="65" customFormat="1" ht="62" customHeight="1" x14ac:dyDescent="0.35">
      <c r="A26" s="99"/>
      <c r="B26" s="120">
        <v>2</v>
      </c>
      <c r="C26" s="208" t="s">
        <v>74</v>
      </c>
      <c r="D26" s="209"/>
      <c r="E26" s="209"/>
      <c r="F26" s="209"/>
      <c r="G26" s="209"/>
      <c r="H26" s="210"/>
      <c r="I26" s="121"/>
      <c r="J26" s="121"/>
      <c r="K26" s="99"/>
      <c r="L26" s="99"/>
      <c r="M26" s="99"/>
      <c r="N26" s="99"/>
      <c r="O26" s="99"/>
      <c r="P26" s="99"/>
    </row>
    <row r="27" spans="1:16" s="65" customFormat="1" ht="62" customHeight="1" x14ac:dyDescent="0.35">
      <c r="A27" s="99"/>
      <c r="B27" s="122">
        <v>3</v>
      </c>
      <c r="C27" s="208" t="s">
        <v>75</v>
      </c>
      <c r="D27" s="209"/>
      <c r="E27" s="209"/>
      <c r="F27" s="209"/>
      <c r="G27" s="209"/>
      <c r="H27" s="210"/>
      <c r="I27" s="99"/>
      <c r="J27" s="99"/>
      <c r="K27" s="99"/>
      <c r="L27" s="99"/>
      <c r="M27" s="99"/>
      <c r="N27" s="99"/>
      <c r="O27" s="99"/>
      <c r="P27" s="99"/>
    </row>
    <row r="28" spans="1:16" s="65" customFormat="1" ht="62" customHeight="1" x14ac:dyDescent="0.35">
      <c r="A28" s="99"/>
      <c r="B28" s="122">
        <v>4</v>
      </c>
      <c r="C28" s="208" t="s">
        <v>76</v>
      </c>
      <c r="D28" s="209"/>
      <c r="E28" s="209"/>
      <c r="F28" s="209"/>
      <c r="G28" s="209"/>
      <c r="H28" s="210"/>
      <c r="I28" s="123"/>
      <c r="J28" s="99"/>
      <c r="K28" s="99"/>
      <c r="L28" s="99"/>
      <c r="M28" s="99"/>
      <c r="N28" s="99"/>
      <c r="O28" s="99"/>
      <c r="P28" s="99"/>
    </row>
    <row r="29" spans="1:16" s="65" customFormat="1" ht="62" customHeight="1" x14ac:dyDescent="0.35">
      <c r="A29" s="99"/>
      <c r="B29" s="122">
        <v>5</v>
      </c>
      <c r="C29" s="211" t="s">
        <v>77</v>
      </c>
      <c r="D29" s="212"/>
      <c r="E29" s="212"/>
      <c r="F29" s="212"/>
      <c r="G29" s="212"/>
      <c r="H29" s="213"/>
      <c r="I29" s="99"/>
      <c r="J29" s="99"/>
      <c r="K29" s="99"/>
      <c r="L29" s="99"/>
      <c r="M29" s="99"/>
      <c r="N29" s="99"/>
      <c r="O29" s="99"/>
      <c r="P29" s="99"/>
    </row>
    <row r="30" spans="1:16" s="65" customFormat="1" ht="62" customHeight="1" thickBot="1" x14ac:dyDescent="0.4">
      <c r="A30" s="99"/>
      <c r="B30" s="124">
        <v>6</v>
      </c>
      <c r="C30" s="214" t="s">
        <v>78</v>
      </c>
      <c r="D30" s="215"/>
      <c r="E30" s="215"/>
      <c r="F30" s="215"/>
      <c r="G30" s="215"/>
      <c r="H30" s="216"/>
      <c r="I30" s="99"/>
      <c r="J30" s="99"/>
      <c r="K30" s="99"/>
      <c r="L30" s="99"/>
      <c r="M30" s="99"/>
      <c r="N30" s="99"/>
      <c r="O30" s="99"/>
      <c r="P30" s="99"/>
    </row>
    <row r="31" spans="1:16" s="99" customFormat="1" ht="62" customHeight="1" thickBot="1" x14ac:dyDescent="0.4">
      <c r="B31" s="103"/>
      <c r="C31" s="104"/>
      <c r="D31" s="104"/>
      <c r="E31" s="104"/>
      <c r="F31" s="104"/>
      <c r="G31" s="104"/>
      <c r="H31" s="104"/>
    </row>
    <row r="32" spans="1:16" ht="18" x14ac:dyDescent="0.35">
      <c r="B32" s="217" t="s">
        <v>79</v>
      </c>
      <c r="C32" s="218"/>
      <c r="D32" s="218"/>
      <c r="E32" s="218"/>
      <c r="F32" s="218"/>
      <c r="G32" s="218"/>
      <c r="H32" s="219"/>
    </row>
    <row r="33" spans="1:23" s="74" customFormat="1" ht="63" customHeight="1" x14ac:dyDescent="0.35">
      <c r="A33" s="125"/>
      <c r="B33" s="120">
        <v>1</v>
      </c>
      <c r="C33" s="208" t="s">
        <v>80</v>
      </c>
      <c r="D33" s="209"/>
      <c r="E33" s="209"/>
      <c r="F33" s="209"/>
      <c r="G33" s="209"/>
      <c r="H33" s="210"/>
      <c r="I33" s="126"/>
      <c r="J33" s="126"/>
      <c r="K33" s="125"/>
      <c r="L33" s="125"/>
      <c r="M33" s="125"/>
      <c r="N33" s="125"/>
      <c r="O33" s="125"/>
      <c r="P33" s="125"/>
    </row>
    <row r="34" spans="1:23" s="74" customFormat="1" ht="51.75" customHeight="1" x14ac:dyDescent="0.35">
      <c r="A34" s="125"/>
      <c r="B34" s="120">
        <v>2</v>
      </c>
      <c r="C34" s="208" t="s">
        <v>81</v>
      </c>
      <c r="D34" s="209"/>
      <c r="E34" s="209"/>
      <c r="F34" s="209"/>
      <c r="G34" s="209"/>
      <c r="H34" s="210"/>
      <c r="I34" s="126"/>
      <c r="J34" s="126"/>
      <c r="K34" s="125"/>
      <c r="L34" s="125"/>
      <c r="M34" s="125"/>
      <c r="N34" s="125"/>
      <c r="O34" s="125"/>
      <c r="P34" s="125"/>
    </row>
    <row r="35" spans="1:23" s="74" customFormat="1" ht="66" customHeight="1" x14ac:dyDescent="0.35">
      <c r="A35" s="125"/>
      <c r="B35" s="127">
        <v>3</v>
      </c>
      <c r="C35" s="208" t="s">
        <v>82</v>
      </c>
      <c r="D35" s="209"/>
      <c r="E35" s="209"/>
      <c r="F35" s="209"/>
      <c r="G35" s="209"/>
      <c r="H35" s="210"/>
      <c r="I35" s="126"/>
      <c r="J35" s="126"/>
      <c r="K35" s="125"/>
      <c r="L35" s="125"/>
      <c r="M35" s="125"/>
      <c r="N35" s="125"/>
      <c r="O35" s="125"/>
      <c r="P35" s="125"/>
    </row>
    <row r="36" spans="1:23" s="74" customFormat="1" ht="87.75" customHeight="1" x14ac:dyDescent="0.35">
      <c r="A36" s="125"/>
      <c r="B36" s="120">
        <v>4</v>
      </c>
      <c r="C36" s="208" t="s">
        <v>83</v>
      </c>
      <c r="D36" s="209"/>
      <c r="E36" s="209"/>
      <c r="F36" s="209"/>
      <c r="G36" s="209"/>
      <c r="H36" s="210"/>
      <c r="I36" s="126"/>
      <c r="J36" s="126"/>
      <c r="K36" s="125"/>
      <c r="L36" s="125"/>
      <c r="M36" s="125"/>
      <c r="N36" s="125"/>
      <c r="O36" s="125"/>
      <c r="P36" s="125"/>
    </row>
    <row r="37" spans="1:23" s="74" customFormat="1" ht="42" customHeight="1" thickBot="1" x14ac:dyDescent="0.4">
      <c r="A37" s="125"/>
      <c r="B37" s="128">
        <v>5</v>
      </c>
      <c r="C37" s="214" t="s">
        <v>84</v>
      </c>
      <c r="D37" s="215"/>
      <c r="E37" s="215"/>
      <c r="F37" s="215"/>
      <c r="G37" s="215"/>
      <c r="H37" s="216"/>
      <c r="I37" s="126"/>
      <c r="J37" s="126"/>
      <c r="K37" s="125"/>
      <c r="L37" s="125"/>
      <c r="M37" s="125"/>
      <c r="N37" s="125"/>
      <c r="O37" s="125"/>
      <c r="P37" s="125"/>
    </row>
    <row r="38" spans="1:23" s="99" customFormat="1" ht="15.5" x14ac:dyDescent="0.35">
      <c r="B38" s="103" t="s">
        <v>24</v>
      </c>
      <c r="C38" s="104" t="s">
        <v>24</v>
      </c>
      <c r="D38" s="104"/>
      <c r="E38" s="104"/>
      <c r="F38" s="104"/>
      <c r="G38" s="104"/>
      <c r="H38" s="104"/>
    </row>
    <row r="39" spans="1:23" ht="15.5" x14ac:dyDescent="0.35">
      <c r="B39" s="76" t="s">
        <v>85</v>
      </c>
      <c r="C39" s="206" t="s">
        <v>86</v>
      </c>
      <c r="D39" s="207"/>
      <c r="E39" s="207"/>
      <c r="F39" s="207"/>
      <c r="G39" s="207"/>
      <c r="H39" s="207"/>
      <c r="I39" s="129"/>
      <c r="J39" s="129"/>
      <c r="K39" s="129"/>
      <c r="L39" s="130"/>
    </row>
    <row r="40" spans="1:23" ht="80.5" x14ac:dyDescent="0.35">
      <c r="B40" s="77" t="s">
        <v>87</v>
      </c>
      <c r="C40" s="78" t="s">
        <v>88</v>
      </c>
      <c r="D40" s="77" t="s">
        <v>89</v>
      </c>
      <c r="E40" s="77" t="s">
        <v>90</v>
      </c>
      <c r="F40" s="78" t="s">
        <v>91</v>
      </c>
      <c r="G40" s="78" t="s">
        <v>92</v>
      </c>
      <c r="H40" s="77" t="s">
        <v>93</v>
      </c>
      <c r="I40" s="131" t="s">
        <v>94</v>
      </c>
      <c r="J40" s="132" t="s">
        <v>95</v>
      </c>
      <c r="K40" s="132" t="s">
        <v>95</v>
      </c>
      <c r="L40" s="132" t="s">
        <v>95</v>
      </c>
      <c r="M40" s="132" t="s">
        <v>95</v>
      </c>
      <c r="N40" s="132" t="s">
        <v>95</v>
      </c>
      <c r="O40" s="132" t="s">
        <v>95</v>
      </c>
    </row>
    <row r="41" spans="1:23" ht="34.25" customHeight="1" x14ac:dyDescent="0.35">
      <c r="B41" s="79" t="s">
        <v>96</v>
      </c>
      <c r="C41" s="80">
        <v>0.85</v>
      </c>
      <c r="D41" s="81" t="s">
        <v>97</v>
      </c>
      <c r="E41" s="81"/>
      <c r="F41" s="82"/>
      <c r="G41" s="83"/>
      <c r="H41" s="84"/>
      <c r="I41" s="133"/>
      <c r="J41" s="134"/>
      <c r="K41" s="135"/>
      <c r="L41" s="135"/>
      <c r="M41" s="135"/>
      <c r="N41" s="135"/>
      <c r="O41" s="135"/>
      <c r="P41" s="136"/>
      <c r="Q41" s="86"/>
      <c r="R41" s="86"/>
      <c r="S41" s="86"/>
      <c r="T41" s="86"/>
      <c r="U41" s="86"/>
      <c r="V41" s="86"/>
      <c r="W41" s="86"/>
    </row>
    <row r="42" spans="1:23" ht="81" customHeight="1" x14ac:dyDescent="0.35">
      <c r="B42" s="79" t="s">
        <v>98</v>
      </c>
      <c r="C42" s="87"/>
      <c r="D42" s="85"/>
      <c r="E42" s="81"/>
      <c r="F42" s="82"/>
      <c r="G42" s="83"/>
      <c r="H42" s="84"/>
      <c r="I42" s="133"/>
      <c r="J42" s="134"/>
      <c r="K42" s="135"/>
      <c r="L42" s="135"/>
      <c r="M42" s="135"/>
      <c r="N42" s="135"/>
      <c r="O42" s="135"/>
      <c r="P42" s="136"/>
      <c r="Q42" s="86"/>
      <c r="R42" s="86"/>
      <c r="S42" s="86"/>
      <c r="T42" s="86"/>
      <c r="U42" s="86"/>
      <c r="V42" s="86"/>
      <c r="W42" s="86"/>
    </row>
    <row r="43" spans="1:23" x14ac:dyDescent="0.35">
      <c r="B43" s="79" t="s">
        <v>38</v>
      </c>
      <c r="C43" s="87"/>
      <c r="D43" s="85"/>
      <c r="E43" s="81"/>
      <c r="F43" s="82"/>
      <c r="G43" s="83"/>
      <c r="H43" s="84"/>
      <c r="I43" s="133"/>
      <c r="J43" s="134"/>
      <c r="K43" s="135"/>
      <c r="L43" s="135"/>
      <c r="M43" s="135"/>
      <c r="N43" s="135"/>
      <c r="O43" s="135"/>
      <c r="P43" s="136"/>
      <c r="Q43" s="86"/>
      <c r="R43" s="86"/>
      <c r="S43" s="86"/>
      <c r="T43" s="86"/>
      <c r="U43" s="86"/>
      <c r="V43" s="86"/>
      <c r="W43" s="86"/>
    </row>
    <row r="44" spans="1:23" x14ac:dyDescent="0.35">
      <c r="B44" s="79" t="s">
        <v>99</v>
      </c>
      <c r="C44" s="87" t="s">
        <v>24</v>
      </c>
      <c r="D44" s="85"/>
      <c r="E44" s="85"/>
      <c r="F44" s="85"/>
      <c r="G44" s="88"/>
      <c r="H44" s="88"/>
      <c r="I44" s="135"/>
      <c r="J44" s="134"/>
      <c r="K44" s="135"/>
      <c r="L44" s="135"/>
      <c r="M44" s="135"/>
      <c r="N44" s="135"/>
      <c r="O44" s="135"/>
      <c r="P44" s="136"/>
      <c r="Q44" s="86"/>
      <c r="R44" s="86"/>
      <c r="S44" s="86"/>
      <c r="T44" s="86"/>
      <c r="U44" s="86"/>
      <c r="V44" s="86"/>
      <c r="W44" s="86"/>
    </row>
    <row r="45" spans="1:23" x14ac:dyDescent="0.35">
      <c r="B45" s="79" t="s">
        <v>37</v>
      </c>
      <c r="C45" s="87"/>
      <c r="D45" s="85"/>
      <c r="E45" s="85"/>
      <c r="F45" s="85"/>
      <c r="G45" s="88"/>
      <c r="H45" s="88"/>
      <c r="I45" s="135"/>
      <c r="J45" s="134"/>
      <c r="K45" s="135"/>
      <c r="L45" s="135"/>
      <c r="M45" s="135"/>
      <c r="N45" s="135"/>
      <c r="O45" s="135"/>
      <c r="P45" s="136"/>
      <c r="Q45" s="86"/>
      <c r="R45" s="86"/>
      <c r="S45" s="86"/>
      <c r="T45" s="86"/>
      <c r="U45" s="86"/>
      <c r="V45" s="86"/>
      <c r="W45" s="86"/>
    </row>
    <row r="46" spans="1:23" ht="13" x14ac:dyDescent="0.35">
      <c r="B46" s="79" t="s">
        <v>100</v>
      </c>
      <c r="C46" s="89">
        <v>0.15</v>
      </c>
      <c r="D46" s="90" t="s">
        <v>101</v>
      </c>
      <c r="E46" s="91"/>
      <c r="F46" s="92"/>
    </row>
    <row r="47" spans="1:23" ht="13" x14ac:dyDescent="0.35">
      <c r="B47" s="93"/>
      <c r="C47" s="89">
        <f>SUM(C41:C46)</f>
        <v>1</v>
      </c>
      <c r="D47" s="94" t="s">
        <v>102</v>
      </c>
      <c r="E47" s="95" t="s">
        <v>103</v>
      </c>
      <c r="F47" s="95"/>
      <c r="G47" s="95"/>
      <c r="H47" s="95"/>
    </row>
    <row r="49" spans="2:22" ht="13" x14ac:dyDescent="0.35">
      <c r="B49" s="75"/>
    </row>
    <row r="50" spans="2:22" ht="15.5" x14ac:dyDescent="0.35">
      <c r="B50" s="76" t="s">
        <v>104</v>
      </c>
      <c r="C50" s="206" t="s">
        <v>105</v>
      </c>
      <c r="D50" s="207"/>
      <c r="E50" s="207"/>
      <c r="F50" s="207"/>
      <c r="G50" s="207"/>
      <c r="H50" s="207"/>
      <c r="I50" s="129"/>
      <c r="J50" s="129"/>
      <c r="K50" s="129"/>
      <c r="L50" s="130"/>
    </row>
    <row r="51" spans="2:22" ht="92" x14ac:dyDescent="0.35">
      <c r="B51" s="77" t="s">
        <v>87</v>
      </c>
      <c r="C51" s="78" t="s">
        <v>88</v>
      </c>
      <c r="D51" s="77" t="s">
        <v>89</v>
      </c>
      <c r="E51" s="77" t="s">
        <v>90</v>
      </c>
      <c r="F51" s="78" t="s">
        <v>91</v>
      </c>
      <c r="G51" s="78" t="s">
        <v>92</v>
      </c>
      <c r="H51" s="77" t="s">
        <v>93</v>
      </c>
      <c r="I51" s="131" t="s">
        <v>106</v>
      </c>
      <c r="J51" s="132" t="s">
        <v>95</v>
      </c>
      <c r="K51" s="132" t="s">
        <v>95</v>
      </c>
      <c r="L51" s="132" t="s">
        <v>95</v>
      </c>
      <c r="M51" s="132" t="s">
        <v>95</v>
      </c>
      <c r="N51" s="132" t="s">
        <v>95</v>
      </c>
      <c r="O51" s="132" t="s">
        <v>95</v>
      </c>
    </row>
    <row r="52" spans="2:22" ht="42.65" customHeight="1" x14ac:dyDescent="0.35">
      <c r="B52" s="79" t="s">
        <v>107</v>
      </c>
      <c r="C52" s="80"/>
      <c r="D52" s="81"/>
      <c r="E52" s="81"/>
      <c r="F52" s="81"/>
      <c r="G52" s="83"/>
      <c r="H52" s="84"/>
      <c r="I52" s="133"/>
      <c r="J52" s="134"/>
      <c r="K52" s="135"/>
      <c r="L52" s="135"/>
      <c r="M52" s="135"/>
      <c r="N52" s="135"/>
      <c r="O52" s="135"/>
    </row>
    <row r="53" spans="2:22" ht="78.75" customHeight="1" x14ac:dyDescent="0.35">
      <c r="B53" s="79" t="s">
        <v>108</v>
      </c>
      <c r="C53" s="87" t="s">
        <v>24</v>
      </c>
      <c r="D53" s="85"/>
      <c r="E53" s="81"/>
      <c r="F53" s="81"/>
      <c r="G53" s="83"/>
      <c r="H53" s="84"/>
      <c r="I53" s="133"/>
      <c r="J53" s="134"/>
      <c r="K53" s="135"/>
      <c r="L53" s="135"/>
      <c r="M53" s="135"/>
      <c r="N53" s="135"/>
      <c r="O53" s="135"/>
    </row>
    <row r="54" spans="2:22" x14ac:dyDescent="0.35">
      <c r="B54" s="79" t="s">
        <v>109</v>
      </c>
      <c r="C54" s="87"/>
      <c r="D54" s="85"/>
      <c r="E54" s="81"/>
      <c r="F54" s="81"/>
      <c r="G54" s="83"/>
      <c r="H54" s="84"/>
      <c r="I54" s="133"/>
      <c r="J54" s="134"/>
      <c r="K54" s="135"/>
      <c r="L54" s="135"/>
      <c r="M54" s="135"/>
      <c r="N54" s="135"/>
      <c r="O54" s="135"/>
    </row>
    <row r="55" spans="2:22" x14ac:dyDescent="0.35">
      <c r="B55" s="79" t="s">
        <v>110</v>
      </c>
      <c r="C55" s="87" t="s">
        <v>24</v>
      </c>
      <c r="D55" s="85"/>
      <c r="E55" s="85"/>
      <c r="F55" s="85"/>
      <c r="G55" s="88"/>
      <c r="H55" s="88"/>
      <c r="I55" s="135"/>
      <c r="J55" s="134"/>
      <c r="K55" s="135"/>
      <c r="L55" s="135"/>
      <c r="M55" s="135"/>
      <c r="N55" s="135"/>
      <c r="O55" s="135"/>
    </row>
    <row r="56" spans="2:22" x14ac:dyDescent="0.35">
      <c r="B56" s="79" t="s">
        <v>111</v>
      </c>
      <c r="C56" s="87" t="s">
        <v>24</v>
      </c>
      <c r="D56" s="85"/>
      <c r="E56" s="85"/>
      <c r="F56" s="85"/>
      <c r="G56" s="88"/>
      <c r="H56" s="88"/>
      <c r="I56" s="135"/>
      <c r="J56" s="134"/>
      <c r="K56" s="135"/>
      <c r="L56" s="135"/>
      <c r="M56" s="135"/>
      <c r="N56" s="135"/>
      <c r="O56" s="135"/>
    </row>
    <row r="57" spans="2:22" ht="13" x14ac:dyDescent="0.35">
      <c r="B57" s="79" t="s">
        <v>112</v>
      </c>
      <c r="C57" s="89">
        <v>0.15</v>
      </c>
      <c r="D57" s="90" t="s">
        <v>101</v>
      </c>
      <c r="E57" s="91"/>
      <c r="F57" s="92"/>
    </row>
    <row r="58" spans="2:22" ht="13" x14ac:dyDescent="0.35">
      <c r="B58" s="93"/>
      <c r="C58" s="89">
        <f>SUM(C52:C57)</f>
        <v>0.15</v>
      </c>
      <c r="D58" s="94" t="s">
        <v>102</v>
      </c>
      <c r="E58" s="95" t="s">
        <v>103</v>
      </c>
      <c r="F58" s="95"/>
      <c r="G58" s="95"/>
      <c r="H58" s="95"/>
    </row>
    <row r="60" spans="2:22" ht="13" x14ac:dyDescent="0.35">
      <c r="B60" s="75"/>
    </row>
    <row r="61" spans="2:22" ht="15.5" x14ac:dyDescent="0.35">
      <c r="B61" s="76" t="s">
        <v>113</v>
      </c>
      <c r="C61" s="206" t="s">
        <v>114</v>
      </c>
      <c r="D61" s="207"/>
      <c r="E61" s="207"/>
      <c r="F61" s="207"/>
      <c r="G61" s="207"/>
      <c r="H61" s="207"/>
      <c r="I61" s="129"/>
      <c r="J61" s="129"/>
      <c r="K61" s="129"/>
      <c r="L61" s="130"/>
    </row>
    <row r="62" spans="2:22" ht="92" x14ac:dyDescent="0.35">
      <c r="B62" s="77" t="s">
        <v>87</v>
      </c>
      <c r="C62" s="78" t="s">
        <v>88</v>
      </c>
      <c r="D62" s="77" t="s">
        <v>89</v>
      </c>
      <c r="E62" s="77" t="s">
        <v>90</v>
      </c>
      <c r="F62" s="78" t="s">
        <v>91</v>
      </c>
      <c r="G62" s="78" t="s">
        <v>92</v>
      </c>
      <c r="H62" s="77" t="s">
        <v>93</v>
      </c>
      <c r="I62" s="131" t="s">
        <v>106</v>
      </c>
      <c r="J62" s="132" t="s">
        <v>95</v>
      </c>
      <c r="K62" s="132" t="s">
        <v>95</v>
      </c>
      <c r="L62" s="132" t="s">
        <v>95</v>
      </c>
      <c r="M62" s="132" t="s">
        <v>95</v>
      </c>
      <c r="N62" s="132" t="s">
        <v>95</v>
      </c>
      <c r="O62" s="132" t="s">
        <v>95</v>
      </c>
    </row>
    <row r="63" spans="2:22" ht="31.25" customHeight="1" x14ac:dyDescent="0.35">
      <c r="B63" s="79" t="s">
        <v>115</v>
      </c>
      <c r="C63" s="80"/>
      <c r="D63" s="81"/>
      <c r="E63" s="81"/>
      <c r="F63" s="82"/>
      <c r="G63" s="83" t="s">
        <v>24</v>
      </c>
      <c r="H63" s="84" t="s">
        <v>24</v>
      </c>
      <c r="I63" s="133" t="s">
        <v>24</v>
      </c>
      <c r="J63" s="134"/>
      <c r="K63" s="135"/>
      <c r="L63" s="135"/>
      <c r="M63" s="135"/>
      <c r="N63" s="135"/>
      <c r="O63" s="135"/>
      <c r="P63" s="136"/>
      <c r="Q63" s="86"/>
      <c r="R63" s="86"/>
      <c r="S63" s="86"/>
      <c r="T63" s="86"/>
      <c r="U63" s="86"/>
      <c r="V63" s="86"/>
    </row>
    <row r="64" spans="2:22" ht="82.5" customHeight="1" x14ac:dyDescent="0.35">
      <c r="B64" s="79" t="s">
        <v>116</v>
      </c>
      <c r="C64" s="87" t="s">
        <v>24</v>
      </c>
      <c r="D64" s="85"/>
      <c r="E64" s="85"/>
      <c r="F64" s="85"/>
      <c r="G64" s="88"/>
      <c r="H64" s="88"/>
      <c r="I64" s="135"/>
      <c r="J64" s="134"/>
      <c r="K64" s="135"/>
      <c r="L64" s="135"/>
      <c r="M64" s="135"/>
      <c r="N64" s="135"/>
      <c r="O64" s="135"/>
      <c r="P64" s="136"/>
      <c r="Q64" s="86"/>
      <c r="R64" s="86"/>
      <c r="S64" s="86"/>
      <c r="T64" s="86"/>
      <c r="U64" s="86"/>
      <c r="V64" s="86"/>
    </row>
    <row r="65" spans="2:22" x14ac:dyDescent="0.35">
      <c r="B65" s="79" t="s">
        <v>117</v>
      </c>
      <c r="C65" s="87"/>
      <c r="D65" s="85"/>
      <c r="E65" s="85"/>
      <c r="F65" s="85"/>
      <c r="G65" s="88"/>
      <c r="H65" s="88"/>
      <c r="I65" s="135"/>
      <c r="J65" s="134"/>
      <c r="K65" s="135"/>
      <c r="L65" s="135"/>
      <c r="M65" s="135"/>
      <c r="N65" s="135"/>
      <c r="O65" s="135"/>
      <c r="P65" s="136"/>
      <c r="Q65" s="86"/>
      <c r="R65" s="86"/>
      <c r="S65" s="86"/>
      <c r="T65" s="86"/>
      <c r="U65" s="86"/>
      <c r="V65" s="86"/>
    </row>
    <row r="66" spans="2:22" x14ac:dyDescent="0.35">
      <c r="B66" s="79" t="s">
        <v>118</v>
      </c>
      <c r="C66" s="87" t="s">
        <v>24</v>
      </c>
      <c r="D66" s="85"/>
      <c r="E66" s="85"/>
      <c r="F66" s="85"/>
      <c r="G66" s="88"/>
      <c r="H66" s="88"/>
      <c r="I66" s="135"/>
      <c r="J66" s="134"/>
      <c r="K66" s="135"/>
      <c r="L66" s="135"/>
      <c r="M66" s="135"/>
      <c r="N66" s="135"/>
      <c r="O66" s="135"/>
      <c r="P66" s="136"/>
      <c r="Q66" s="86"/>
      <c r="R66" s="86"/>
      <c r="S66" s="86"/>
      <c r="T66" s="86"/>
      <c r="U66" s="86"/>
      <c r="V66" s="86"/>
    </row>
    <row r="67" spans="2:22" x14ac:dyDescent="0.35">
      <c r="B67" s="79" t="s">
        <v>119</v>
      </c>
      <c r="C67" s="87" t="s">
        <v>24</v>
      </c>
      <c r="D67" s="85"/>
      <c r="E67" s="85"/>
      <c r="F67" s="85"/>
      <c r="G67" s="88"/>
      <c r="H67" s="88"/>
      <c r="I67" s="135"/>
      <c r="J67" s="134"/>
      <c r="K67" s="135"/>
      <c r="L67" s="135"/>
      <c r="M67" s="135"/>
      <c r="N67" s="135"/>
      <c r="O67" s="135"/>
      <c r="P67" s="136"/>
      <c r="Q67" s="86"/>
      <c r="R67" s="86"/>
      <c r="S67" s="86"/>
      <c r="T67" s="86"/>
      <c r="U67" s="86"/>
      <c r="V67" s="86"/>
    </row>
    <row r="68" spans="2:22" ht="13" x14ac:dyDescent="0.35">
      <c r="B68" s="79" t="s">
        <v>120</v>
      </c>
      <c r="C68" s="89">
        <v>0.15</v>
      </c>
      <c r="D68" s="90" t="s">
        <v>101</v>
      </c>
      <c r="E68" s="91"/>
      <c r="F68" s="92"/>
    </row>
    <row r="69" spans="2:22" ht="13" x14ac:dyDescent="0.35">
      <c r="B69" s="93"/>
      <c r="C69" s="89">
        <f>SUM(C63:C68)</f>
        <v>0.15</v>
      </c>
      <c r="D69" s="94" t="s">
        <v>102</v>
      </c>
      <c r="E69" s="95" t="s">
        <v>103</v>
      </c>
      <c r="F69" s="95"/>
      <c r="G69" s="95"/>
      <c r="H69" s="95"/>
    </row>
    <row r="71" spans="2:22" ht="13" x14ac:dyDescent="0.35">
      <c r="B71" s="75"/>
    </row>
    <row r="72" spans="2:22" ht="15.5" x14ac:dyDescent="0.35">
      <c r="B72" s="76" t="s">
        <v>121</v>
      </c>
      <c r="C72" s="206" t="s">
        <v>122</v>
      </c>
      <c r="D72" s="207"/>
      <c r="E72" s="207"/>
      <c r="F72" s="207"/>
      <c r="G72" s="207"/>
      <c r="H72" s="207"/>
      <c r="I72" s="129"/>
      <c r="J72" s="129"/>
      <c r="K72" s="129"/>
      <c r="L72" s="130"/>
    </row>
    <row r="73" spans="2:22" ht="92" x14ac:dyDescent="0.35">
      <c r="B73" s="77" t="s">
        <v>87</v>
      </c>
      <c r="C73" s="78" t="s">
        <v>88</v>
      </c>
      <c r="D73" s="77" t="s">
        <v>89</v>
      </c>
      <c r="E73" s="77" t="s">
        <v>90</v>
      </c>
      <c r="F73" s="78" t="s">
        <v>91</v>
      </c>
      <c r="G73" s="78" t="s">
        <v>92</v>
      </c>
      <c r="H73" s="77" t="s">
        <v>93</v>
      </c>
      <c r="I73" s="131" t="s">
        <v>106</v>
      </c>
      <c r="J73" s="132" t="s">
        <v>95</v>
      </c>
      <c r="K73" s="132" t="s">
        <v>95</v>
      </c>
      <c r="L73" s="132" t="s">
        <v>95</v>
      </c>
      <c r="M73" s="132" t="s">
        <v>95</v>
      </c>
      <c r="N73" s="132" t="s">
        <v>95</v>
      </c>
      <c r="O73" s="132" t="s">
        <v>95</v>
      </c>
    </row>
    <row r="74" spans="2:22" ht="36.65" customHeight="1" x14ac:dyDescent="0.35">
      <c r="B74" s="79" t="s">
        <v>123</v>
      </c>
      <c r="C74" s="80" t="s">
        <v>24</v>
      </c>
      <c r="D74" s="81"/>
      <c r="E74" s="81"/>
      <c r="F74" s="82"/>
      <c r="G74" s="83"/>
      <c r="H74" s="83"/>
      <c r="I74" s="137"/>
      <c r="J74" s="134"/>
      <c r="K74" s="135"/>
      <c r="L74" s="135"/>
      <c r="M74" s="135"/>
      <c r="N74" s="135"/>
      <c r="O74" s="135"/>
      <c r="P74" s="136"/>
      <c r="Q74" s="86"/>
      <c r="R74" s="86"/>
      <c r="S74" s="86"/>
      <c r="T74" s="86"/>
      <c r="U74" s="86"/>
    </row>
    <row r="75" spans="2:22" ht="87" customHeight="1" x14ac:dyDescent="0.35">
      <c r="B75" s="79" t="s">
        <v>124</v>
      </c>
      <c r="C75" s="87" t="s">
        <v>24</v>
      </c>
      <c r="D75" s="85"/>
      <c r="E75" s="85"/>
      <c r="F75" s="85"/>
      <c r="G75" s="88"/>
      <c r="H75" s="88"/>
      <c r="I75" s="135"/>
      <c r="J75" s="134"/>
      <c r="K75" s="135"/>
      <c r="L75" s="135"/>
      <c r="M75" s="135"/>
      <c r="N75" s="135"/>
      <c r="O75" s="135"/>
      <c r="P75" s="136"/>
      <c r="Q75" s="86"/>
      <c r="R75" s="86"/>
      <c r="S75" s="86"/>
      <c r="T75" s="86"/>
      <c r="U75" s="86"/>
    </row>
    <row r="76" spans="2:22" x14ac:dyDescent="0.35">
      <c r="B76" s="79" t="s">
        <v>125</v>
      </c>
      <c r="C76" s="87"/>
      <c r="D76" s="85"/>
      <c r="E76" s="85"/>
      <c r="F76" s="85"/>
      <c r="G76" s="88"/>
      <c r="H76" s="88"/>
      <c r="I76" s="135"/>
      <c r="J76" s="134"/>
      <c r="K76" s="135"/>
      <c r="L76" s="135"/>
      <c r="M76" s="135"/>
      <c r="N76" s="135"/>
      <c r="O76" s="135"/>
      <c r="P76" s="136"/>
      <c r="Q76" s="86"/>
      <c r="R76" s="86"/>
      <c r="S76" s="86"/>
      <c r="T76" s="86"/>
      <c r="U76" s="86"/>
    </row>
    <row r="77" spans="2:22" x14ac:dyDescent="0.35">
      <c r="B77" s="79" t="s">
        <v>126</v>
      </c>
      <c r="C77" s="87" t="s">
        <v>24</v>
      </c>
      <c r="D77" s="85"/>
      <c r="E77" s="85"/>
      <c r="F77" s="85"/>
      <c r="G77" s="88"/>
      <c r="H77" s="88"/>
      <c r="I77" s="135"/>
      <c r="J77" s="134"/>
      <c r="K77" s="135"/>
      <c r="L77" s="135"/>
      <c r="M77" s="135"/>
      <c r="N77" s="135"/>
      <c r="O77" s="135"/>
      <c r="P77" s="136"/>
      <c r="Q77" s="86"/>
      <c r="R77" s="86"/>
      <c r="S77" s="86"/>
      <c r="T77" s="86"/>
      <c r="U77" s="86"/>
    </row>
    <row r="78" spans="2:22" x14ac:dyDescent="0.35">
      <c r="B78" s="79" t="s">
        <v>127</v>
      </c>
      <c r="C78" s="87" t="s">
        <v>24</v>
      </c>
      <c r="D78" s="85"/>
      <c r="E78" s="85"/>
      <c r="F78" s="85"/>
      <c r="G78" s="88"/>
      <c r="H78" s="88"/>
      <c r="I78" s="135"/>
      <c r="J78" s="134"/>
      <c r="K78" s="135"/>
      <c r="L78" s="135"/>
      <c r="M78" s="135"/>
      <c r="N78" s="135"/>
      <c r="O78" s="135"/>
      <c r="P78" s="136"/>
      <c r="Q78" s="86"/>
      <c r="R78" s="86"/>
      <c r="S78" s="86"/>
      <c r="T78" s="86"/>
      <c r="U78" s="86"/>
    </row>
    <row r="79" spans="2:22" ht="13" x14ac:dyDescent="0.35">
      <c r="B79" s="79" t="s">
        <v>128</v>
      </c>
      <c r="C79" s="89">
        <v>0.15</v>
      </c>
      <c r="D79" s="90" t="s">
        <v>101</v>
      </c>
      <c r="E79" s="91"/>
      <c r="F79" s="92"/>
    </row>
    <row r="80" spans="2:22" ht="13" x14ac:dyDescent="0.35">
      <c r="B80" s="93"/>
      <c r="C80" s="89">
        <f>SUM(C74:C79)</f>
        <v>0.15</v>
      </c>
      <c r="D80" s="94" t="s">
        <v>102</v>
      </c>
      <c r="E80" s="95" t="s">
        <v>103</v>
      </c>
      <c r="F80" s="95"/>
      <c r="G80" s="95"/>
      <c r="H80" s="95"/>
    </row>
    <row r="82" spans="2:23" ht="13" x14ac:dyDescent="0.35">
      <c r="B82" s="75"/>
    </row>
    <row r="83" spans="2:23" ht="15.5" x14ac:dyDescent="0.35">
      <c r="B83" s="76" t="s">
        <v>129</v>
      </c>
      <c r="C83" s="206" t="s">
        <v>130</v>
      </c>
      <c r="D83" s="207"/>
      <c r="E83" s="207"/>
      <c r="F83" s="207"/>
      <c r="G83" s="207"/>
      <c r="H83" s="207"/>
      <c r="I83" s="129"/>
      <c r="J83" s="129"/>
      <c r="K83" s="129"/>
      <c r="L83" s="130"/>
    </row>
    <row r="84" spans="2:23" ht="92" x14ac:dyDescent="0.35">
      <c r="B84" s="77" t="s">
        <v>87</v>
      </c>
      <c r="C84" s="78" t="s">
        <v>88</v>
      </c>
      <c r="D84" s="77" t="s">
        <v>89</v>
      </c>
      <c r="E84" s="77" t="s">
        <v>90</v>
      </c>
      <c r="F84" s="78" t="s">
        <v>91</v>
      </c>
      <c r="G84" s="78" t="s">
        <v>92</v>
      </c>
      <c r="H84" s="77" t="s">
        <v>93</v>
      </c>
      <c r="I84" s="131" t="s">
        <v>106</v>
      </c>
      <c r="J84" s="132" t="s">
        <v>95</v>
      </c>
      <c r="K84" s="132" t="s">
        <v>95</v>
      </c>
      <c r="L84" s="132" t="s">
        <v>95</v>
      </c>
      <c r="M84" s="132" t="s">
        <v>95</v>
      </c>
      <c r="N84" s="132" t="s">
        <v>95</v>
      </c>
      <c r="O84" s="132" t="s">
        <v>95</v>
      </c>
    </row>
    <row r="85" spans="2:23" ht="37.25" customHeight="1" x14ac:dyDescent="0.35">
      <c r="B85" s="79" t="s">
        <v>131</v>
      </c>
      <c r="C85" s="80" t="s">
        <v>24</v>
      </c>
      <c r="D85" s="81"/>
      <c r="E85" s="81"/>
      <c r="F85" s="82"/>
      <c r="G85" s="83"/>
      <c r="H85" s="83"/>
      <c r="I85" s="137"/>
      <c r="J85" s="134"/>
      <c r="K85" s="135"/>
      <c r="L85" s="135"/>
      <c r="M85" s="135"/>
      <c r="N85" s="135"/>
      <c r="O85" s="135"/>
      <c r="P85" s="136"/>
      <c r="Q85" s="86"/>
      <c r="R85" s="86"/>
      <c r="S85" s="86"/>
      <c r="T85" s="86"/>
      <c r="U85" s="86"/>
      <c r="V85" s="86"/>
      <c r="W85" s="86"/>
    </row>
    <row r="86" spans="2:23" ht="81.75" customHeight="1" x14ac:dyDescent="0.35">
      <c r="B86" s="79" t="s">
        <v>132</v>
      </c>
      <c r="C86" s="87" t="s">
        <v>24</v>
      </c>
      <c r="D86" s="85"/>
      <c r="E86" s="85"/>
      <c r="F86" s="85"/>
      <c r="G86" s="88"/>
      <c r="H86" s="88"/>
      <c r="I86" s="135"/>
      <c r="J86" s="134"/>
      <c r="K86" s="135"/>
      <c r="L86" s="135"/>
      <c r="M86" s="135"/>
      <c r="N86" s="135"/>
      <c r="O86" s="135"/>
      <c r="P86" s="136"/>
      <c r="Q86" s="86"/>
      <c r="R86" s="86"/>
      <c r="S86" s="86"/>
      <c r="T86" s="86"/>
      <c r="U86" s="86"/>
      <c r="V86" s="86"/>
      <c r="W86" s="86"/>
    </row>
    <row r="87" spans="2:23" x14ac:dyDescent="0.35">
      <c r="B87" s="79" t="s">
        <v>133</v>
      </c>
      <c r="C87" s="87"/>
      <c r="D87" s="85"/>
      <c r="E87" s="85"/>
      <c r="F87" s="85"/>
      <c r="G87" s="88"/>
      <c r="H87" s="88"/>
      <c r="I87" s="135"/>
      <c r="J87" s="134"/>
      <c r="K87" s="135"/>
      <c r="L87" s="135"/>
      <c r="M87" s="135"/>
      <c r="N87" s="135"/>
      <c r="O87" s="135"/>
      <c r="P87" s="136"/>
      <c r="Q87" s="86"/>
      <c r="R87" s="86"/>
      <c r="S87" s="86"/>
      <c r="T87" s="86"/>
      <c r="U87" s="86"/>
      <c r="V87" s="86"/>
      <c r="W87" s="86"/>
    </row>
    <row r="88" spans="2:23" x14ac:dyDescent="0.35">
      <c r="B88" s="79" t="s">
        <v>134</v>
      </c>
      <c r="C88" s="87" t="s">
        <v>24</v>
      </c>
      <c r="D88" s="85"/>
      <c r="E88" s="85"/>
      <c r="F88" s="85"/>
      <c r="G88" s="88"/>
      <c r="H88" s="88"/>
      <c r="I88" s="135"/>
      <c r="J88" s="134"/>
      <c r="K88" s="135"/>
      <c r="L88" s="135"/>
      <c r="M88" s="135"/>
      <c r="N88" s="135"/>
      <c r="O88" s="135"/>
      <c r="P88" s="136"/>
      <c r="Q88" s="86"/>
      <c r="R88" s="86"/>
      <c r="S88" s="86"/>
      <c r="T88" s="86"/>
      <c r="U88" s="86"/>
      <c r="V88" s="86"/>
      <c r="W88" s="86"/>
    </row>
    <row r="89" spans="2:23" x14ac:dyDescent="0.35">
      <c r="B89" s="79" t="s">
        <v>135</v>
      </c>
      <c r="C89" s="87" t="s">
        <v>24</v>
      </c>
      <c r="D89" s="85"/>
      <c r="E89" s="85"/>
      <c r="F89" s="85"/>
      <c r="G89" s="88"/>
      <c r="H89" s="88"/>
      <c r="I89" s="135"/>
      <c r="J89" s="134"/>
      <c r="K89" s="135"/>
      <c r="L89" s="135"/>
      <c r="M89" s="135"/>
      <c r="N89" s="135"/>
      <c r="O89" s="135"/>
      <c r="P89" s="136"/>
      <c r="Q89" s="86"/>
      <c r="R89" s="86"/>
      <c r="S89" s="86"/>
      <c r="T89" s="86"/>
      <c r="U89" s="86"/>
      <c r="V89" s="86"/>
      <c r="W89" s="86"/>
    </row>
    <row r="90" spans="2:23" ht="13" x14ac:dyDescent="0.35">
      <c r="B90" s="79" t="s">
        <v>136</v>
      </c>
      <c r="C90" s="89">
        <v>0.15</v>
      </c>
      <c r="D90" s="90" t="s">
        <v>101</v>
      </c>
      <c r="E90" s="91"/>
      <c r="F90" s="92"/>
    </row>
    <row r="91" spans="2:23" ht="13" x14ac:dyDescent="0.35">
      <c r="B91" s="93"/>
      <c r="C91" s="89">
        <f>SUM(C85:C90)</f>
        <v>0.15</v>
      </c>
      <c r="D91" s="94" t="s">
        <v>102</v>
      </c>
      <c r="E91" s="95" t="s">
        <v>103</v>
      </c>
      <c r="F91" s="95"/>
      <c r="G91" s="95"/>
      <c r="H91" s="95"/>
    </row>
    <row r="93" spans="2:23" ht="13" x14ac:dyDescent="0.35">
      <c r="B93" s="75"/>
    </row>
    <row r="94" spans="2:23" ht="15.5" x14ac:dyDescent="0.35">
      <c r="B94" s="76" t="s">
        <v>137</v>
      </c>
      <c r="C94" s="206" t="s">
        <v>138</v>
      </c>
      <c r="D94" s="207"/>
      <c r="E94" s="207"/>
      <c r="F94" s="207"/>
      <c r="G94" s="207"/>
      <c r="H94" s="207"/>
      <c r="I94" s="129"/>
      <c r="J94" s="129"/>
      <c r="K94" s="129"/>
      <c r="L94" s="130"/>
    </row>
    <row r="95" spans="2:23" ht="92" x14ac:dyDescent="0.35">
      <c r="B95" s="77" t="s">
        <v>87</v>
      </c>
      <c r="C95" s="78" t="s">
        <v>88</v>
      </c>
      <c r="D95" s="77" t="s">
        <v>89</v>
      </c>
      <c r="E95" s="77" t="s">
        <v>90</v>
      </c>
      <c r="F95" s="78" t="s">
        <v>91</v>
      </c>
      <c r="G95" s="78" t="s">
        <v>92</v>
      </c>
      <c r="H95" s="77" t="s">
        <v>93</v>
      </c>
      <c r="I95" s="131" t="s">
        <v>106</v>
      </c>
      <c r="J95" s="132" t="s">
        <v>95</v>
      </c>
      <c r="K95" s="132" t="s">
        <v>95</v>
      </c>
      <c r="L95" s="132" t="s">
        <v>95</v>
      </c>
      <c r="M95" s="132" t="s">
        <v>95</v>
      </c>
      <c r="N95" s="132" t="s">
        <v>95</v>
      </c>
      <c r="O95" s="132" t="s">
        <v>95</v>
      </c>
    </row>
    <row r="96" spans="2:23" ht="41.5" customHeight="1" x14ac:dyDescent="0.35">
      <c r="B96" s="79" t="s">
        <v>139</v>
      </c>
      <c r="C96" s="80"/>
      <c r="D96" s="81"/>
      <c r="E96" s="81"/>
      <c r="F96" s="82"/>
      <c r="G96" s="83"/>
      <c r="H96" s="83"/>
      <c r="I96" s="137"/>
      <c r="J96" s="134"/>
      <c r="K96" s="135"/>
      <c r="L96" s="135"/>
      <c r="M96" s="135"/>
      <c r="N96" s="135"/>
      <c r="O96" s="135"/>
      <c r="P96" s="136"/>
      <c r="Q96" s="86"/>
      <c r="R96" s="86"/>
      <c r="S96" s="86"/>
      <c r="T96" s="86"/>
      <c r="U96" s="86"/>
      <c r="V96" s="86"/>
    </row>
    <row r="97" spans="2:22" ht="83.25" customHeight="1" x14ac:dyDescent="0.35">
      <c r="B97" s="79" t="s">
        <v>140</v>
      </c>
      <c r="C97" s="87"/>
      <c r="D97" s="85"/>
      <c r="E97" s="85"/>
      <c r="F97" s="85"/>
      <c r="G97" s="88"/>
      <c r="H97" s="88"/>
      <c r="I97" s="135"/>
      <c r="J97" s="134"/>
      <c r="K97" s="135"/>
      <c r="L97" s="135"/>
      <c r="M97" s="135"/>
      <c r="N97" s="135"/>
      <c r="O97" s="135"/>
      <c r="P97" s="136"/>
      <c r="Q97" s="86"/>
      <c r="R97" s="86"/>
      <c r="S97" s="86"/>
      <c r="T97" s="86"/>
      <c r="U97" s="86"/>
      <c r="V97" s="86"/>
    </row>
    <row r="98" spans="2:22" x14ac:dyDescent="0.35">
      <c r="B98" s="79" t="s">
        <v>141</v>
      </c>
      <c r="C98" s="87"/>
      <c r="D98" s="85"/>
      <c r="E98" s="85"/>
      <c r="F98" s="85"/>
      <c r="G98" s="88"/>
      <c r="H98" s="88"/>
      <c r="I98" s="135"/>
      <c r="J98" s="134"/>
      <c r="K98" s="135"/>
      <c r="L98" s="135"/>
      <c r="M98" s="135"/>
      <c r="N98" s="135"/>
      <c r="O98" s="135"/>
      <c r="P98" s="136"/>
      <c r="Q98" s="86"/>
      <c r="R98" s="86"/>
      <c r="S98" s="86"/>
      <c r="T98" s="86"/>
      <c r="U98" s="86"/>
      <c r="V98" s="86"/>
    </row>
    <row r="99" spans="2:22" x14ac:dyDescent="0.35">
      <c r="B99" s="79" t="s">
        <v>142</v>
      </c>
      <c r="C99" s="87"/>
      <c r="D99" s="85"/>
      <c r="E99" s="85"/>
      <c r="F99" s="85"/>
      <c r="G99" s="88"/>
      <c r="H99" s="88"/>
      <c r="I99" s="135"/>
      <c r="J99" s="134"/>
      <c r="K99" s="135"/>
      <c r="L99" s="135"/>
      <c r="M99" s="135"/>
      <c r="N99" s="135"/>
      <c r="O99" s="135"/>
      <c r="P99" s="136"/>
      <c r="Q99" s="86"/>
      <c r="R99" s="86"/>
      <c r="S99" s="86"/>
      <c r="T99" s="86"/>
      <c r="U99" s="86"/>
      <c r="V99" s="86"/>
    </row>
    <row r="100" spans="2:22" x14ac:dyDescent="0.35">
      <c r="B100" s="79" t="s">
        <v>143</v>
      </c>
      <c r="C100" s="87"/>
      <c r="D100" s="85"/>
      <c r="E100" s="85"/>
      <c r="F100" s="85"/>
      <c r="G100" s="88"/>
      <c r="H100" s="88"/>
      <c r="I100" s="135"/>
      <c r="J100" s="134"/>
      <c r="K100" s="135"/>
      <c r="L100" s="135"/>
      <c r="M100" s="135"/>
      <c r="N100" s="135"/>
      <c r="O100" s="135"/>
      <c r="P100" s="136"/>
      <c r="Q100" s="86"/>
      <c r="R100" s="86"/>
      <c r="S100" s="86"/>
      <c r="T100" s="86"/>
      <c r="U100" s="86"/>
      <c r="V100" s="86"/>
    </row>
    <row r="101" spans="2:22" ht="13" x14ac:dyDescent="0.35">
      <c r="B101" s="79" t="s">
        <v>144</v>
      </c>
      <c r="C101" s="89">
        <v>0.15</v>
      </c>
      <c r="D101" s="90" t="s">
        <v>101</v>
      </c>
      <c r="E101" s="91"/>
      <c r="F101" s="92"/>
    </row>
    <row r="102" spans="2:22" ht="13" x14ac:dyDescent="0.35">
      <c r="B102" s="93"/>
      <c r="C102" s="89">
        <f>SUM(C96:C101)</f>
        <v>0.15</v>
      </c>
      <c r="D102" s="94" t="s">
        <v>102</v>
      </c>
      <c r="E102" s="95" t="s">
        <v>103</v>
      </c>
      <c r="F102" s="95"/>
      <c r="G102" s="95"/>
      <c r="H102" s="95"/>
    </row>
    <row r="104" spans="2:22" ht="13" x14ac:dyDescent="0.35">
      <c r="B104" s="75"/>
    </row>
    <row r="105" spans="2:22" ht="15.5" x14ac:dyDescent="0.35">
      <c r="B105" s="76" t="s">
        <v>145</v>
      </c>
      <c r="C105" s="206" t="s">
        <v>146</v>
      </c>
      <c r="D105" s="207"/>
      <c r="E105" s="207"/>
      <c r="F105" s="207"/>
      <c r="G105" s="207"/>
      <c r="H105" s="207"/>
      <c r="I105" s="129"/>
      <c r="J105" s="129"/>
      <c r="K105" s="129"/>
      <c r="L105" s="130"/>
    </row>
    <row r="106" spans="2:22" ht="92" x14ac:dyDescent="0.35">
      <c r="B106" s="77" t="s">
        <v>87</v>
      </c>
      <c r="C106" s="78" t="s">
        <v>88</v>
      </c>
      <c r="D106" s="77" t="s">
        <v>89</v>
      </c>
      <c r="E106" s="77" t="s">
        <v>90</v>
      </c>
      <c r="F106" s="78" t="s">
        <v>91</v>
      </c>
      <c r="G106" s="78" t="s">
        <v>92</v>
      </c>
      <c r="H106" s="77" t="s">
        <v>93</v>
      </c>
      <c r="I106" s="131" t="s">
        <v>106</v>
      </c>
      <c r="J106" s="132" t="s">
        <v>95</v>
      </c>
      <c r="K106" s="132" t="s">
        <v>95</v>
      </c>
      <c r="L106" s="132" t="s">
        <v>95</v>
      </c>
      <c r="M106" s="132" t="s">
        <v>95</v>
      </c>
      <c r="N106" s="132" t="s">
        <v>95</v>
      </c>
      <c r="O106" s="132" t="s">
        <v>95</v>
      </c>
    </row>
    <row r="107" spans="2:22" ht="40.25" customHeight="1" x14ac:dyDescent="0.35">
      <c r="B107" s="79" t="s">
        <v>147</v>
      </c>
      <c r="C107" s="80" t="s">
        <v>24</v>
      </c>
      <c r="D107" s="81"/>
      <c r="E107" s="81"/>
      <c r="F107" s="82"/>
      <c r="G107" s="83"/>
      <c r="H107" s="83"/>
      <c r="I107" s="137"/>
      <c r="J107" s="134"/>
      <c r="K107" s="135"/>
      <c r="L107" s="135"/>
      <c r="M107" s="135"/>
      <c r="N107" s="135"/>
      <c r="O107" s="135"/>
      <c r="P107" s="136"/>
      <c r="Q107" s="86"/>
      <c r="R107" s="86"/>
      <c r="S107" s="86"/>
      <c r="T107" s="86"/>
      <c r="U107" s="86"/>
      <c r="V107" s="86"/>
    </row>
    <row r="108" spans="2:22" ht="79.5" customHeight="1" x14ac:dyDescent="0.35">
      <c r="B108" s="79" t="s">
        <v>148</v>
      </c>
      <c r="C108" s="87" t="s">
        <v>24</v>
      </c>
      <c r="D108" s="85"/>
      <c r="E108" s="85"/>
      <c r="F108" s="85"/>
      <c r="G108" s="88"/>
      <c r="H108" s="88"/>
      <c r="I108" s="135"/>
      <c r="J108" s="134"/>
      <c r="K108" s="135"/>
      <c r="L108" s="135"/>
      <c r="M108" s="135"/>
      <c r="N108" s="135"/>
      <c r="O108" s="135"/>
      <c r="P108" s="136"/>
      <c r="Q108" s="86"/>
      <c r="R108" s="86"/>
      <c r="S108" s="86"/>
      <c r="T108" s="86"/>
      <c r="U108" s="86"/>
      <c r="V108" s="86"/>
    </row>
    <row r="109" spans="2:22" x14ac:dyDescent="0.35">
      <c r="B109" s="79" t="s">
        <v>149</v>
      </c>
      <c r="C109" s="87" t="s">
        <v>24</v>
      </c>
      <c r="D109" s="85"/>
      <c r="E109" s="85"/>
      <c r="F109" s="85"/>
      <c r="G109" s="88"/>
      <c r="H109" s="88"/>
      <c r="I109" s="135"/>
      <c r="J109" s="134"/>
      <c r="K109" s="135"/>
      <c r="L109" s="135"/>
      <c r="M109" s="135"/>
      <c r="N109" s="135"/>
      <c r="O109" s="135"/>
      <c r="P109" s="136"/>
      <c r="Q109" s="86"/>
      <c r="R109" s="86"/>
      <c r="S109" s="86"/>
      <c r="T109" s="86"/>
      <c r="U109" s="86"/>
      <c r="V109" s="86"/>
    </row>
    <row r="110" spans="2:22" x14ac:dyDescent="0.35">
      <c r="B110" s="79" t="s">
        <v>150</v>
      </c>
      <c r="C110" s="87"/>
      <c r="D110" s="85"/>
      <c r="E110" s="85"/>
      <c r="F110" s="85"/>
      <c r="G110" s="88"/>
      <c r="H110" s="88"/>
      <c r="I110" s="135"/>
      <c r="J110" s="134"/>
      <c r="K110" s="135"/>
      <c r="L110" s="135"/>
      <c r="M110" s="135"/>
      <c r="N110" s="135"/>
      <c r="O110" s="135"/>
      <c r="P110" s="136"/>
      <c r="Q110" s="86"/>
      <c r="R110" s="86"/>
      <c r="S110" s="86"/>
      <c r="T110" s="86"/>
      <c r="U110" s="86"/>
      <c r="V110" s="86"/>
    </row>
    <row r="111" spans="2:22" x14ac:dyDescent="0.35">
      <c r="B111" s="79" t="s">
        <v>151</v>
      </c>
      <c r="C111" s="87" t="s">
        <v>24</v>
      </c>
      <c r="D111" s="85"/>
      <c r="E111" s="85"/>
      <c r="F111" s="85"/>
      <c r="G111" s="88"/>
      <c r="H111" s="88"/>
      <c r="I111" s="135"/>
      <c r="J111" s="134"/>
      <c r="K111" s="135"/>
      <c r="L111" s="135"/>
      <c r="M111" s="135"/>
      <c r="N111" s="135"/>
      <c r="O111" s="135"/>
      <c r="P111" s="136"/>
      <c r="Q111" s="86"/>
      <c r="R111" s="86"/>
      <c r="S111" s="86"/>
      <c r="T111" s="86"/>
      <c r="U111" s="86"/>
      <c r="V111" s="86"/>
    </row>
    <row r="112" spans="2:22" ht="13" x14ac:dyDescent="0.35">
      <c r="B112" s="79" t="s">
        <v>152</v>
      </c>
      <c r="C112" s="89">
        <v>0.15</v>
      </c>
      <c r="D112" s="90" t="s">
        <v>101</v>
      </c>
      <c r="E112" s="91"/>
      <c r="F112" s="92"/>
    </row>
    <row r="113" spans="2:23" ht="13" x14ac:dyDescent="0.35">
      <c r="B113" s="93"/>
      <c r="C113" s="89">
        <f>SUM(C107:C112)</f>
        <v>0.15</v>
      </c>
      <c r="D113" s="94" t="s">
        <v>102</v>
      </c>
      <c r="E113" s="95" t="s">
        <v>103</v>
      </c>
      <c r="F113" s="95"/>
      <c r="G113" s="95"/>
      <c r="H113" s="95"/>
    </row>
    <row r="115" spans="2:23" ht="13" x14ac:dyDescent="0.35">
      <c r="B115" s="75"/>
    </row>
    <row r="116" spans="2:23" ht="15.5" x14ac:dyDescent="0.35">
      <c r="B116" s="76" t="s">
        <v>153</v>
      </c>
      <c r="C116" s="206" t="s">
        <v>154</v>
      </c>
      <c r="D116" s="207"/>
      <c r="E116" s="207"/>
      <c r="F116" s="207"/>
      <c r="G116" s="207"/>
      <c r="H116" s="207"/>
      <c r="I116" s="129"/>
      <c r="J116" s="129"/>
      <c r="K116" s="129"/>
      <c r="L116" s="130"/>
    </row>
    <row r="117" spans="2:23" ht="92" x14ac:dyDescent="0.35">
      <c r="B117" s="77" t="s">
        <v>87</v>
      </c>
      <c r="C117" s="78" t="s">
        <v>88</v>
      </c>
      <c r="D117" s="77" t="s">
        <v>89</v>
      </c>
      <c r="E117" s="77" t="s">
        <v>90</v>
      </c>
      <c r="F117" s="78" t="s">
        <v>91</v>
      </c>
      <c r="G117" s="78" t="s">
        <v>92</v>
      </c>
      <c r="H117" s="77" t="s">
        <v>93</v>
      </c>
      <c r="I117" s="131" t="s">
        <v>106</v>
      </c>
      <c r="J117" s="132" t="s">
        <v>95</v>
      </c>
      <c r="K117" s="132" t="s">
        <v>95</v>
      </c>
      <c r="L117" s="132" t="s">
        <v>95</v>
      </c>
      <c r="M117" s="132" t="s">
        <v>95</v>
      </c>
      <c r="N117" s="132" t="s">
        <v>95</v>
      </c>
      <c r="O117" s="132" t="s">
        <v>95</v>
      </c>
    </row>
    <row r="118" spans="2:23" ht="35" customHeight="1" x14ac:dyDescent="0.35">
      <c r="B118" s="79" t="s">
        <v>155</v>
      </c>
      <c r="C118" s="80" t="s">
        <v>24</v>
      </c>
      <c r="D118" s="81"/>
      <c r="E118" s="81"/>
      <c r="F118" s="82"/>
      <c r="G118" s="83"/>
      <c r="H118" s="83"/>
      <c r="I118" s="137"/>
      <c r="J118" s="134"/>
      <c r="K118" s="135"/>
      <c r="L118" s="135"/>
      <c r="M118" s="135"/>
      <c r="N118" s="135"/>
      <c r="O118" s="135"/>
      <c r="P118" s="136"/>
      <c r="Q118" s="86"/>
      <c r="R118" s="86"/>
      <c r="S118" s="86"/>
      <c r="T118" s="86"/>
      <c r="U118" s="86"/>
      <c r="V118" s="86"/>
      <c r="W118" s="86"/>
    </row>
    <row r="119" spans="2:23" ht="78" customHeight="1" x14ac:dyDescent="0.35">
      <c r="B119" s="79" t="s">
        <v>156</v>
      </c>
      <c r="C119" s="87" t="s">
        <v>24</v>
      </c>
      <c r="D119" s="85"/>
      <c r="E119" s="85"/>
      <c r="F119" s="85"/>
      <c r="G119" s="88"/>
      <c r="H119" s="88"/>
      <c r="I119" s="135"/>
      <c r="J119" s="134"/>
      <c r="K119" s="135"/>
      <c r="L119" s="135"/>
      <c r="M119" s="135"/>
      <c r="N119" s="135"/>
      <c r="O119" s="135"/>
      <c r="P119" s="136"/>
      <c r="Q119" s="86"/>
      <c r="R119" s="86"/>
      <c r="S119" s="86"/>
      <c r="T119" s="86"/>
      <c r="U119" s="86"/>
      <c r="V119" s="86"/>
      <c r="W119" s="86"/>
    </row>
    <row r="120" spans="2:23" x14ac:dyDescent="0.35">
      <c r="B120" s="79" t="s">
        <v>157</v>
      </c>
      <c r="C120" s="87" t="s">
        <v>24</v>
      </c>
      <c r="D120" s="85"/>
      <c r="E120" s="85"/>
      <c r="F120" s="85"/>
      <c r="G120" s="88"/>
      <c r="H120" s="88"/>
      <c r="I120" s="135"/>
      <c r="J120" s="134"/>
      <c r="K120" s="135"/>
      <c r="L120" s="135"/>
      <c r="M120" s="135"/>
      <c r="N120" s="135"/>
      <c r="O120" s="135"/>
      <c r="P120" s="136"/>
      <c r="Q120" s="86"/>
      <c r="R120" s="86"/>
      <c r="S120" s="86"/>
      <c r="T120" s="86"/>
      <c r="U120" s="86"/>
      <c r="V120" s="86"/>
      <c r="W120" s="86"/>
    </row>
    <row r="121" spans="2:23" x14ac:dyDescent="0.35">
      <c r="B121" s="79" t="s">
        <v>158</v>
      </c>
      <c r="C121" s="87" t="s">
        <v>24</v>
      </c>
      <c r="D121" s="85"/>
      <c r="E121" s="85"/>
      <c r="F121" s="85"/>
      <c r="G121" s="88"/>
      <c r="H121" s="88"/>
      <c r="I121" s="135"/>
      <c r="J121" s="134"/>
      <c r="K121" s="135"/>
      <c r="L121" s="135"/>
      <c r="M121" s="135"/>
      <c r="N121" s="135"/>
      <c r="O121" s="135"/>
      <c r="P121" s="136"/>
      <c r="Q121" s="86"/>
      <c r="R121" s="86"/>
      <c r="S121" s="86"/>
      <c r="T121" s="86"/>
      <c r="U121" s="86"/>
      <c r="V121" s="86"/>
      <c r="W121" s="86"/>
    </row>
    <row r="122" spans="2:23" x14ac:dyDescent="0.35">
      <c r="B122" s="79" t="s">
        <v>159</v>
      </c>
      <c r="C122" s="87" t="s">
        <v>24</v>
      </c>
      <c r="D122" s="85"/>
      <c r="E122" s="85"/>
      <c r="F122" s="85"/>
      <c r="G122" s="88"/>
      <c r="H122" s="88"/>
      <c r="I122" s="135"/>
      <c r="J122" s="134"/>
      <c r="K122" s="135"/>
      <c r="L122" s="135"/>
      <c r="M122" s="135"/>
      <c r="N122" s="135"/>
      <c r="O122" s="135"/>
      <c r="P122" s="136"/>
      <c r="Q122" s="86"/>
      <c r="R122" s="86"/>
      <c r="S122" s="86"/>
      <c r="T122" s="86"/>
      <c r="U122" s="86"/>
      <c r="V122" s="86"/>
      <c r="W122" s="86"/>
    </row>
    <row r="123" spans="2:23" ht="13" x14ac:dyDescent="0.35">
      <c r="B123" s="79" t="s">
        <v>160</v>
      </c>
      <c r="C123" s="89">
        <v>0.15</v>
      </c>
      <c r="D123" s="90" t="s">
        <v>101</v>
      </c>
      <c r="E123" s="91"/>
      <c r="F123" s="92"/>
    </row>
    <row r="124" spans="2:23" ht="13" x14ac:dyDescent="0.35">
      <c r="B124" s="93"/>
      <c r="C124" s="89">
        <f>SUM(C118:C123)</f>
        <v>0.15</v>
      </c>
      <c r="D124" s="94" t="s">
        <v>102</v>
      </c>
      <c r="E124" s="95" t="s">
        <v>103</v>
      </c>
      <c r="F124" s="95"/>
      <c r="G124" s="95"/>
      <c r="H124" s="95"/>
    </row>
    <row r="126" spans="2:23" ht="13" x14ac:dyDescent="0.35">
      <c r="B126" s="75"/>
    </row>
    <row r="127" spans="2:23" ht="15.5" x14ac:dyDescent="0.35">
      <c r="B127" s="76" t="s">
        <v>161</v>
      </c>
      <c r="C127" s="206" t="s">
        <v>162</v>
      </c>
      <c r="D127" s="207"/>
      <c r="E127" s="207"/>
      <c r="F127" s="207"/>
      <c r="G127" s="207"/>
      <c r="H127" s="207"/>
      <c r="I127" s="129"/>
      <c r="J127" s="129"/>
      <c r="K127" s="129"/>
      <c r="L127" s="130"/>
    </row>
    <row r="128" spans="2:23" ht="92" x14ac:dyDescent="0.35">
      <c r="B128" s="77" t="s">
        <v>87</v>
      </c>
      <c r="C128" s="78" t="s">
        <v>88</v>
      </c>
      <c r="D128" s="77" t="s">
        <v>89</v>
      </c>
      <c r="E128" s="77" t="s">
        <v>90</v>
      </c>
      <c r="F128" s="78" t="s">
        <v>91</v>
      </c>
      <c r="G128" s="78" t="s">
        <v>92</v>
      </c>
      <c r="H128" s="77" t="s">
        <v>93</v>
      </c>
      <c r="I128" s="131" t="s">
        <v>106</v>
      </c>
      <c r="J128" s="132" t="s">
        <v>95</v>
      </c>
      <c r="K128" s="132" t="s">
        <v>95</v>
      </c>
      <c r="L128" s="132" t="s">
        <v>95</v>
      </c>
      <c r="M128" s="132" t="s">
        <v>95</v>
      </c>
      <c r="N128" s="132" t="s">
        <v>95</v>
      </c>
      <c r="O128" s="132" t="s">
        <v>95</v>
      </c>
    </row>
    <row r="129" spans="2:22" ht="29.5" customHeight="1" x14ac:dyDescent="0.35">
      <c r="B129" s="79" t="s">
        <v>163</v>
      </c>
      <c r="C129" s="80" t="s">
        <v>24</v>
      </c>
      <c r="D129" s="81"/>
      <c r="E129" s="81"/>
      <c r="F129" s="82"/>
      <c r="G129" s="83"/>
      <c r="H129" s="83"/>
      <c r="I129" s="137"/>
      <c r="J129" s="134"/>
      <c r="K129" s="135"/>
      <c r="L129" s="135"/>
      <c r="M129" s="135"/>
      <c r="N129" s="135"/>
      <c r="O129" s="135"/>
      <c r="P129" s="136"/>
      <c r="Q129" s="86"/>
      <c r="R129" s="86"/>
      <c r="S129" s="86"/>
      <c r="T129" s="86"/>
      <c r="U129" s="86"/>
      <c r="V129" s="86"/>
    </row>
    <row r="130" spans="2:22" ht="78" customHeight="1" x14ac:dyDescent="0.35">
      <c r="B130" s="79" t="s">
        <v>164</v>
      </c>
      <c r="C130" s="87" t="s">
        <v>24</v>
      </c>
      <c r="D130" s="85"/>
      <c r="E130" s="85"/>
      <c r="F130" s="85"/>
      <c r="G130" s="88"/>
      <c r="H130" s="88"/>
      <c r="I130" s="135"/>
      <c r="J130" s="134"/>
      <c r="K130" s="135"/>
      <c r="L130" s="135"/>
      <c r="M130" s="135"/>
      <c r="N130" s="135"/>
      <c r="O130" s="135"/>
      <c r="P130" s="136"/>
      <c r="Q130" s="86"/>
      <c r="R130" s="86"/>
      <c r="S130" s="86"/>
      <c r="T130" s="86"/>
      <c r="U130" s="86"/>
      <c r="V130" s="86"/>
    </row>
    <row r="131" spans="2:22" x14ac:dyDescent="0.35">
      <c r="B131" s="79" t="s">
        <v>165</v>
      </c>
      <c r="C131" s="87" t="s">
        <v>24</v>
      </c>
      <c r="D131" s="85"/>
      <c r="E131" s="85"/>
      <c r="F131" s="85"/>
      <c r="G131" s="88"/>
      <c r="H131" s="88"/>
      <c r="I131" s="135"/>
      <c r="J131" s="134"/>
      <c r="K131" s="135"/>
      <c r="L131" s="135"/>
      <c r="M131" s="135"/>
      <c r="N131" s="135"/>
      <c r="O131" s="135"/>
      <c r="P131" s="136"/>
      <c r="Q131" s="86"/>
      <c r="R131" s="86"/>
      <c r="S131" s="86"/>
      <c r="T131" s="86"/>
      <c r="U131" s="86"/>
      <c r="V131" s="86"/>
    </row>
    <row r="132" spans="2:22" x14ac:dyDescent="0.35">
      <c r="B132" s="79" t="s">
        <v>166</v>
      </c>
      <c r="C132" s="87"/>
      <c r="D132" s="85"/>
      <c r="E132" s="85"/>
      <c r="F132" s="85"/>
      <c r="G132" s="88"/>
      <c r="H132" s="88"/>
      <c r="I132" s="135"/>
      <c r="J132" s="134"/>
      <c r="K132" s="135"/>
      <c r="L132" s="135"/>
      <c r="M132" s="135"/>
      <c r="N132" s="135"/>
      <c r="O132" s="135"/>
      <c r="P132" s="136"/>
      <c r="Q132" s="86"/>
      <c r="R132" s="86"/>
      <c r="S132" s="86"/>
      <c r="T132" s="86"/>
      <c r="U132" s="86"/>
      <c r="V132" s="86"/>
    </row>
    <row r="133" spans="2:22" x14ac:dyDescent="0.35">
      <c r="B133" s="79" t="s">
        <v>167</v>
      </c>
      <c r="C133" s="87" t="s">
        <v>24</v>
      </c>
      <c r="D133" s="85"/>
      <c r="E133" s="85"/>
      <c r="F133" s="85"/>
      <c r="G133" s="88"/>
      <c r="H133" s="88"/>
      <c r="I133" s="135"/>
      <c r="J133" s="134"/>
      <c r="K133" s="135"/>
      <c r="L133" s="135"/>
      <c r="M133" s="135"/>
      <c r="N133" s="135"/>
      <c r="O133" s="135"/>
      <c r="P133" s="136"/>
      <c r="Q133" s="86"/>
      <c r="R133" s="86"/>
      <c r="S133" s="86"/>
      <c r="T133" s="86"/>
      <c r="U133" s="86"/>
      <c r="V133" s="86"/>
    </row>
    <row r="134" spans="2:22" ht="13" x14ac:dyDescent="0.35">
      <c r="B134" s="79" t="s">
        <v>168</v>
      </c>
      <c r="C134" s="89">
        <v>0.15</v>
      </c>
      <c r="D134" s="90" t="s">
        <v>101</v>
      </c>
      <c r="E134" s="91"/>
      <c r="F134" s="92"/>
    </row>
    <row r="135" spans="2:22" ht="13" x14ac:dyDescent="0.35">
      <c r="B135" s="93"/>
      <c r="C135" s="89">
        <f>SUM(C129:C134)</f>
        <v>0.15</v>
      </c>
      <c r="D135" s="94" t="s">
        <v>102</v>
      </c>
      <c r="E135" s="95" t="s">
        <v>103</v>
      </c>
      <c r="F135" s="95"/>
      <c r="G135" s="95"/>
      <c r="H135" s="95"/>
    </row>
    <row r="137" spans="2:22" ht="13" x14ac:dyDescent="0.35">
      <c r="B137" s="75"/>
    </row>
    <row r="138" spans="2:22" ht="15.5" x14ac:dyDescent="0.35">
      <c r="B138" s="76" t="s">
        <v>169</v>
      </c>
      <c r="C138" s="206" t="s">
        <v>170</v>
      </c>
      <c r="D138" s="207"/>
      <c r="E138" s="207"/>
      <c r="F138" s="207"/>
      <c r="G138" s="207"/>
      <c r="H138" s="207"/>
      <c r="I138" s="129"/>
      <c r="J138" s="129"/>
      <c r="K138" s="129"/>
      <c r="L138" s="130"/>
    </row>
    <row r="139" spans="2:22" ht="92" x14ac:dyDescent="0.35">
      <c r="B139" s="77" t="s">
        <v>87</v>
      </c>
      <c r="C139" s="78" t="s">
        <v>88</v>
      </c>
      <c r="D139" s="77" t="s">
        <v>89</v>
      </c>
      <c r="E139" s="77" t="s">
        <v>90</v>
      </c>
      <c r="F139" s="78" t="s">
        <v>91</v>
      </c>
      <c r="G139" s="78" t="s">
        <v>92</v>
      </c>
      <c r="H139" s="77" t="s">
        <v>93</v>
      </c>
      <c r="I139" s="131" t="s">
        <v>106</v>
      </c>
      <c r="J139" s="132" t="s">
        <v>95</v>
      </c>
      <c r="K139" s="132" t="s">
        <v>95</v>
      </c>
      <c r="L139" s="132" t="s">
        <v>95</v>
      </c>
      <c r="M139" s="132" t="s">
        <v>95</v>
      </c>
      <c r="N139" s="132" t="s">
        <v>95</v>
      </c>
      <c r="O139" s="132" t="s">
        <v>95</v>
      </c>
    </row>
    <row r="140" spans="2:22" ht="30" customHeight="1" x14ac:dyDescent="0.35">
      <c r="B140" s="79" t="s">
        <v>171</v>
      </c>
      <c r="C140" s="80" t="s">
        <v>24</v>
      </c>
      <c r="D140" s="81"/>
      <c r="E140" s="81"/>
      <c r="F140" s="82"/>
      <c r="G140" s="83"/>
      <c r="H140" s="83"/>
      <c r="I140" s="137"/>
      <c r="J140" s="134"/>
      <c r="K140" s="135"/>
      <c r="L140" s="135"/>
      <c r="M140" s="135"/>
      <c r="N140" s="135"/>
      <c r="O140" s="135"/>
      <c r="P140" s="136"/>
      <c r="Q140" s="86"/>
      <c r="R140" s="86"/>
      <c r="S140" s="86"/>
      <c r="T140" s="86"/>
      <c r="U140" s="86"/>
      <c r="V140" s="86"/>
    </row>
    <row r="141" spans="2:22" ht="79.5" customHeight="1" x14ac:dyDescent="0.35">
      <c r="B141" s="79" t="s">
        <v>172</v>
      </c>
      <c r="C141" s="87"/>
      <c r="D141" s="85"/>
      <c r="E141" s="85"/>
      <c r="F141" s="85"/>
      <c r="G141" s="88"/>
      <c r="H141" s="88"/>
      <c r="I141" s="135"/>
      <c r="J141" s="134"/>
      <c r="K141" s="135"/>
      <c r="L141" s="135"/>
      <c r="M141" s="135"/>
      <c r="N141" s="135"/>
      <c r="O141" s="135"/>
      <c r="P141" s="136"/>
      <c r="Q141" s="86"/>
      <c r="R141" s="86"/>
      <c r="S141" s="86"/>
      <c r="T141" s="86"/>
      <c r="U141" s="86"/>
      <c r="V141" s="86"/>
    </row>
    <row r="142" spans="2:22" x14ac:dyDescent="0.35">
      <c r="B142" s="79" t="s">
        <v>173</v>
      </c>
      <c r="C142" s="87" t="s">
        <v>24</v>
      </c>
      <c r="D142" s="85"/>
      <c r="E142" s="85"/>
      <c r="F142" s="85"/>
      <c r="G142" s="88"/>
      <c r="H142" s="88"/>
      <c r="I142" s="135"/>
      <c r="J142" s="134"/>
      <c r="K142" s="135"/>
      <c r="L142" s="135"/>
      <c r="M142" s="135"/>
      <c r="N142" s="135"/>
      <c r="O142" s="135"/>
      <c r="P142" s="136"/>
      <c r="Q142" s="86"/>
      <c r="R142" s="86"/>
      <c r="S142" s="86"/>
      <c r="T142" s="86"/>
      <c r="U142" s="86"/>
      <c r="V142" s="86"/>
    </row>
    <row r="143" spans="2:22" x14ac:dyDescent="0.35">
      <c r="B143" s="79" t="s">
        <v>174</v>
      </c>
      <c r="C143" s="87" t="s">
        <v>24</v>
      </c>
      <c r="D143" s="85"/>
      <c r="E143" s="85"/>
      <c r="F143" s="85"/>
      <c r="G143" s="88"/>
      <c r="H143" s="88"/>
      <c r="I143" s="135"/>
      <c r="J143" s="134"/>
      <c r="K143" s="135"/>
      <c r="L143" s="135"/>
      <c r="M143" s="135"/>
      <c r="N143" s="135"/>
      <c r="O143" s="135"/>
      <c r="P143" s="136"/>
      <c r="Q143" s="86"/>
      <c r="R143" s="86"/>
      <c r="S143" s="86"/>
      <c r="T143" s="86"/>
      <c r="U143" s="86"/>
      <c r="V143" s="86"/>
    </row>
    <row r="144" spans="2:22" x14ac:dyDescent="0.35">
      <c r="B144" s="79" t="s">
        <v>175</v>
      </c>
      <c r="C144" s="87" t="s">
        <v>24</v>
      </c>
      <c r="D144" s="85"/>
      <c r="E144" s="85"/>
      <c r="F144" s="85"/>
      <c r="G144" s="88"/>
      <c r="H144" s="88"/>
      <c r="I144" s="135"/>
      <c r="J144" s="134"/>
      <c r="K144" s="135"/>
      <c r="L144" s="135"/>
      <c r="M144" s="135"/>
      <c r="N144" s="135"/>
      <c r="O144" s="135"/>
      <c r="P144" s="136"/>
      <c r="Q144" s="86"/>
      <c r="R144" s="86"/>
      <c r="S144" s="86"/>
      <c r="T144" s="86"/>
      <c r="U144" s="86"/>
      <c r="V144" s="86"/>
    </row>
    <row r="145" spans="2:8" ht="13" x14ac:dyDescent="0.35">
      <c r="B145" s="79" t="s">
        <v>176</v>
      </c>
      <c r="C145" s="89">
        <v>0.15</v>
      </c>
      <c r="D145" s="90" t="s">
        <v>101</v>
      </c>
      <c r="E145" s="91"/>
      <c r="F145" s="92"/>
    </row>
    <row r="146" spans="2:8" ht="13" x14ac:dyDescent="0.35">
      <c r="B146" s="93"/>
      <c r="C146" s="89">
        <f>SUM(C140:C145)</f>
        <v>0.15</v>
      </c>
      <c r="D146" s="94" t="s">
        <v>102</v>
      </c>
      <c r="E146" s="95" t="s">
        <v>103</v>
      </c>
      <c r="F146" s="95"/>
      <c r="G146" s="95"/>
      <c r="H146" s="95"/>
    </row>
  </sheetData>
  <mergeCells count="44">
    <mergeCell ref="D12:F12"/>
    <mergeCell ref="B2:C2"/>
    <mergeCell ref="D2:F2"/>
    <mergeCell ref="B3:C3"/>
    <mergeCell ref="D3:F3"/>
    <mergeCell ref="B4:C4"/>
    <mergeCell ref="D4:F4"/>
    <mergeCell ref="B6:H6"/>
    <mergeCell ref="D8:E8"/>
    <mergeCell ref="D9:F9"/>
    <mergeCell ref="D10:F10"/>
    <mergeCell ref="D11:F11"/>
    <mergeCell ref="C26:H26"/>
    <mergeCell ref="D13:F13"/>
    <mergeCell ref="D14:F14"/>
    <mergeCell ref="D15:F15"/>
    <mergeCell ref="D16:F16"/>
    <mergeCell ref="D17:F17"/>
    <mergeCell ref="D18:F18"/>
    <mergeCell ref="B20:H20"/>
    <mergeCell ref="C21:H21"/>
    <mergeCell ref="C22:H22"/>
    <mergeCell ref="B24:H24"/>
    <mergeCell ref="C25:H25"/>
    <mergeCell ref="C50:H50"/>
    <mergeCell ref="C27:H27"/>
    <mergeCell ref="C28:H28"/>
    <mergeCell ref="C29:H29"/>
    <mergeCell ref="C30:H30"/>
    <mergeCell ref="B32:H32"/>
    <mergeCell ref="C33:H33"/>
    <mergeCell ref="C34:H34"/>
    <mergeCell ref="C35:H35"/>
    <mergeCell ref="C36:H36"/>
    <mergeCell ref="C37:H37"/>
    <mergeCell ref="C39:H39"/>
    <mergeCell ref="C127:H127"/>
    <mergeCell ref="C138:H138"/>
    <mergeCell ref="C61:H61"/>
    <mergeCell ref="C72:H72"/>
    <mergeCell ref="C83:H83"/>
    <mergeCell ref="C94:H94"/>
    <mergeCell ref="C105:H105"/>
    <mergeCell ref="C116:H116"/>
  </mergeCells>
  <pageMargins left="0.70866141732283472" right="0.70866141732283472" top="0.74803149606299213" bottom="0.74803149606299213" header="0.31496062992125984" footer="0.31496062992125984"/>
  <pageSetup paperSize="8" scale="24" orientation="portrait" r:id="rId1"/>
  <headerFooter>
    <oddFooter>&amp;F&amp;RPage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Tender Cover Sheet</vt:lpstr>
      <vt:lpstr>Hardware </vt:lpstr>
      <vt:lpstr> CPA </vt:lpstr>
      <vt:lpstr>' CPA '!Print_Area</vt:lpstr>
      <vt:lpstr>'Hardware '!Print_Area</vt:lpstr>
      <vt:lpstr>'Tender Cover Sheet'!Print_Area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Khaya Maceba</dc:creator>
  <cp:lastModifiedBy>Thandazile Timana</cp:lastModifiedBy>
  <dcterms:created xsi:type="dcterms:W3CDTF">2024-02-29T08:03:54Z</dcterms:created>
  <dcterms:modified xsi:type="dcterms:W3CDTF">2026-04-20T14:43:22Z</dcterms:modified>
</cp:coreProperties>
</file>