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sers\lungileS\Desktop\RFB\RFB 2025\WO41532\SCM- Publication\"/>
    </mc:Choice>
  </mc:AlternateContent>
  <xr:revisionPtr revIDLastSave="0" documentId="13_ncr:1_{8C292827-5798-49A3-BCEA-20FF0C09EF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SCHEDULE'!$A:$U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1" i="6" l="1"/>
  <c r="O121" i="6"/>
  <c r="O122" i="6" s="1"/>
  <c r="O123" i="6" s="1"/>
  <c r="S112" i="6"/>
  <c r="S100" i="6"/>
  <c r="S88" i="6"/>
  <c r="S76" i="6"/>
  <c r="S64" i="6"/>
  <c r="S52" i="6"/>
  <c r="S40" i="6"/>
  <c r="S28" i="6"/>
  <c r="S16" i="6"/>
  <c r="R120" i="6"/>
  <c r="R119" i="6"/>
  <c r="R118" i="6"/>
  <c r="R117" i="6"/>
  <c r="R116" i="6"/>
  <c r="R115" i="6"/>
  <c r="R114" i="6"/>
  <c r="R113" i="6"/>
  <c r="R112" i="6"/>
  <c r="R111" i="6"/>
  <c r="R110" i="6"/>
  <c r="R109" i="6"/>
  <c r="R108" i="6"/>
  <c r="R107" i="6"/>
  <c r="R106" i="6"/>
  <c r="R105" i="6"/>
  <c r="R104" i="6"/>
  <c r="R103" i="6"/>
  <c r="R102" i="6"/>
  <c r="R101" i="6"/>
  <c r="R100" i="6"/>
  <c r="R99" i="6"/>
  <c r="R98" i="6"/>
  <c r="R97" i="6"/>
  <c r="R96" i="6"/>
  <c r="R95" i="6"/>
  <c r="R94" i="6"/>
  <c r="R93" i="6"/>
  <c r="R92" i="6"/>
  <c r="R91" i="6"/>
  <c r="R90" i="6"/>
  <c r="R89" i="6"/>
  <c r="R88" i="6"/>
  <c r="R87" i="6"/>
  <c r="R86" i="6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S109" i="6" s="1"/>
  <c r="O108" i="6"/>
  <c r="O107" i="6"/>
  <c r="O106" i="6"/>
  <c r="O105" i="6"/>
  <c r="O104" i="6"/>
  <c r="O103" i="6"/>
  <c r="O102" i="6"/>
  <c r="O101" i="6"/>
  <c r="O100" i="6"/>
  <c r="O99" i="6"/>
  <c r="O98" i="6"/>
  <c r="O97" i="6"/>
  <c r="S97" i="6" s="1"/>
  <c r="O96" i="6"/>
  <c r="O95" i="6"/>
  <c r="O94" i="6"/>
  <c r="O93" i="6"/>
  <c r="O92" i="6"/>
  <c r="O91" i="6"/>
  <c r="O90" i="6"/>
  <c r="O89" i="6"/>
  <c r="O88" i="6"/>
  <c r="O87" i="6"/>
  <c r="O86" i="6"/>
  <c r="O85" i="6"/>
  <c r="S85" i="6" s="1"/>
  <c r="O84" i="6"/>
  <c r="O83" i="6"/>
  <c r="O82" i="6"/>
  <c r="O81" i="6"/>
  <c r="O80" i="6"/>
  <c r="O79" i="6"/>
  <c r="O78" i="6"/>
  <c r="O77" i="6"/>
  <c r="O76" i="6"/>
  <c r="O75" i="6"/>
  <c r="O74" i="6"/>
  <c r="O73" i="6"/>
  <c r="S73" i="6" s="1"/>
  <c r="O72" i="6"/>
  <c r="O71" i="6"/>
  <c r="O70" i="6"/>
  <c r="O69" i="6"/>
  <c r="O68" i="6"/>
  <c r="O67" i="6"/>
  <c r="O66" i="6"/>
  <c r="O65" i="6"/>
  <c r="O64" i="6"/>
  <c r="O63" i="6"/>
  <c r="O62" i="6"/>
  <c r="O61" i="6"/>
  <c r="S61" i="6" s="1"/>
  <c r="O60" i="6"/>
  <c r="O59" i="6"/>
  <c r="O58" i="6"/>
  <c r="O57" i="6"/>
  <c r="O56" i="6"/>
  <c r="O55" i="6"/>
  <c r="O54" i="6"/>
  <c r="O53" i="6"/>
  <c r="O52" i="6"/>
  <c r="O51" i="6"/>
  <c r="O50" i="6"/>
  <c r="O49" i="6"/>
  <c r="S49" i="6" s="1"/>
  <c r="O48" i="6"/>
  <c r="O47" i="6"/>
  <c r="O46" i="6"/>
  <c r="O45" i="6"/>
  <c r="O44" i="6"/>
  <c r="O43" i="6"/>
  <c r="O42" i="6"/>
  <c r="O41" i="6"/>
  <c r="O40" i="6"/>
  <c r="O39" i="6"/>
  <c r="O38" i="6"/>
  <c r="O37" i="6"/>
  <c r="S37" i="6" s="1"/>
  <c r="O36" i="6"/>
  <c r="O35" i="6"/>
  <c r="O34" i="6"/>
  <c r="O33" i="6"/>
  <c r="O32" i="6"/>
  <c r="O31" i="6"/>
  <c r="O30" i="6"/>
  <c r="O29" i="6"/>
  <c r="O28" i="6"/>
  <c r="O27" i="6"/>
  <c r="O26" i="6"/>
  <c r="O25" i="6"/>
  <c r="S25" i="6" s="1"/>
  <c r="O24" i="6"/>
  <c r="O23" i="6"/>
  <c r="O22" i="6"/>
  <c r="O21" i="6"/>
  <c r="O20" i="6"/>
  <c r="O19" i="6"/>
  <c r="O18" i="6"/>
  <c r="O17" i="6"/>
  <c r="O16" i="6"/>
  <c r="O15" i="6"/>
  <c r="O14" i="6"/>
  <c r="L120" i="6"/>
  <c r="L119" i="6"/>
  <c r="L118" i="6"/>
  <c r="L117" i="6"/>
  <c r="L116" i="6"/>
  <c r="L115" i="6"/>
  <c r="L114" i="6"/>
  <c r="L113" i="6"/>
  <c r="L112" i="6"/>
  <c r="L111" i="6"/>
  <c r="L110" i="6"/>
  <c r="S110" i="6" s="1"/>
  <c r="L109" i="6"/>
  <c r="L108" i="6"/>
  <c r="L107" i="6"/>
  <c r="L106" i="6"/>
  <c r="L105" i="6"/>
  <c r="L104" i="6"/>
  <c r="L103" i="6"/>
  <c r="L102" i="6"/>
  <c r="L101" i="6"/>
  <c r="L100" i="6"/>
  <c r="L99" i="6"/>
  <c r="L98" i="6"/>
  <c r="S98" i="6" s="1"/>
  <c r="L97" i="6"/>
  <c r="L96" i="6"/>
  <c r="L95" i="6"/>
  <c r="L94" i="6"/>
  <c r="L93" i="6"/>
  <c r="L92" i="6"/>
  <c r="L91" i="6"/>
  <c r="L90" i="6"/>
  <c r="L89" i="6"/>
  <c r="L88" i="6"/>
  <c r="L87" i="6"/>
  <c r="L86" i="6"/>
  <c r="S86" i="6" s="1"/>
  <c r="L85" i="6"/>
  <c r="L84" i="6"/>
  <c r="L83" i="6"/>
  <c r="L82" i="6"/>
  <c r="L81" i="6"/>
  <c r="L80" i="6"/>
  <c r="L79" i="6"/>
  <c r="L78" i="6"/>
  <c r="L77" i="6"/>
  <c r="L76" i="6"/>
  <c r="L75" i="6"/>
  <c r="L74" i="6"/>
  <c r="S74" i="6" s="1"/>
  <c r="L73" i="6"/>
  <c r="L72" i="6"/>
  <c r="L71" i="6"/>
  <c r="L70" i="6"/>
  <c r="L69" i="6"/>
  <c r="L68" i="6"/>
  <c r="L67" i="6"/>
  <c r="L66" i="6"/>
  <c r="L65" i="6"/>
  <c r="L64" i="6"/>
  <c r="L63" i="6"/>
  <c r="L62" i="6"/>
  <c r="S62" i="6" s="1"/>
  <c r="L61" i="6"/>
  <c r="L60" i="6"/>
  <c r="L59" i="6"/>
  <c r="L58" i="6"/>
  <c r="L57" i="6"/>
  <c r="L56" i="6"/>
  <c r="L55" i="6"/>
  <c r="L54" i="6"/>
  <c r="L53" i="6"/>
  <c r="L52" i="6"/>
  <c r="L51" i="6"/>
  <c r="L50" i="6"/>
  <c r="S50" i="6" s="1"/>
  <c r="L49" i="6"/>
  <c r="L48" i="6"/>
  <c r="L47" i="6"/>
  <c r="L46" i="6"/>
  <c r="L45" i="6"/>
  <c r="L44" i="6"/>
  <c r="L43" i="6"/>
  <c r="L42" i="6"/>
  <c r="L41" i="6"/>
  <c r="L40" i="6"/>
  <c r="L39" i="6"/>
  <c r="L38" i="6"/>
  <c r="S38" i="6" s="1"/>
  <c r="L37" i="6"/>
  <c r="L36" i="6"/>
  <c r="L35" i="6"/>
  <c r="L34" i="6"/>
  <c r="L33" i="6"/>
  <c r="L32" i="6"/>
  <c r="L31" i="6"/>
  <c r="L30" i="6"/>
  <c r="L29" i="6"/>
  <c r="L28" i="6"/>
  <c r="L27" i="6"/>
  <c r="L26" i="6"/>
  <c r="S26" i="6" s="1"/>
  <c r="L25" i="6"/>
  <c r="L24" i="6"/>
  <c r="L23" i="6"/>
  <c r="L22" i="6"/>
  <c r="L21" i="6"/>
  <c r="L20" i="6"/>
  <c r="L19" i="6"/>
  <c r="L18" i="6"/>
  <c r="L17" i="6"/>
  <c r="L16" i="6"/>
  <c r="L15" i="6"/>
  <c r="I120" i="6"/>
  <c r="I119" i="6"/>
  <c r="I118" i="6"/>
  <c r="S118" i="6" s="1"/>
  <c r="I117" i="6"/>
  <c r="I116" i="6"/>
  <c r="I115" i="6"/>
  <c r="I114" i="6"/>
  <c r="I113" i="6"/>
  <c r="I112" i="6"/>
  <c r="I111" i="6"/>
  <c r="I110" i="6"/>
  <c r="I109" i="6"/>
  <c r="I108" i="6"/>
  <c r="S108" i="6" s="1"/>
  <c r="I107" i="6"/>
  <c r="I106" i="6"/>
  <c r="I105" i="6"/>
  <c r="I104" i="6"/>
  <c r="I103" i="6"/>
  <c r="I102" i="6"/>
  <c r="I101" i="6"/>
  <c r="I100" i="6"/>
  <c r="I99" i="6"/>
  <c r="I98" i="6"/>
  <c r="I97" i="6"/>
  <c r="I96" i="6"/>
  <c r="S96" i="6" s="1"/>
  <c r="I95" i="6"/>
  <c r="I94" i="6"/>
  <c r="I93" i="6"/>
  <c r="I92" i="6"/>
  <c r="I91" i="6"/>
  <c r="I90" i="6"/>
  <c r="I89" i="6"/>
  <c r="I88" i="6"/>
  <c r="I87" i="6"/>
  <c r="I86" i="6"/>
  <c r="I85" i="6"/>
  <c r="I84" i="6"/>
  <c r="S84" i="6" s="1"/>
  <c r="I83" i="6"/>
  <c r="I82" i="6"/>
  <c r="I81" i="6"/>
  <c r="I80" i="6"/>
  <c r="I79" i="6"/>
  <c r="I78" i="6"/>
  <c r="I77" i="6"/>
  <c r="I76" i="6"/>
  <c r="I75" i="6"/>
  <c r="I74" i="6"/>
  <c r="I73" i="6"/>
  <c r="I72" i="6"/>
  <c r="S72" i="6" s="1"/>
  <c r="I71" i="6"/>
  <c r="I70" i="6"/>
  <c r="I69" i="6"/>
  <c r="I68" i="6"/>
  <c r="I67" i="6"/>
  <c r="I66" i="6"/>
  <c r="I65" i="6"/>
  <c r="I64" i="6"/>
  <c r="I63" i="6"/>
  <c r="I62" i="6"/>
  <c r="I61" i="6"/>
  <c r="I60" i="6"/>
  <c r="S60" i="6" s="1"/>
  <c r="I59" i="6"/>
  <c r="I58" i="6"/>
  <c r="I57" i="6"/>
  <c r="I56" i="6"/>
  <c r="I55" i="6"/>
  <c r="I54" i="6"/>
  <c r="I53" i="6"/>
  <c r="I52" i="6"/>
  <c r="I51" i="6"/>
  <c r="I50" i="6"/>
  <c r="I49" i="6"/>
  <c r="I48" i="6"/>
  <c r="S48" i="6" s="1"/>
  <c r="I47" i="6"/>
  <c r="I46" i="6"/>
  <c r="I45" i="6"/>
  <c r="I44" i="6"/>
  <c r="I43" i="6"/>
  <c r="I42" i="6"/>
  <c r="I41" i="6"/>
  <c r="I40" i="6"/>
  <c r="I39" i="6"/>
  <c r="I38" i="6"/>
  <c r="I37" i="6"/>
  <c r="I36" i="6"/>
  <c r="S36" i="6" s="1"/>
  <c r="I35" i="6"/>
  <c r="I34" i="6"/>
  <c r="I33" i="6"/>
  <c r="I32" i="6"/>
  <c r="I31" i="6"/>
  <c r="I30" i="6"/>
  <c r="I29" i="6"/>
  <c r="I28" i="6"/>
  <c r="I27" i="6"/>
  <c r="I26" i="6"/>
  <c r="I25" i="6"/>
  <c r="I24" i="6"/>
  <c r="S24" i="6" s="1"/>
  <c r="I23" i="6"/>
  <c r="I22" i="6"/>
  <c r="I21" i="6"/>
  <c r="I20" i="6"/>
  <c r="I19" i="6"/>
  <c r="I18" i="6"/>
  <c r="I17" i="6"/>
  <c r="I16" i="6"/>
  <c r="I15" i="6"/>
  <c r="F120" i="6"/>
  <c r="S120" i="6" s="1"/>
  <c r="F119" i="6"/>
  <c r="S119" i="6" s="1"/>
  <c r="F118" i="6"/>
  <c r="F117" i="6"/>
  <c r="S117" i="6" s="1"/>
  <c r="F116" i="6"/>
  <c r="S116" i="6" s="1"/>
  <c r="F115" i="6"/>
  <c r="S115" i="6" s="1"/>
  <c r="F114" i="6"/>
  <c r="S114" i="6" s="1"/>
  <c r="F113" i="6"/>
  <c r="S113" i="6" s="1"/>
  <c r="F112" i="6"/>
  <c r="F111" i="6"/>
  <c r="S111" i="6" s="1"/>
  <c r="F110" i="6"/>
  <c r="F109" i="6"/>
  <c r="F108" i="6"/>
  <c r="F107" i="6"/>
  <c r="S107" i="6" s="1"/>
  <c r="F106" i="6"/>
  <c r="S106" i="6" s="1"/>
  <c r="F105" i="6"/>
  <c r="S105" i="6" s="1"/>
  <c r="F104" i="6"/>
  <c r="S104" i="6" s="1"/>
  <c r="F103" i="6"/>
  <c r="S103" i="6" s="1"/>
  <c r="F102" i="6"/>
  <c r="S102" i="6" s="1"/>
  <c r="F101" i="6"/>
  <c r="S101" i="6" s="1"/>
  <c r="F100" i="6"/>
  <c r="F99" i="6"/>
  <c r="S99" i="6" s="1"/>
  <c r="F98" i="6"/>
  <c r="F97" i="6"/>
  <c r="F96" i="6"/>
  <c r="F95" i="6"/>
  <c r="S95" i="6" s="1"/>
  <c r="F94" i="6"/>
  <c r="S94" i="6" s="1"/>
  <c r="F93" i="6"/>
  <c r="S93" i="6" s="1"/>
  <c r="F92" i="6"/>
  <c r="S92" i="6" s="1"/>
  <c r="F91" i="6"/>
  <c r="S91" i="6" s="1"/>
  <c r="F90" i="6"/>
  <c r="S90" i="6" s="1"/>
  <c r="F89" i="6"/>
  <c r="S89" i="6" s="1"/>
  <c r="F88" i="6"/>
  <c r="F87" i="6"/>
  <c r="S87" i="6" s="1"/>
  <c r="F86" i="6"/>
  <c r="F85" i="6"/>
  <c r="F84" i="6"/>
  <c r="F83" i="6"/>
  <c r="S83" i="6" s="1"/>
  <c r="F82" i="6"/>
  <c r="S82" i="6" s="1"/>
  <c r="F81" i="6"/>
  <c r="S81" i="6" s="1"/>
  <c r="F80" i="6"/>
  <c r="S80" i="6" s="1"/>
  <c r="F79" i="6"/>
  <c r="S79" i="6" s="1"/>
  <c r="F78" i="6"/>
  <c r="S78" i="6" s="1"/>
  <c r="F77" i="6"/>
  <c r="S77" i="6" s="1"/>
  <c r="F76" i="6"/>
  <c r="F75" i="6"/>
  <c r="S75" i="6" s="1"/>
  <c r="F74" i="6"/>
  <c r="F73" i="6"/>
  <c r="F72" i="6"/>
  <c r="F71" i="6"/>
  <c r="S71" i="6" s="1"/>
  <c r="F70" i="6"/>
  <c r="S70" i="6" s="1"/>
  <c r="F69" i="6"/>
  <c r="S69" i="6" s="1"/>
  <c r="F68" i="6"/>
  <c r="S68" i="6" s="1"/>
  <c r="F67" i="6"/>
  <c r="S67" i="6" s="1"/>
  <c r="F66" i="6"/>
  <c r="S66" i="6" s="1"/>
  <c r="F65" i="6"/>
  <c r="S65" i="6" s="1"/>
  <c r="F64" i="6"/>
  <c r="F63" i="6"/>
  <c r="S63" i="6" s="1"/>
  <c r="F62" i="6"/>
  <c r="F61" i="6"/>
  <c r="F60" i="6"/>
  <c r="F59" i="6"/>
  <c r="S59" i="6" s="1"/>
  <c r="F58" i="6"/>
  <c r="S58" i="6" s="1"/>
  <c r="F57" i="6"/>
  <c r="S57" i="6" s="1"/>
  <c r="F56" i="6"/>
  <c r="S56" i="6" s="1"/>
  <c r="F55" i="6"/>
  <c r="S55" i="6" s="1"/>
  <c r="F54" i="6"/>
  <c r="S54" i="6" s="1"/>
  <c r="F53" i="6"/>
  <c r="S53" i="6" s="1"/>
  <c r="F52" i="6"/>
  <c r="F51" i="6"/>
  <c r="S51" i="6" s="1"/>
  <c r="F50" i="6"/>
  <c r="F49" i="6"/>
  <c r="F48" i="6"/>
  <c r="F47" i="6"/>
  <c r="S47" i="6" s="1"/>
  <c r="F46" i="6"/>
  <c r="S46" i="6" s="1"/>
  <c r="F45" i="6"/>
  <c r="S45" i="6" s="1"/>
  <c r="F44" i="6"/>
  <c r="S44" i="6" s="1"/>
  <c r="F43" i="6"/>
  <c r="S43" i="6" s="1"/>
  <c r="F42" i="6"/>
  <c r="S42" i="6" s="1"/>
  <c r="F41" i="6"/>
  <c r="S41" i="6" s="1"/>
  <c r="F40" i="6"/>
  <c r="F39" i="6"/>
  <c r="S39" i="6" s="1"/>
  <c r="F38" i="6"/>
  <c r="F37" i="6"/>
  <c r="F36" i="6"/>
  <c r="F35" i="6"/>
  <c r="S35" i="6" s="1"/>
  <c r="F34" i="6"/>
  <c r="S34" i="6" s="1"/>
  <c r="F33" i="6"/>
  <c r="S33" i="6" s="1"/>
  <c r="F32" i="6"/>
  <c r="S32" i="6" s="1"/>
  <c r="F31" i="6"/>
  <c r="S31" i="6" s="1"/>
  <c r="F30" i="6"/>
  <c r="S30" i="6" s="1"/>
  <c r="F29" i="6"/>
  <c r="S29" i="6" s="1"/>
  <c r="F28" i="6"/>
  <c r="F27" i="6"/>
  <c r="S27" i="6" s="1"/>
  <c r="F26" i="6"/>
  <c r="F25" i="6"/>
  <c r="F24" i="6"/>
  <c r="F23" i="6"/>
  <c r="S23" i="6" s="1"/>
  <c r="F22" i="6"/>
  <c r="S22" i="6" s="1"/>
  <c r="F21" i="6"/>
  <c r="S21" i="6" s="1"/>
  <c r="F20" i="6"/>
  <c r="S20" i="6" s="1"/>
  <c r="F19" i="6"/>
  <c r="S19" i="6" s="1"/>
  <c r="F18" i="6"/>
  <c r="S18" i="6" s="1"/>
  <c r="F17" i="6"/>
  <c r="S17" i="6" s="1"/>
  <c r="F16" i="6"/>
  <c r="F15" i="6"/>
  <c r="S15" i="6" s="1"/>
  <c r="R122" i="6" l="1"/>
  <c r="R123" i="6" s="1"/>
  <c r="L14" i="6"/>
  <c r="L121" i="6" s="1"/>
  <c r="L122" i="6" s="1"/>
  <c r="L123" i="6" s="1"/>
  <c r="I14" i="6"/>
  <c r="I121" i="6" s="1"/>
  <c r="I122" i="6" s="1"/>
  <c r="F14" i="6"/>
  <c r="S14" i="6" s="1"/>
  <c r="I123" i="6" l="1"/>
  <c r="S121" i="6"/>
  <c r="S122" i="6" s="1"/>
  <c r="S123" i="6" s="1"/>
  <c r="F121" i="6"/>
  <c r="F122" i="6" s="1"/>
  <c r="F123" i="6" s="1"/>
</calcChain>
</file>

<file path=xl/sharedStrings.xml><?xml version="1.0" encoding="utf-8"?>
<sst xmlns="http://schemas.openxmlformats.org/spreadsheetml/2006/main" count="261" uniqueCount="224">
  <si>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</si>
  <si>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</si>
  <si>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</si>
  <si>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</si>
  <si>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</si>
  <si>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</si>
  <si>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</si>
  <si>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</si>
  <si>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</si>
  <si>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</si>
  <si>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RFx No</t>
  </si>
  <si>
    <t>Unit Price 
(Excl VAT)</t>
  </si>
  <si>
    <t>Line Price Term 
(Excl VAT)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</si>
  <si>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</si>
  <si>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</si>
  <si>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</si>
  <si>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</si>
  <si>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</si>
  <si>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</si>
  <si>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</si>
  <si>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</si>
  <si>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</si>
  <si>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</si>
  <si>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</si>
  <si>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</si>
  <si>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</si>
  <si>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</si>
  <si>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</si>
  <si>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</si>
  <si>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</si>
  <si>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</si>
  <si>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</si>
  <si>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</si>
  <si>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RFB Title</t>
  </si>
  <si>
    <t xml:space="preserve"> "Sign Here"  Flags </t>
  </si>
  <si>
    <t>12mm 0.47" &lt; Tape M-K231S white</t>
  </si>
  <si>
    <t xml:space="preserve">3M Post it Flags Neon assorted </t>
  </si>
  <si>
    <t xml:space="preserve">A4 Examination Pads </t>
  </si>
  <si>
    <t>A4 Hard Cover Book</t>
  </si>
  <si>
    <t>ABC File dividers</t>
  </si>
  <si>
    <t xml:space="preserve">Batteries  AA </t>
  </si>
  <si>
    <t>Batteries AAA</t>
  </si>
  <si>
    <t xml:space="preserve">Binder Clip foldback </t>
  </si>
  <si>
    <t>Binding covers/ Transparencies</t>
  </si>
  <si>
    <t xml:space="preserve">Calculator </t>
  </si>
  <si>
    <t xml:space="preserve">Carry folder </t>
  </si>
  <si>
    <t>Colour divider sets (Polypropylene)</t>
  </si>
  <si>
    <t>Colour dividers - pastel (yellow &amp; green)</t>
  </si>
  <si>
    <t>Correction Fluid</t>
  </si>
  <si>
    <t xml:space="preserve">Drawing Pins </t>
  </si>
  <si>
    <t>E-Pay Envelopes</t>
  </si>
  <si>
    <t>Eraser (pencil)</t>
  </si>
  <si>
    <t xml:space="preserve">File - secretary files /Project files </t>
  </si>
  <si>
    <t>File dividers A-Z - index A4</t>
  </si>
  <si>
    <t xml:space="preserve">File dividers A4 colours </t>
  </si>
  <si>
    <t>File dividers White A4 - 9 tabs/set</t>
  </si>
  <si>
    <t xml:space="preserve">File fasteners </t>
  </si>
  <si>
    <t xml:space="preserve">File folder </t>
  </si>
  <si>
    <t>File Lever Arch- Board and 2 holes</t>
  </si>
  <si>
    <t>Flip Chart Paper</t>
  </si>
  <si>
    <t>Flip Chart stand</t>
  </si>
  <si>
    <t xml:space="preserve">Glue </t>
  </si>
  <si>
    <t xml:space="preserve">Glue Prestik </t>
  </si>
  <si>
    <t>Glue Pritt</t>
  </si>
  <si>
    <t>Heavy Duty Punch 2 Hole</t>
  </si>
  <si>
    <t>Highlighter</t>
  </si>
  <si>
    <t xml:space="preserve">Highlighter </t>
  </si>
  <si>
    <t>Highlighters (pack of 8 colours)</t>
  </si>
  <si>
    <t>Laminating film pockets small (for access cards)</t>
  </si>
  <si>
    <t>Lever arch labels</t>
  </si>
  <si>
    <t>Magic Clipper</t>
  </si>
  <si>
    <t>Magic Clipper refills</t>
  </si>
  <si>
    <t>Mouse Pad and wrist support (Blue)</t>
  </si>
  <si>
    <t>Office Equipment &amp; whiteboard cleaner</t>
  </si>
  <si>
    <t>P Touch 1280</t>
  </si>
  <si>
    <t xml:space="preserve">P Touch PT90 Labelling Machine </t>
  </si>
  <si>
    <t>P Touch Tze-335</t>
  </si>
  <si>
    <t xml:space="preserve">Paperclip </t>
  </si>
  <si>
    <t>Pen</t>
  </si>
  <si>
    <t>Pencil</t>
  </si>
  <si>
    <t>Pencil Clutch</t>
  </si>
  <si>
    <t>Pencil Leads</t>
  </si>
  <si>
    <t>Pencil Sharpener</t>
  </si>
  <si>
    <t xml:space="preserve">Plastic pockets </t>
  </si>
  <si>
    <t xml:space="preserve">Post it notes </t>
  </si>
  <si>
    <t>Punch</t>
  </si>
  <si>
    <t>Punch Large - 2 holes</t>
  </si>
  <si>
    <t xml:space="preserve">Rollerball Pens (Black) </t>
  </si>
  <si>
    <t xml:space="preserve">Rollerball Pens (Blue) </t>
  </si>
  <si>
    <t>Rollerball Pens (Green)</t>
  </si>
  <si>
    <t>Rollerball Pens (Red)</t>
  </si>
  <si>
    <t xml:space="preserve">Rulers </t>
  </si>
  <si>
    <t>Scissors</t>
  </si>
  <si>
    <t>Self inking standard stamps (as per design requested)</t>
  </si>
  <si>
    <t>Self inking standard stamps (Private &amp; Confidential)</t>
  </si>
  <si>
    <t>Self inking standard stamps (Received)</t>
  </si>
  <si>
    <t>Self inking standard stamps (Urgent)</t>
  </si>
  <si>
    <t>Sellotape</t>
  </si>
  <si>
    <t>Shredder Oil sheets</t>
  </si>
  <si>
    <t>Slide binders black</t>
  </si>
  <si>
    <t xml:space="preserve">Staples </t>
  </si>
  <si>
    <t>Stapler</t>
  </si>
  <si>
    <t xml:space="preserve">Stapler </t>
  </si>
  <si>
    <t>Stapler remover</t>
  </si>
  <si>
    <t>Stapler 26/6 Metal</t>
  </si>
  <si>
    <t xml:space="preserve">Sticky Notes </t>
  </si>
  <si>
    <t>Swing lock folder</t>
  </si>
  <si>
    <t xml:space="preserve">Tape </t>
  </si>
  <si>
    <t>USB Flash Memory stick</t>
  </si>
  <si>
    <t>White board markers</t>
  </si>
  <si>
    <t xml:space="preserve">White board markers </t>
  </si>
  <si>
    <t xml:space="preserve">White Board Markers </t>
  </si>
  <si>
    <t xml:space="preserve">Whiteboard markers </t>
  </si>
  <si>
    <t>1 pct. contains 5 pads</t>
  </si>
  <si>
    <t>For Brother machine</t>
  </si>
  <si>
    <t>Film index - Multi colour</t>
  </si>
  <si>
    <t>Faint line</t>
  </si>
  <si>
    <t xml:space="preserve">192 pages </t>
  </si>
  <si>
    <t>A5 size</t>
  </si>
  <si>
    <t>Multi colour  Pastel - 26 tabs/set</t>
  </si>
  <si>
    <t xml:space="preserve"> (4/pct.)</t>
  </si>
  <si>
    <t>(4/pct.)</t>
  </si>
  <si>
    <t>25mm (18 per box)</t>
  </si>
  <si>
    <t>32mm (10 per box)</t>
  </si>
  <si>
    <t>41mm (9 per box)</t>
  </si>
  <si>
    <t>51mm (6 per box)</t>
  </si>
  <si>
    <t>Acetate clear sheet A4 -200micron (pct. of 100)</t>
  </si>
  <si>
    <t>Large (190mm x130mm)</t>
  </si>
  <si>
    <t xml:space="preserve"> Tabs marked A-Z </t>
  </si>
  <si>
    <t>Tabs marked 1-10</t>
  </si>
  <si>
    <t>Tabs marked 1-31</t>
  </si>
  <si>
    <t>cardboard soft - Tabs marked 1-10</t>
  </si>
  <si>
    <t>Correction Pen Bottle (red bottle)</t>
  </si>
  <si>
    <t>100 @ box</t>
  </si>
  <si>
    <t>SITA specific printing (sample available)-250 per box</t>
  </si>
  <si>
    <t>Box of 12</t>
  </si>
  <si>
    <t>transparent top and bright colour back</t>
  </si>
  <si>
    <t>Index A4</t>
  </si>
  <si>
    <t>Multi colour  Pastel - 9 tabs/set</t>
  </si>
  <si>
    <t xml:space="preserve"> White A4 - 9 tabs/set</t>
  </si>
  <si>
    <t>50 @ box</t>
  </si>
  <si>
    <t>14 x 9 x 9 Assorted colours (100/pct.)</t>
  </si>
  <si>
    <t xml:space="preserve"> A4 50mm</t>
  </si>
  <si>
    <t>A4 75mm</t>
  </si>
  <si>
    <t>with holes A1 (5 pads/pct.)</t>
  </si>
  <si>
    <t xml:space="preserve">legs indiv height adjustable &amp; drywipe service,integrated pen tray </t>
  </si>
  <si>
    <t>clear 25ml</t>
  </si>
  <si>
    <t xml:space="preserve">25g </t>
  </si>
  <si>
    <t xml:space="preserve"> stick 10g</t>
  </si>
  <si>
    <t>Giant Punch W63C</t>
  </si>
  <si>
    <t xml:space="preserve"> Pink </t>
  </si>
  <si>
    <t xml:space="preserve"> Blue </t>
  </si>
  <si>
    <t xml:space="preserve">Yellow </t>
  </si>
  <si>
    <t xml:space="preserve">Purple </t>
  </si>
  <si>
    <t xml:space="preserve">Orange </t>
  </si>
  <si>
    <t xml:space="preserve">Green </t>
  </si>
  <si>
    <t>8 colours in a pack</t>
  </si>
  <si>
    <t>10cmx6cm - 100 per box</t>
  </si>
  <si>
    <t>fluorescent colours - green &amp; Blue (12 each per pack)326x69mm</t>
  </si>
  <si>
    <t>4.8mm x 6.4mm</t>
  </si>
  <si>
    <t>4.8mm x 6.4mm (50 per box)</t>
  </si>
  <si>
    <t xml:space="preserve">237 ml </t>
  </si>
  <si>
    <t>12 mm black on white Laminated Tze Tape</t>
  </si>
  <si>
    <t>18 mm black on white Laminated Tze Tape</t>
  </si>
  <si>
    <t>12 mm "white on Black" Laminated Tze Tape</t>
  </si>
  <si>
    <t>small 100 @ box - colours</t>
  </si>
  <si>
    <t>giant @ box</t>
  </si>
  <si>
    <t>Black Medium</t>
  </si>
  <si>
    <t>Blue Medium</t>
  </si>
  <si>
    <t>Red Medium</t>
  </si>
  <si>
    <t>Green Medium</t>
  </si>
  <si>
    <t xml:space="preserve"> HB</t>
  </si>
  <si>
    <t xml:space="preserve"> SL Super Grip </t>
  </si>
  <si>
    <t xml:space="preserve"> 0.5mm HB pct.</t>
  </si>
  <si>
    <t>1 hole - standard</t>
  </si>
  <si>
    <t>A4 Clear 100 @ pack</t>
  </si>
  <si>
    <t>76 x76 mm pad</t>
  </si>
  <si>
    <t xml:space="preserve">2 holes Medium duty </t>
  </si>
  <si>
    <t xml:space="preserve">3 holes Medium duty </t>
  </si>
  <si>
    <t>Large 110228</t>
  </si>
  <si>
    <t>0.5 mm ball/liquid ink roller ball</t>
  </si>
  <si>
    <t>plastic clear 30cm</t>
  </si>
  <si>
    <t xml:space="preserve"> Office 18cm</t>
  </si>
  <si>
    <t>Stock stamp/ easy to replace ink pad - rotatable date</t>
  </si>
  <si>
    <t>Stock stamp/ easy to replace ink pad</t>
  </si>
  <si>
    <t xml:space="preserve"> clear 12mm x 66m roll</t>
  </si>
  <si>
    <t>Pack of 12 - to oil shredding machines</t>
  </si>
  <si>
    <t>(12 binders per packet) 5mm</t>
  </si>
  <si>
    <t>(10 binders per packet) 10mm</t>
  </si>
  <si>
    <t>(10 binders per packet) 15mm</t>
  </si>
  <si>
    <t>No56  box</t>
  </si>
  <si>
    <t>Desktop stapler /for Executive</t>
  </si>
  <si>
    <t>Heavy Duty Giant</t>
  </si>
  <si>
    <t>metal</t>
  </si>
  <si>
    <t>No66  pct.</t>
  </si>
  <si>
    <t>Power stapler-  desktop stapler</t>
  </si>
  <si>
    <t>400 sheet cube, 5 assorted neon colours</t>
  </si>
  <si>
    <t>Swing clip action - various colours</t>
  </si>
  <si>
    <t>Packing Buff roll</t>
  </si>
  <si>
    <t>16GB</t>
  </si>
  <si>
    <t>32GB</t>
  </si>
  <si>
    <t xml:space="preserve"> non-permanent blue</t>
  </si>
  <si>
    <t>non-permanent black</t>
  </si>
  <si>
    <t>non-permanent  red</t>
  </si>
  <si>
    <t>Set of 4 different colours (non-permanent)</t>
  </si>
  <si>
    <t>non-permanent green</t>
  </si>
  <si>
    <t>permanent black</t>
  </si>
  <si>
    <t>Multi colour carry folders</t>
  </si>
  <si>
    <t>Storage boxes with lid - (each box to store 5 arch lever files)</t>
  </si>
  <si>
    <t>LEVER ARCH JUMBO DOC STORAGE 46(L) x 36(W)x 28.5 (H) cm Storage Basket  (Pack of 10)370x305x252mm -corrugated and collapsible</t>
  </si>
  <si>
    <t>A4 Envelopes</t>
  </si>
  <si>
    <t>White - self seal (250 per box)</t>
  </si>
  <si>
    <t>Desk Organiser - Black/navy blue</t>
  </si>
  <si>
    <t>Organises Small Office Accessories/pens etc.- 7 Compartments -Rounded Recesses for Easy Retrieval. Plastic</t>
  </si>
  <si>
    <t>Clipboard - A4</t>
  </si>
  <si>
    <t>Made from masonite material with Strong metal clip securely holds documents in place</t>
  </si>
  <si>
    <t>Whiteboard eraser (duster)</t>
  </si>
  <si>
    <t>each</t>
  </si>
  <si>
    <t>YEAR 4</t>
  </si>
  <si>
    <t>YEAR 5</t>
  </si>
  <si>
    <t>Line Price Y4</t>
  </si>
  <si>
    <t>Line Price Y5</t>
  </si>
  <si>
    <t>REQUEST FOR BID FOR THE SUPPLY AND DELIVER STATIONERY FOR A PERIOD OF FIVE (05) YEARS (60 MONTHS) FOR ALL SITA OFFICES COUNTRY WIDE.</t>
  </si>
  <si>
    <t>RFB 3204-2025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</si>
</sst>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9"/>
      <color rgb="FF000000"/>
      <name val="Verdana"/>
      <family val="2"/>
    </font>
    <font>
      <sz val="10"/>
      <color rgb="FF000000"/>
      <name val="Calibri"/>
      <family val="2"/>
      <scheme val="minor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EBF7"/>
        <bgColor indexed="64"/>
      </patternFill>
    </fill>
  </fills>
  <borders count="3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4" fillId="0" borderId="0"/>
    <xf numFmtId="0" fontId="14" fillId="0" borderId="0"/>
  </cellStyleXfs>
  <cellXfs count="101">
    <xf numFmtId="0" fontId="0" fillId="0" borderId="0" xfId="0"/>
    <xf numFmtId="0" fontId="1" fillId="0" borderId="0" xfId="0" applyFont="1" applyAlignment="1">
      <alignment vertical="top"/>
    </xf>
    <xf numFmtId="0" fontId="6" fillId="2" borderId="0" xfId="0" applyFont="1" applyFill="1"/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2" fillId="3" borderId="0" xfId="0" applyFont="1" applyFill="1"/>
    <xf numFmtId="0" fontId="6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4" fontId="3" fillId="4" borderId="4" xfId="0" applyNumberFormat="1" applyFont="1" applyFill="1" applyBorder="1" applyAlignment="1">
      <alignment vertical="top" wrapText="1"/>
    </xf>
    <xf numFmtId="0" fontId="4" fillId="3" borderId="0" xfId="0" applyFont="1" applyFill="1"/>
    <xf numFmtId="0" fontId="9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top"/>
    </xf>
    <xf numFmtId="0" fontId="5" fillId="4" borderId="1" xfId="0" applyFont="1" applyFill="1" applyBorder="1" applyAlignment="1">
      <alignment horizontal="right" vertical="top"/>
    </xf>
    <xf numFmtId="165" fontId="2" fillId="4" borderId="2" xfId="1" applyNumberFormat="1" applyFont="1" applyFill="1" applyBorder="1" applyAlignment="1">
      <alignment horizontal="right" vertical="top" wrapText="1"/>
    </xf>
    <xf numFmtId="165" fontId="2" fillId="4" borderId="7" xfId="1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left" vertical="top" wrapText="1"/>
    </xf>
    <xf numFmtId="164" fontId="4" fillId="4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4" borderId="2" xfId="0" applyNumberFormat="1" applyFont="1" applyFill="1" applyBorder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6" fillId="0" borderId="0" xfId="0" applyFont="1"/>
    <xf numFmtId="0" fontId="1" fillId="3" borderId="10" xfId="0" applyFont="1" applyFill="1" applyBorder="1" applyAlignment="1">
      <alignment vertical="top"/>
    </xf>
    <xf numFmtId="0" fontId="4" fillId="2" borderId="8" xfId="0" applyFont="1" applyFill="1" applyBorder="1" applyAlignment="1">
      <alignment horizontal="center" vertical="top" wrapText="1"/>
    </xf>
    <xf numFmtId="164" fontId="4" fillId="2" borderId="21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4" borderId="3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wrapText="1"/>
    </xf>
    <xf numFmtId="164" fontId="2" fillId="5" borderId="1" xfId="0" applyNumberFormat="1" applyFont="1" applyFill="1" applyBorder="1" applyAlignment="1">
      <alignment vertical="top" wrapText="1"/>
    </xf>
    <xf numFmtId="0" fontId="4" fillId="5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2" fillId="5" borderId="20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5" fillId="4" borderId="8" xfId="0" applyFont="1" applyFill="1" applyBorder="1" applyAlignment="1">
      <alignment horizontal="right" vertical="top" wrapText="1"/>
    </xf>
    <xf numFmtId="44" fontId="3" fillId="4" borderId="23" xfId="0" applyNumberFormat="1" applyFont="1" applyFill="1" applyBorder="1" applyAlignment="1">
      <alignment vertical="top" wrapText="1"/>
    </xf>
    <xf numFmtId="0" fontId="12" fillId="5" borderId="7" xfId="0" applyFont="1" applyFill="1" applyBorder="1" applyAlignment="1">
      <alignment horizontal="left" vertical="top" wrapText="1"/>
    </xf>
    <xf numFmtId="0" fontId="15" fillId="3" borderId="25" xfId="0" applyFont="1" applyFill="1" applyBorder="1" applyAlignment="1">
      <alignment horizontal="center"/>
    </xf>
    <xf numFmtId="0" fontId="16" fillId="3" borderId="24" xfId="0" applyFont="1" applyFill="1" applyBorder="1" applyAlignment="1">
      <alignment horizontal="left" vertical="center" wrapText="1"/>
    </xf>
    <xf numFmtId="0" fontId="15" fillId="3" borderId="26" xfId="0" applyFont="1" applyFill="1" applyBorder="1" applyAlignment="1">
      <alignment horizontal="center"/>
    </xf>
    <xf numFmtId="0" fontId="16" fillId="3" borderId="27" xfId="0" applyFont="1" applyFill="1" applyBorder="1" applyAlignment="1">
      <alignment horizontal="left" vertical="center" wrapText="1"/>
    </xf>
    <xf numFmtId="0" fontId="16" fillId="3" borderId="28" xfId="0" applyFont="1" applyFill="1" applyBorder="1" applyAlignment="1">
      <alignment horizontal="left" vertical="center" wrapText="1"/>
    </xf>
    <xf numFmtId="0" fontId="17" fillId="3" borderId="24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left" vertical="center" wrapText="1"/>
    </xf>
    <xf numFmtId="164" fontId="4" fillId="6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0" fillId="0" borderId="0" xfId="0" applyFont="1"/>
    <xf numFmtId="0" fontId="1" fillId="5" borderId="1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top"/>
    </xf>
    <xf numFmtId="0" fontId="1" fillId="5" borderId="14" xfId="0" applyFont="1" applyFill="1" applyBorder="1" applyAlignment="1">
      <alignment horizontal="left"/>
    </xf>
    <xf numFmtId="0" fontId="16" fillId="0" borderId="29" xfId="0" applyFont="1" applyBorder="1" applyAlignment="1">
      <alignment horizontal="left" vertical="center"/>
    </xf>
    <xf numFmtId="0" fontId="17" fillId="0" borderId="0" xfId="0" applyFont="1" applyAlignment="1">
      <alignment wrapText="1"/>
    </xf>
    <xf numFmtId="0" fontId="21" fillId="3" borderId="25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left"/>
    </xf>
    <xf numFmtId="0" fontId="15" fillId="3" borderId="26" xfId="0" applyFont="1" applyFill="1" applyBorder="1" applyAlignment="1">
      <alignment horizontal="left"/>
    </xf>
    <xf numFmtId="0" fontId="19" fillId="0" borderId="29" xfId="0" applyFont="1" applyBorder="1" applyAlignment="1">
      <alignment horizontal="left" vertical="center"/>
    </xf>
    <xf numFmtId="0" fontId="15" fillId="3" borderId="30" xfId="0" applyFont="1" applyFill="1" applyBorder="1" applyAlignment="1">
      <alignment horizontal="left"/>
    </xf>
    <xf numFmtId="0" fontId="0" fillId="0" borderId="24" xfId="0" applyBorder="1" applyAlignment="1">
      <alignment wrapText="1"/>
    </xf>
    <xf numFmtId="0" fontId="0" fillId="0" borderId="28" xfId="0" applyBorder="1" applyAlignment="1">
      <alignment wrapText="1"/>
    </xf>
    <xf numFmtId="0" fontId="16" fillId="0" borderId="31" xfId="0" applyFont="1" applyBorder="1" applyAlignment="1">
      <alignment horizontal="left" vertical="center"/>
    </xf>
    <xf numFmtId="164" fontId="5" fillId="4" borderId="2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14" fontId="1" fillId="5" borderId="9" xfId="0" applyNumberFormat="1" applyFont="1" applyFill="1" applyBorder="1" applyAlignment="1">
      <alignment horizontal="left" vertical="center"/>
    </xf>
    <xf numFmtId="14" fontId="1" fillId="5" borderId="15" xfId="0" applyNumberFormat="1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</cellXfs>
  <cellStyles count="4">
    <cellStyle name="Comma" xfId="1" builtinId="3"/>
    <cellStyle name="Normal" xfId="0" builtinId="0"/>
    <cellStyle name="Normal 2" xfId="3" xr:uid="{73B98072-D200-4DF6-8FD2-37783A793DF6}"/>
    <cellStyle name="Normal 3" xfId="2" xr:uid="{B6F452D3-2DE4-4507-B862-2BDB16B0F0B4}"/>
  </cellStyles>
  <dxfs count="0"/>
  <tableStyles count="0" defaultTableStyle="TableStyleMedium2" defaultPivotStyle="PivotStyleLight16"/>
  <colors>
    <mruColors>
      <color rgb="FFDDEBF7"/>
      <color rgb="FFFFFF00"/>
      <color rgb="FFD9D9D9"/>
      <color rgb="FFFFFF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1"/>
  <sheetViews>
    <sheetView tabSelected="1" topLeftCell="A28" zoomScale="98" zoomScaleNormal="98" workbookViewId="0">
      <selection activeCell="B15" sqref="B15"/>
    </sheetView>
  </sheetViews>
  <sheetFormatPr defaultColWidth="9.109375" defaultRowHeight="14.4" x14ac:dyDescent="0.3"/>
  <cols>
    <col min="1" max="1" width="13.5546875" style="48" customWidth="1"/>
    <col min="2" max="2" width="59.5546875" style="47" customWidth="1"/>
    <col min="3" max="3" width="13.33203125" style="49" customWidth="1"/>
    <col min="4" max="4" width="7.5546875" style="49" customWidth="1"/>
    <col min="5" max="6" width="19.5546875" style="47" customWidth="1"/>
    <col min="7" max="7" width="7.21875" style="47" customWidth="1"/>
    <col min="8" max="9" width="19.5546875" style="47" customWidth="1"/>
    <col min="10" max="10" width="7.44140625" style="47" customWidth="1"/>
    <col min="11" max="18" width="19.5546875" style="47" customWidth="1"/>
    <col min="19" max="19" width="21.33203125" style="47" customWidth="1"/>
    <col min="20" max="20" width="32.77734375" style="47" customWidth="1"/>
    <col min="21" max="21" width="36.77734375" style="47" customWidth="1"/>
    <col min="22" max="16384" width="9.109375" style="47"/>
  </cols>
  <sheetData>
    <row r="1" spans="1:26" s="36" customFormat="1" ht="31.2" x14ac:dyDescent="0.6">
      <c r="A1" s="8"/>
      <c r="B1" s="3" t="s">
        <v>13</v>
      </c>
      <c r="C1" s="4"/>
      <c r="D1" s="2"/>
      <c r="E1" s="2"/>
      <c r="F1" s="2"/>
      <c r="G1" s="2"/>
      <c r="H1" s="2"/>
      <c r="I1" s="2"/>
      <c r="J1" s="2"/>
      <c r="K1" s="2"/>
      <c r="L1" s="6"/>
      <c r="M1" s="6"/>
      <c r="N1" s="6"/>
      <c r="O1" s="6"/>
      <c r="P1" s="6"/>
      <c r="Q1" s="6"/>
      <c r="R1" s="6"/>
      <c r="S1" s="2"/>
      <c r="T1" s="2"/>
      <c r="U1" s="2"/>
    </row>
    <row r="2" spans="1:26" customFormat="1" ht="28.8" customHeight="1" x14ac:dyDescent="0.3">
      <c r="A2" s="43"/>
      <c r="B2" s="34" t="s">
        <v>32</v>
      </c>
      <c r="C2" s="5"/>
      <c r="D2" s="44"/>
      <c r="E2" s="44"/>
      <c r="F2" s="44"/>
      <c r="G2" s="44"/>
      <c r="H2" s="44"/>
      <c r="I2" s="44"/>
      <c r="J2" s="44"/>
      <c r="K2" s="44"/>
      <c r="L2" s="45"/>
      <c r="M2" s="45"/>
      <c r="N2" s="45"/>
      <c r="O2" s="45"/>
      <c r="P2" s="45"/>
      <c r="Q2" s="45"/>
      <c r="R2" s="45"/>
      <c r="S2" s="44"/>
      <c r="T2" s="44"/>
      <c r="U2" s="44"/>
    </row>
    <row r="3" spans="1:26" customFormat="1" ht="15.6" x14ac:dyDescent="0.3">
      <c r="A3" s="23" t="s">
        <v>10</v>
      </c>
      <c r="B3" s="75" t="s">
        <v>223</v>
      </c>
      <c r="C3" s="31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46"/>
      <c r="T3" s="46"/>
      <c r="U3" s="46"/>
      <c r="V3" s="46"/>
      <c r="W3" s="46"/>
      <c r="X3" s="46"/>
      <c r="Y3" s="46"/>
      <c r="Z3" s="46"/>
    </row>
    <row r="4" spans="1:26" customFormat="1" ht="43.5" customHeight="1" x14ac:dyDescent="0.3">
      <c r="A4" s="50" t="s">
        <v>33</v>
      </c>
      <c r="B4" s="74" t="s">
        <v>222</v>
      </c>
      <c r="C4" s="31"/>
      <c r="D4" s="35"/>
      <c r="E4" s="35"/>
      <c r="F4" s="35"/>
      <c r="G4" s="35"/>
      <c r="H4" s="35"/>
      <c r="I4" s="35"/>
      <c r="J4" s="35"/>
      <c r="K4" s="35"/>
      <c r="L4" s="30"/>
      <c r="M4" s="30"/>
      <c r="N4" s="30"/>
      <c r="O4" s="30"/>
      <c r="P4" s="30"/>
      <c r="Q4" s="30"/>
      <c r="R4" s="30"/>
      <c r="S4" s="46"/>
      <c r="T4" s="46"/>
      <c r="U4" s="46"/>
      <c r="V4" s="46"/>
      <c r="W4" s="46"/>
      <c r="X4" s="46"/>
      <c r="Y4" s="46"/>
      <c r="Z4" s="46"/>
    </row>
    <row r="5" spans="1:26" customFormat="1" ht="15.6" x14ac:dyDescent="0.3">
      <c r="A5" s="63" t="s">
        <v>14</v>
      </c>
      <c r="B5" s="54"/>
      <c r="C5" s="31"/>
      <c r="D5" s="18"/>
      <c r="E5" s="18"/>
      <c r="F5" s="18"/>
      <c r="G5" s="18"/>
      <c r="H5" s="18"/>
      <c r="I5" s="18"/>
      <c r="J5" s="18"/>
      <c r="K5" s="18"/>
      <c r="L5" s="30"/>
      <c r="M5" s="30"/>
      <c r="N5" s="30"/>
      <c r="O5" s="30"/>
      <c r="P5" s="30"/>
      <c r="Q5" s="30"/>
      <c r="R5" s="30"/>
      <c r="S5" s="46"/>
      <c r="T5" s="46"/>
      <c r="U5" s="46"/>
      <c r="V5" s="46"/>
      <c r="W5" s="46"/>
      <c r="X5" s="46"/>
      <c r="Y5" s="46"/>
      <c r="Z5" s="46"/>
    </row>
    <row r="6" spans="1:26" customFormat="1" ht="15.6" x14ac:dyDescent="0.3">
      <c r="A6" s="51"/>
      <c r="B6" s="52"/>
      <c r="C6" s="31"/>
      <c r="D6" s="18"/>
      <c r="E6" s="18"/>
      <c r="F6" s="18"/>
      <c r="G6" s="18"/>
      <c r="H6" s="18"/>
      <c r="I6" s="18"/>
      <c r="J6" s="18"/>
      <c r="K6" s="18"/>
      <c r="L6" s="30"/>
      <c r="M6" s="30"/>
      <c r="N6" s="30"/>
      <c r="O6" s="30"/>
      <c r="P6" s="30"/>
      <c r="Q6" s="30"/>
      <c r="R6" s="30"/>
      <c r="S6" s="46"/>
      <c r="T6" s="46"/>
      <c r="U6" s="46"/>
      <c r="V6" s="46"/>
      <c r="W6" s="46"/>
      <c r="X6" s="46"/>
      <c r="Y6" s="46"/>
      <c r="Z6" s="46"/>
    </row>
    <row r="7" spans="1:26" s="46" customFormat="1" ht="15.6" x14ac:dyDescent="0.3">
      <c r="A7" s="19" t="s">
        <v>3</v>
      </c>
      <c r="B7" s="20"/>
      <c r="C7" s="20"/>
      <c r="D7" s="18"/>
      <c r="E7" s="18"/>
      <c r="F7" s="18"/>
      <c r="G7" s="18"/>
      <c r="H7" s="18"/>
      <c r="I7" s="18"/>
      <c r="J7" s="18"/>
      <c r="K7" s="18"/>
      <c r="L7" s="30"/>
      <c r="M7" s="30"/>
      <c r="N7" s="30"/>
      <c r="O7" s="30"/>
      <c r="P7" s="30"/>
      <c r="Q7" s="30"/>
      <c r="R7" s="30"/>
    </row>
    <row r="8" spans="1:26" s="46" customFormat="1" ht="15.6" x14ac:dyDescent="0.3">
      <c r="A8" s="32" t="s">
        <v>15</v>
      </c>
      <c r="B8" s="7"/>
      <c r="C8" s="7"/>
      <c r="D8" s="18"/>
      <c r="E8" s="18"/>
      <c r="F8" s="18"/>
      <c r="G8" s="18"/>
      <c r="H8" s="18"/>
      <c r="I8" s="18"/>
      <c r="J8" s="18"/>
      <c r="K8" s="18"/>
      <c r="L8" s="30"/>
      <c r="M8" s="30"/>
      <c r="N8" s="30"/>
      <c r="O8" s="30"/>
      <c r="P8" s="30"/>
      <c r="Q8" s="30"/>
      <c r="R8" s="30"/>
    </row>
    <row r="9" spans="1:26" s="46" customFormat="1" ht="15.6" x14ac:dyDescent="0.3">
      <c r="A9" s="55" t="s">
        <v>31</v>
      </c>
      <c r="B9" s="21"/>
      <c r="C9" s="22"/>
      <c r="D9" s="18"/>
      <c r="E9" s="18"/>
      <c r="F9" s="18"/>
      <c r="G9" s="18"/>
      <c r="H9" s="18"/>
      <c r="I9" s="18"/>
      <c r="J9" s="18"/>
      <c r="K9" s="18"/>
      <c r="L9" s="30"/>
      <c r="M9" s="30"/>
      <c r="N9" s="30"/>
      <c r="O9" s="30"/>
      <c r="P9" s="30"/>
      <c r="Q9" s="30"/>
      <c r="R9" s="30"/>
    </row>
    <row r="10" spans="1:26" s="46" customFormat="1" ht="15.6" x14ac:dyDescent="0.3">
      <c r="A10" s="29" t="s">
        <v>29</v>
      </c>
      <c r="B10" s="7"/>
      <c r="C10" s="7"/>
      <c r="D10" s="18"/>
      <c r="E10" s="18"/>
      <c r="F10" s="18"/>
      <c r="G10" s="18"/>
      <c r="H10" s="18"/>
      <c r="I10" s="18"/>
      <c r="J10" s="18"/>
      <c r="K10" s="18"/>
      <c r="L10" s="30"/>
      <c r="M10" s="30"/>
      <c r="N10" s="30"/>
      <c r="O10" s="30"/>
      <c r="P10" s="30"/>
      <c r="Q10" s="30"/>
      <c r="R10" s="30"/>
    </row>
    <row r="11" spans="1:26" s="46" customFormat="1" ht="15.6" x14ac:dyDescent="0.3">
      <c r="A11" s="29" t="s">
        <v>22</v>
      </c>
      <c r="B11" s="7"/>
      <c r="C11" s="7"/>
      <c r="D11" s="18"/>
      <c r="E11" s="18"/>
      <c r="F11" s="18"/>
      <c r="G11" s="18"/>
      <c r="H11" s="18"/>
      <c r="I11" s="18"/>
      <c r="J11" s="18"/>
      <c r="K11" s="18"/>
      <c r="L11" s="30"/>
      <c r="M11" s="30"/>
      <c r="N11" s="30"/>
      <c r="O11" s="30"/>
      <c r="P11" s="30"/>
      <c r="Q11" s="30"/>
      <c r="R11" s="30"/>
    </row>
    <row r="12" spans="1:26" customFormat="1" ht="15.6" x14ac:dyDescent="0.3">
      <c r="A12" s="9"/>
      <c r="B12" s="10"/>
      <c r="C12" s="41"/>
      <c r="D12" s="90" t="s">
        <v>4</v>
      </c>
      <c r="E12" s="90"/>
      <c r="F12" s="90"/>
      <c r="G12" s="90" t="s">
        <v>5</v>
      </c>
      <c r="H12" s="90"/>
      <c r="I12" s="90"/>
      <c r="J12" s="90" t="s">
        <v>6</v>
      </c>
      <c r="K12" s="90"/>
      <c r="L12" s="91"/>
      <c r="M12" s="90" t="s">
        <v>218</v>
      </c>
      <c r="N12" s="90"/>
      <c r="O12" s="91"/>
      <c r="P12" s="90" t="s">
        <v>219</v>
      </c>
      <c r="Q12" s="90"/>
      <c r="R12" s="91"/>
      <c r="S12" s="38" t="s">
        <v>8</v>
      </c>
      <c r="T12" s="46"/>
    </row>
    <row r="13" spans="1:26" ht="31.2" x14ac:dyDescent="0.3">
      <c r="A13" s="9" t="s">
        <v>0</v>
      </c>
      <c r="B13" s="10" t="s">
        <v>16</v>
      </c>
      <c r="C13" s="41" t="s">
        <v>1</v>
      </c>
      <c r="D13" s="41" t="s">
        <v>7</v>
      </c>
      <c r="E13" s="13" t="s">
        <v>11</v>
      </c>
      <c r="F13" s="73" t="s">
        <v>25</v>
      </c>
      <c r="G13" s="41" t="s">
        <v>9</v>
      </c>
      <c r="H13" s="13" t="s">
        <v>11</v>
      </c>
      <c r="I13" s="13" t="s">
        <v>23</v>
      </c>
      <c r="J13" s="41" t="s">
        <v>9</v>
      </c>
      <c r="K13" s="13" t="s">
        <v>11</v>
      </c>
      <c r="L13" s="13" t="s">
        <v>24</v>
      </c>
      <c r="M13" s="41" t="s">
        <v>9</v>
      </c>
      <c r="N13" s="13" t="s">
        <v>11</v>
      </c>
      <c r="O13" s="13" t="s">
        <v>220</v>
      </c>
      <c r="P13" s="41" t="s">
        <v>9</v>
      </c>
      <c r="Q13" s="13" t="s">
        <v>11</v>
      </c>
      <c r="R13" s="13" t="s">
        <v>221</v>
      </c>
      <c r="S13" s="39" t="s">
        <v>12</v>
      </c>
      <c r="T13" s="40" t="s">
        <v>27</v>
      </c>
      <c r="U13" s="40" t="s">
        <v>28</v>
      </c>
    </row>
    <row r="14" spans="1:26" ht="37.799999999999997" x14ac:dyDescent="0.2">
      <c r="A14" s="66">
        <v>1</v>
      </c>
      <c r="B14" s="67" t="s">
        <v>34</v>
      </c>
      <c r="C14" s="67" t="s">
        <v>113</v>
      </c>
      <c r="D14" s="79">
        <v>100</v>
      </c>
      <c r="E14" s="53">
        <v>0</v>
      </c>
      <c r="F14" s="14">
        <f t="shared" ref="F14:F77" si="0">D14*E14</f>
        <v>0</v>
      </c>
      <c r="G14" s="79">
        <v>100</v>
      </c>
      <c r="H14" s="53">
        <v>0</v>
      </c>
      <c r="I14" s="14">
        <f t="shared" ref="I14:I77" si="1">G14*H14</f>
        <v>0</v>
      </c>
      <c r="J14" s="79">
        <v>100</v>
      </c>
      <c r="K14" s="53">
        <v>0</v>
      </c>
      <c r="L14" s="14">
        <f t="shared" ref="L14:L77" si="2">J14*K14</f>
        <v>0</v>
      </c>
      <c r="M14" s="79">
        <v>100</v>
      </c>
      <c r="N14" s="53">
        <v>0</v>
      </c>
      <c r="O14" s="89">
        <f>M14*N14</f>
        <v>0</v>
      </c>
      <c r="P14" s="79">
        <v>100</v>
      </c>
      <c r="Q14" s="53">
        <v>0</v>
      </c>
      <c r="R14" s="89">
        <f>P14*Q14</f>
        <v>0</v>
      </c>
      <c r="S14" s="33">
        <f>F14+I14+L14+O14+R14</f>
        <v>0</v>
      </c>
      <c r="T14" s="56"/>
      <c r="U14" s="56"/>
    </row>
    <row r="15" spans="1:26" ht="25.2" x14ac:dyDescent="0.2">
      <c r="A15" s="66">
        <v>2</v>
      </c>
      <c r="B15" s="67" t="s">
        <v>35</v>
      </c>
      <c r="C15" s="67" t="s">
        <v>114</v>
      </c>
      <c r="D15" s="79">
        <v>2</v>
      </c>
      <c r="E15" s="53">
        <v>0</v>
      </c>
      <c r="F15" s="14">
        <f t="shared" si="0"/>
        <v>0</v>
      </c>
      <c r="G15" s="79">
        <v>2</v>
      </c>
      <c r="H15" s="53">
        <v>0</v>
      </c>
      <c r="I15" s="14">
        <f t="shared" si="1"/>
        <v>0</v>
      </c>
      <c r="J15" s="79">
        <v>2</v>
      </c>
      <c r="K15" s="53">
        <v>0</v>
      </c>
      <c r="L15" s="14">
        <f t="shared" si="2"/>
        <v>0</v>
      </c>
      <c r="M15" s="79">
        <v>2</v>
      </c>
      <c r="N15" s="53">
        <v>0</v>
      </c>
      <c r="O15" s="89">
        <f t="shared" ref="O15:O78" si="3">M15*N15</f>
        <v>0</v>
      </c>
      <c r="P15" s="79">
        <v>2</v>
      </c>
      <c r="Q15" s="53">
        <v>0</v>
      </c>
      <c r="R15" s="89">
        <f t="shared" ref="R15:R78" si="4">P15*Q15</f>
        <v>0</v>
      </c>
      <c r="S15" s="33">
        <f t="shared" ref="S15:S78" si="5">F15+I15+L15+O15+R15</f>
        <v>0</v>
      </c>
      <c r="T15" s="56"/>
      <c r="U15" s="56"/>
    </row>
    <row r="16" spans="1:26" ht="25.2" x14ac:dyDescent="0.2">
      <c r="A16" s="66">
        <v>3</v>
      </c>
      <c r="B16" s="72" t="s">
        <v>36</v>
      </c>
      <c r="C16" s="67" t="s">
        <v>115</v>
      </c>
      <c r="D16" s="79">
        <v>100</v>
      </c>
      <c r="E16" s="53">
        <v>0</v>
      </c>
      <c r="F16" s="14">
        <f t="shared" si="0"/>
        <v>0</v>
      </c>
      <c r="G16" s="79">
        <v>100</v>
      </c>
      <c r="H16" s="53">
        <v>0</v>
      </c>
      <c r="I16" s="14">
        <f t="shared" si="1"/>
        <v>0</v>
      </c>
      <c r="J16" s="79">
        <v>100</v>
      </c>
      <c r="K16" s="53">
        <v>0</v>
      </c>
      <c r="L16" s="14">
        <f t="shared" si="2"/>
        <v>0</v>
      </c>
      <c r="M16" s="79">
        <v>100</v>
      </c>
      <c r="N16" s="53">
        <v>0</v>
      </c>
      <c r="O16" s="89">
        <f t="shared" si="3"/>
        <v>0</v>
      </c>
      <c r="P16" s="79">
        <v>100</v>
      </c>
      <c r="Q16" s="53">
        <v>0</v>
      </c>
      <c r="R16" s="89">
        <f t="shared" si="4"/>
        <v>0</v>
      </c>
      <c r="S16" s="33">
        <f t="shared" si="5"/>
        <v>0</v>
      </c>
      <c r="T16" s="56"/>
      <c r="U16" s="56"/>
    </row>
    <row r="17" spans="1:21" ht="15.6" x14ac:dyDescent="0.2">
      <c r="A17" s="66">
        <v>4</v>
      </c>
      <c r="B17" s="67" t="s">
        <v>37</v>
      </c>
      <c r="C17" s="67" t="s">
        <v>116</v>
      </c>
      <c r="D17" s="79">
        <v>500</v>
      </c>
      <c r="E17" s="53">
        <v>0</v>
      </c>
      <c r="F17" s="14">
        <f t="shared" si="0"/>
        <v>0</v>
      </c>
      <c r="G17" s="79">
        <v>500</v>
      </c>
      <c r="H17" s="53">
        <v>0</v>
      </c>
      <c r="I17" s="14">
        <f t="shared" si="1"/>
        <v>0</v>
      </c>
      <c r="J17" s="79">
        <v>500</v>
      </c>
      <c r="K17" s="53">
        <v>0</v>
      </c>
      <c r="L17" s="14">
        <f t="shared" si="2"/>
        <v>0</v>
      </c>
      <c r="M17" s="79">
        <v>500</v>
      </c>
      <c r="N17" s="53">
        <v>0</v>
      </c>
      <c r="O17" s="89">
        <f t="shared" si="3"/>
        <v>0</v>
      </c>
      <c r="P17" s="79">
        <v>500</v>
      </c>
      <c r="Q17" s="53">
        <v>0</v>
      </c>
      <c r="R17" s="89">
        <f t="shared" si="4"/>
        <v>0</v>
      </c>
      <c r="S17" s="33">
        <f t="shared" si="5"/>
        <v>0</v>
      </c>
      <c r="T17" s="56"/>
      <c r="U17" s="56"/>
    </row>
    <row r="18" spans="1:21" ht="15.6" x14ac:dyDescent="0.2">
      <c r="A18" s="66">
        <v>5</v>
      </c>
      <c r="B18" s="67" t="s">
        <v>38</v>
      </c>
      <c r="C18" s="67" t="s">
        <v>117</v>
      </c>
      <c r="D18" s="79">
        <v>500</v>
      </c>
      <c r="E18" s="53">
        <v>0</v>
      </c>
      <c r="F18" s="14">
        <f t="shared" si="0"/>
        <v>0</v>
      </c>
      <c r="G18" s="79">
        <v>500</v>
      </c>
      <c r="H18" s="53">
        <v>0</v>
      </c>
      <c r="I18" s="14">
        <f t="shared" si="1"/>
        <v>0</v>
      </c>
      <c r="J18" s="79">
        <v>500</v>
      </c>
      <c r="K18" s="53">
        <v>0</v>
      </c>
      <c r="L18" s="14">
        <f t="shared" si="2"/>
        <v>0</v>
      </c>
      <c r="M18" s="79">
        <v>500</v>
      </c>
      <c r="N18" s="53">
        <v>0</v>
      </c>
      <c r="O18" s="89">
        <f t="shared" si="3"/>
        <v>0</v>
      </c>
      <c r="P18" s="79">
        <v>500</v>
      </c>
      <c r="Q18" s="53">
        <v>0</v>
      </c>
      <c r="R18" s="89">
        <f t="shared" si="4"/>
        <v>0</v>
      </c>
      <c r="S18" s="33">
        <f t="shared" si="5"/>
        <v>0</v>
      </c>
      <c r="T18" s="56"/>
      <c r="U18" s="56"/>
    </row>
    <row r="19" spans="1:21" ht="15.6" x14ac:dyDescent="0.2">
      <c r="A19" s="66">
        <v>6</v>
      </c>
      <c r="B19" s="67" t="s">
        <v>38</v>
      </c>
      <c r="C19" s="67" t="s">
        <v>118</v>
      </c>
      <c r="D19" s="79">
        <v>100</v>
      </c>
      <c r="E19" s="53">
        <v>0</v>
      </c>
      <c r="F19" s="14">
        <f t="shared" si="0"/>
        <v>0</v>
      </c>
      <c r="G19" s="79">
        <v>100</v>
      </c>
      <c r="H19" s="53">
        <v>0</v>
      </c>
      <c r="I19" s="14">
        <f t="shared" si="1"/>
        <v>0</v>
      </c>
      <c r="J19" s="79">
        <v>100</v>
      </c>
      <c r="K19" s="53">
        <v>0</v>
      </c>
      <c r="L19" s="14">
        <f t="shared" si="2"/>
        <v>0</v>
      </c>
      <c r="M19" s="79">
        <v>100</v>
      </c>
      <c r="N19" s="53">
        <v>0</v>
      </c>
      <c r="O19" s="89">
        <f t="shared" si="3"/>
        <v>0</v>
      </c>
      <c r="P19" s="79">
        <v>100</v>
      </c>
      <c r="Q19" s="53">
        <v>0</v>
      </c>
      <c r="R19" s="89">
        <f t="shared" si="4"/>
        <v>0</v>
      </c>
      <c r="S19" s="33">
        <f t="shared" si="5"/>
        <v>0</v>
      </c>
      <c r="T19" s="56"/>
      <c r="U19" s="56"/>
    </row>
    <row r="20" spans="1:21" ht="37.799999999999997" x14ac:dyDescent="0.2">
      <c r="A20" s="66">
        <v>7</v>
      </c>
      <c r="B20" s="67" t="s">
        <v>39</v>
      </c>
      <c r="C20" s="67" t="s">
        <v>119</v>
      </c>
      <c r="D20" s="79">
        <v>50</v>
      </c>
      <c r="E20" s="53">
        <v>0</v>
      </c>
      <c r="F20" s="14">
        <f t="shared" si="0"/>
        <v>0</v>
      </c>
      <c r="G20" s="79">
        <v>50</v>
      </c>
      <c r="H20" s="53">
        <v>0</v>
      </c>
      <c r="I20" s="14">
        <f t="shared" si="1"/>
        <v>0</v>
      </c>
      <c r="J20" s="79">
        <v>50</v>
      </c>
      <c r="K20" s="53">
        <v>0</v>
      </c>
      <c r="L20" s="14">
        <f t="shared" si="2"/>
        <v>0</v>
      </c>
      <c r="M20" s="79">
        <v>50</v>
      </c>
      <c r="N20" s="53">
        <v>0</v>
      </c>
      <c r="O20" s="89">
        <f t="shared" si="3"/>
        <v>0</v>
      </c>
      <c r="P20" s="79">
        <v>50</v>
      </c>
      <c r="Q20" s="53">
        <v>0</v>
      </c>
      <c r="R20" s="89">
        <f t="shared" si="4"/>
        <v>0</v>
      </c>
      <c r="S20" s="33">
        <f t="shared" si="5"/>
        <v>0</v>
      </c>
      <c r="T20" s="56"/>
      <c r="U20" s="56"/>
    </row>
    <row r="21" spans="1:21" ht="15.6" x14ac:dyDescent="0.2">
      <c r="A21" s="66">
        <v>8</v>
      </c>
      <c r="B21" s="67" t="s">
        <v>40</v>
      </c>
      <c r="C21" s="67" t="s">
        <v>120</v>
      </c>
      <c r="D21" s="79">
        <v>100</v>
      </c>
      <c r="E21" s="53">
        <v>0</v>
      </c>
      <c r="F21" s="14">
        <f t="shared" si="0"/>
        <v>0</v>
      </c>
      <c r="G21" s="79">
        <v>100</v>
      </c>
      <c r="H21" s="53">
        <v>0</v>
      </c>
      <c r="I21" s="14">
        <f t="shared" si="1"/>
        <v>0</v>
      </c>
      <c r="J21" s="79">
        <v>100</v>
      </c>
      <c r="K21" s="53">
        <v>0</v>
      </c>
      <c r="L21" s="14">
        <f t="shared" si="2"/>
        <v>0</v>
      </c>
      <c r="M21" s="79">
        <v>100</v>
      </c>
      <c r="N21" s="53">
        <v>0</v>
      </c>
      <c r="O21" s="89">
        <f t="shared" si="3"/>
        <v>0</v>
      </c>
      <c r="P21" s="79">
        <v>100</v>
      </c>
      <c r="Q21" s="53">
        <v>0</v>
      </c>
      <c r="R21" s="89">
        <f t="shared" si="4"/>
        <v>0</v>
      </c>
      <c r="S21" s="33">
        <f t="shared" si="5"/>
        <v>0</v>
      </c>
      <c r="T21" s="56"/>
      <c r="U21" s="56"/>
    </row>
    <row r="22" spans="1:21" ht="15.6" x14ac:dyDescent="0.2">
      <c r="A22" s="66">
        <v>9</v>
      </c>
      <c r="B22" s="67" t="s">
        <v>41</v>
      </c>
      <c r="C22" s="67" t="s">
        <v>121</v>
      </c>
      <c r="D22" s="79">
        <v>100</v>
      </c>
      <c r="E22" s="53">
        <v>0</v>
      </c>
      <c r="F22" s="14">
        <f t="shared" si="0"/>
        <v>0</v>
      </c>
      <c r="G22" s="79">
        <v>100</v>
      </c>
      <c r="H22" s="53">
        <v>0</v>
      </c>
      <c r="I22" s="14">
        <f t="shared" si="1"/>
        <v>0</v>
      </c>
      <c r="J22" s="79">
        <v>100</v>
      </c>
      <c r="K22" s="53">
        <v>0</v>
      </c>
      <c r="L22" s="14">
        <f t="shared" si="2"/>
        <v>0</v>
      </c>
      <c r="M22" s="79">
        <v>100</v>
      </c>
      <c r="N22" s="53">
        <v>0</v>
      </c>
      <c r="O22" s="89">
        <f t="shared" si="3"/>
        <v>0</v>
      </c>
      <c r="P22" s="79">
        <v>100</v>
      </c>
      <c r="Q22" s="53">
        <v>0</v>
      </c>
      <c r="R22" s="89">
        <f t="shared" si="4"/>
        <v>0</v>
      </c>
      <c r="S22" s="33">
        <f t="shared" si="5"/>
        <v>0</v>
      </c>
      <c r="T22" s="56"/>
      <c r="U22" s="56"/>
    </row>
    <row r="23" spans="1:21" ht="25.2" x14ac:dyDescent="0.2">
      <c r="A23" s="66">
        <v>10</v>
      </c>
      <c r="B23" s="67" t="s">
        <v>42</v>
      </c>
      <c r="C23" s="67" t="s">
        <v>122</v>
      </c>
      <c r="D23" s="79">
        <v>30</v>
      </c>
      <c r="E23" s="53">
        <v>0</v>
      </c>
      <c r="F23" s="14">
        <f t="shared" si="0"/>
        <v>0</v>
      </c>
      <c r="G23" s="79">
        <v>30</v>
      </c>
      <c r="H23" s="53">
        <v>0</v>
      </c>
      <c r="I23" s="14">
        <f t="shared" si="1"/>
        <v>0</v>
      </c>
      <c r="J23" s="79">
        <v>30</v>
      </c>
      <c r="K23" s="53">
        <v>0</v>
      </c>
      <c r="L23" s="14">
        <f t="shared" si="2"/>
        <v>0</v>
      </c>
      <c r="M23" s="79">
        <v>30</v>
      </c>
      <c r="N23" s="53">
        <v>0</v>
      </c>
      <c r="O23" s="89">
        <f t="shared" si="3"/>
        <v>0</v>
      </c>
      <c r="P23" s="79">
        <v>30</v>
      </c>
      <c r="Q23" s="53">
        <v>0</v>
      </c>
      <c r="R23" s="89">
        <f t="shared" si="4"/>
        <v>0</v>
      </c>
      <c r="S23" s="33">
        <f t="shared" si="5"/>
        <v>0</v>
      </c>
      <c r="T23" s="56"/>
      <c r="U23" s="56"/>
    </row>
    <row r="24" spans="1:21" ht="25.2" x14ac:dyDescent="0.2">
      <c r="A24" s="66">
        <v>11</v>
      </c>
      <c r="B24" s="67" t="s">
        <v>42</v>
      </c>
      <c r="C24" s="67" t="s">
        <v>123</v>
      </c>
      <c r="D24" s="79">
        <v>40</v>
      </c>
      <c r="E24" s="53">
        <v>0</v>
      </c>
      <c r="F24" s="14">
        <f t="shared" si="0"/>
        <v>0</v>
      </c>
      <c r="G24" s="79">
        <v>40</v>
      </c>
      <c r="H24" s="53">
        <v>0</v>
      </c>
      <c r="I24" s="14">
        <f t="shared" si="1"/>
        <v>0</v>
      </c>
      <c r="J24" s="79">
        <v>40</v>
      </c>
      <c r="K24" s="53">
        <v>0</v>
      </c>
      <c r="L24" s="14">
        <f t="shared" si="2"/>
        <v>0</v>
      </c>
      <c r="M24" s="79">
        <v>40</v>
      </c>
      <c r="N24" s="53">
        <v>0</v>
      </c>
      <c r="O24" s="89">
        <f t="shared" si="3"/>
        <v>0</v>
      </c>
      <c r="P24" s="79">
        <v>40</v>
      </c>
      <c r="Q24" s="53">
        <v>0</v>
      </c>
      <c r="R24" s="89">
        <f t="shared" si="4"/>
        <v>0</v>
      </c>
      <c r="S24" s="33">
        <f t="shared" si="5"/>
        <v>0</v>
      </c>
      <c r="T24" s="56"/>
      <c r="U24" s="56"/>
    </row>
    <row r="25" spans="1:21" ht="25.2" x14ac:dyDescent="0.2">
      <c r="A25" s="66">
        <v>12</v>
      </c>
      <c r="B25" s="67" t="s">
        <v>42</v>
      </c>
      <c r="C25" s="67" t="s">
        <v>124</v>
      </c>
      <c r="D25" s="79">
        <v>50</v>
      </c>
      <c r="E25" s="53">
        <v>0</v>
      </c>
      <c r="F25" s="14">
        <f t="shared" si="0"/>
        <v>0</v>
      </c>
      <c r="G25" s="79">
        <v>50</v>
      </c>
      <c r="H25" s="53">
        <v>0</v>
      </c>
      <c r="I25" s="14">
        <f t="shared" si="1"/>
        <v>0</v>
      </c>
      <c r="J25" s="79">
        <v>50</v>
      </c>
      <c r="K25" s="53">
        <v>0</v>
      </c>
      <c r="L25" s="14">
        <f t="shared" si="2"/>
        <v>0</v>
      </c>
      <c r="M25" s="79">
        <v>50</v>
      </c>
      <c r="N25" s="53">
        <v>0</v>
      </c>
      <c r="O25" s="89">
        <f t="shared" si="3"/>
        <v>0</v>
      </c>
      <c r="P25" s="79">
        <v>50</v>
      </c>
      <c r="Q25" s="53">
        <v>0</v>
      </c>
      <c r="R25" s="89">
        <f t="shared" si="4"/>
        <v>0</v>
      </c>
      <c r="S25" s="33">
        <f t="shared" si="5"/>
        <v>0</v>
      </c>
      <c r="T25" s="56"/>
      <c r="U25" s="56"/>
    </row>
    <row r="26" spans="1:21" ht="25.2" x14ac:dyDescent="0.2">
      <c r="A26" s="66">
        <v>13</v>
      </c>
      <c r="B26" s="67" t="s">
        <v>42</v>
      </c>
      <c r="C26" s="67" t="s">
        <v>125</v>
      </c>
      <c r="D26" s="79">
        <v>50</v>
      </c>
      <c r="E26" s="53">
        <v>0</v>
      </c>
      <c r="F26" s="14">
        <f t="shared" si="0"/>
        <v>0</v>
      </c>
      <c r="G26" s="79">
        <v>50</v>
      </c>
      <c r="H26" s="53">
        <v>0</v>
      </c>
      <c r="I26" s="14">
        <f t="shared" si="1"/>
        <v>0</v>
      </c>
      <c r="J26" s="79">
        <v>50</v>
      </c>
      <c r="K26" s="53">
        <v>0</v>
      </c>
      <c r="L26" s="14">
        <f t="shared" si="2"/>
        <v>0</v>
      </c>
      <c r="M26" s="79">
        <v>50</v>
      </c>
      <c r="N26" s="53">
        <v>0</v>
      </c>
      <c r="O26" s="89">
        <f t="shared" si="3"/>
        <v>0</v>
      </c>
      <c r="P26" s="79">
        <v>50</v>
      </c>
      <c r="Q26" s="53">
        <v>0</v>
      </c>
      <c r="R26" s="89">
        <f t="shared" si="4"/>
        <v>0</v>
      </c>
      <c r="S26" s="33">
        <f t="shared" si="5"/>
        <v>0</v>
      </c>
      <c r="T26" s="56"/>
      <c r="U26" s="56"/>
    </row>
    <row r="27" spans="1:21" ht="63" x14ac:dyDescent="0.2">
      <c r="A27" s="66">
        <v>14</v>
      </c>
      <c r="B27" s="67" t="s">
        <v>43</v>
      </c>
      <c r="C27" s="67" t="s">
        <v>126</v>
      </c>
      <c r="D27" s="79">
        <v>3</v>
      </c>
      <c r="E27" s="53">
        <v>0</v>
      </c>
      <c r="F27" s="14">
        <f t="shared" si="0"/>
        <v>0</v>
      </c>
      <c r="G27" s="79">
        <v>3</v>
      </c>
      <c r="H27" s="53">
        <v>0</v>
      </c>
      <c r="I27" s="14">
        <f t="shared" si="1"/>
        <v>0</v>
      </c>
      <c r="J27" s="79">
        <v>3</v>
      </c>
      <c r="K27" s="53">
        <v>0</v>
      </c>
      <c r="L27" s="14">
        <f t="shared" si="2"/>
        <v>0</v>
      </c>
      <c r="M27" s="79">
        <v>3</v>
      </c>
      <c r="N27" s="53">
        <v>0</v>
      </c>
      <c r="O27" s="89">
        <f t="shared" si="3"/>
        <v>0</v>
      </c>
      <c r="P27" s="79">
        <v>3</v>
      </c>
      <c r="Q27" s="53">
        <v>0</v>
      </c>
      <c r="R27" s="89">
        <f t="shared" si="4"/>
        <v>0</v>
      </c>
      <c r="S27" s="33">
        <f t="shared" si="5"/>
        <v>0</v>
      </c>
      <c r="T27" s="56"/>
      <c r="U27" s="56"/>
    </row>
    <row r="28" spans="1:21" ht="37.799999999999997" x14ac:dyDescent="0.2">
      <c r="A28" s="66">
        <v>15</v>
      </c>
      <c r="B28" s="67" t="s">
        <v>44</v>
      </c>
      <c r="C28" s="67" t="s">
        <v>127</v>
      </c>
      <c r="D28" s="79">
        <v>20</v>
      </c>
      <c r="E28" s="53">
        <v>0</v>
      </c>
      <c r="F28" s="14">
        <f t="shared" si="0"/>
        <v>0</v>
      </c>
      <c r="G28" s="79">
        <v>20</v>
      </c>
      <c r="H28" s="53">
        <v>0</v>
      </c>
      <c r="I28" s="14">
        <f t="shared" si="1"/>
        <v>0</v>
      </c>
      <c r="J28" s="79">
        <v>20</v>
      </c>
      <c r="K28" s="53">
        <v>0</v>
      </c>
      <c r="L28" s="14">
        <f t="shared" si="2"/>
        <v>0</v>
      </c>
      <c r="M28" s="79">
        <v>20</v>
      </c>
      <c r="N28" s="53">
        <v>0</v>
      </c>
      <c r="O28" s="89">
        <f t="shared" si="3"/>
        <v>0</v>
      </c>
      <c r="P28" s="79">
        <v>20</v>
      </c>
      <c r="Q28" s="53">
        <v>0</v>
      </c>
      <c r="R28" s="89">
        <f t="shared" si="4"/>
        <v>0</v>
      </c>
      <c r="S28" s="33">
        <f t="shared" si="5"/>
        <v>0</v>
      </c>
      <c r="T28" s="56"/>
      <c r="U28" s="56"/>
    </row>
    <row r="29" spans="1:21" ht="25.2" x14ac:dyDescent="0.2">
      <c r="A29" s="66">
        <v>16</v>
      </c>
      <c r="B29" s="67" t="s">
        <v>45</v>
      </c>
      <c r="C29" s="80" t="s">
        <v>207</v>
      </c>
      <c r="D29" s="79">
        <v>100</v>
      </c>
      <c r="E29" s="53">
        <v>0</v>
      </c>
      <c r="F29" s="14">
        <f t="shared" si="0"/>
        <v>0</v>
      </c>
      <c r="G29" s="79">
        <v>100</v>
      </c>
      <c r="H29" s="53">
        <v>0</v>
      </c>
      <c r="I29" s="14">
        <f t="shared" si="1"/>
        <v>0</v>
      </c>
      <c r="J29" s="79">
        <v>100</v>
      </c>
      <c r="K29" s="53">
        <v>0</v>
      </c>
      <c r="L29" s="14">
        <f t="shared" si="2"/>
        <v>0</v>
      </c>
      <c r="M29" s="79">
        <v>100</v>
      </c>
      <c r="N29" s="53">
        <v>0</v>
      </c>
      <c r="O29" s="89">
        <f t="shared" si="3"/>
        <v>0</v>
      </c>
      <c r="P29" s="79">
        <v>100</v>
      </c>
      <c r="Q29" s="53">
        <v>0</v>
      </c>
      <c r="R29" s="89">
        <f t="shared" si="4"/>
        <v>0</v>
      </c>
      <c r="S29" s="33">
        <f t="shared" si="5"/>
        <v>0</v>
      </c>
      <c r="T29" s="56"/>
      <c r="U29" s="56"/>
    </row>
    <row r="30" spans="1:21" ht="25.2" x14ac:dyDescent="0.2">
      <c r="A30" s="66">
        <v>17</v>
      </c>
      <c r="B30" s="67" t="s">
        <v>46</v>
      </c>
      <c r="C30" s="67" t="s">
        <v>128</v>
      </c>
      <c r="D30" s="79">
        <v>50</v>
      </c>
      <c r="E30" s="53">
        <v>0</v>
      </c>
      <c r="F30" s="14">
        <f t="shared" si="0"/>
        <v>0</v>
      </c>
      <c r="G30" s="79">
        <v>50</v>
      </c>
      <c r="H30" s="53">
        <v>0</v>
      </c>
      <c r="I30" s="14">
        <f t="shared" si="1"/>
        <v>0</v>
      </c>
      <c r="J30" s="79">
        <v>50</v>
      </c>
      <c r="K30" s="53">
        <v>0</v>
      </c>
      <c r="L30" s="14">
        <f t="shared" si="2"/>
        <v>0</v>
      </c>
      <c r="M30" s="79">
        <v>50</v>
      </c>
      <c r="N30" s="53">
        <v>0</v>
      </c>
      <c r="O30" s="89">
        <f t="shared" si="3"/>
        <v>0</v>
      </c>
      <c r="P30" s="79">
        <v>50</v>
      </c>
      <c r="Q30" s="53">
        <v>0</v>
      </c>
      <c r="R30" s="89">
        <f t="shared" si="4"/>
        <v>0</v>
      </c>
      <c r="S30" s="33">
        <f t="shared" si="5"/>
        <v>0</v>
      </c>
      <c r="T30" s="56"/>
      <c r="U30" s="56"/>
    </row>
    <row r="31" spans="1:21" ht="37.799999999999997" x14ac:dyDescent="0.2">
      <c r="A31" s="66">
        <v>18</v>
      </c>
      <c r="B31" s="67" t="s">
        <v>46</v>
      </c>
      <c r="C31" s="67" t="s">
        <v>129</v>
      </c>
      <c r="D31" s="79">
        <v>200</v>
      </c>
      <c r="E31" s="53">
        <v>0</v>
      </c>
      <c r="F31" s="14">
        <f t="shared" si="0"/>
        <v>0</v>
      </c>
      <c r="G31" s="79">
        <v>200</v>
      </c>
      <c r="H31" s="53">
        <v>0</v>
      </c>
      <c r="I31" s="14">
        <f t="shared" si="1"/>
        <v>0</v>
      </c>
      <c r="J31" s="79">
        <v>200</v>
      </c>
      <c r="K31" s="53">
        <v>0</v>
      </c>
      <c r="L31" s="14">
        <f t="shared" si="2"/>
        <v>0</v>
      </c>
      <c r="M31" s="79">
        <v>200</v>
      </c>
      <c r="N31" s="53">
        <v>0</v>
      </c>
      <c r="O31" s="89">
        <f t="shared" si="3"/>
        <v>0</v>
      </c>
      <c r="P31" s="79">
        <v>200</v>
      </c>
      <c r="Q31" s="53">
        <v>0</v>
      </c>
      <c r="R31" s="89">
        <f t="shared" si="4"/>
        <v>0</v>
      </c>
      <c r="S31" s="33">
        <f t="shared" si="5"/>
        <v>0</v>
      </c>
      <c r="T31" s="56"/>
      <c r="U31" s="56"/>
    </row>
    <row r="32" spans="1:21" ht="37.799999999999997" x14ac:dyDescent="0.2">
      <c r="A32" s="66">
        <v>19</v>
      </c>
      <c r="B32" s="67" t="s">
        <v>46</v>
      </c>
      <c r="C32" s="67" t="s">
        <v>130</v>
      </c>
      <c r="D32" s="79">
        <v>100</v>
      </c>
      <c r="E32" s="53">
        <v>0</v>
      </c>
      <c r="F32" s="14">
        <f t="shared" si="0"/>
        <v>0</v>
      </c>
      <c r="G32" s="79">
        <v>100</v>
      </c>
      <c r="H32" s="53">
        <v>0</v>
      </c>
      <c r="I32" s="14">
        <f t="shared" si="1"/>
        <v>0</v>
      </c>
      <c r="J32" s="79">
        <v>100</v>
      </c>
      <c r="K32" s="53">
        <v>0</v>
      </c>
      <c r="L32" s="14">
        <f t="shared" si="2"/>
        <v>0</v>
      </c>
      <c r="M32" s="79">
        <v>100</v>
      </c>
      <c r="N32" s="53">
        <v>0</v>
      </c>
      <c r="O32" s="89">
        <f t="shared" si="3"/>
        <v>0</v>
      </c>
      <c r="P32" s="79">
        <v>100</v>
      </c>
      <c r="Q32" s="53">
        <v>0</v>
      </c>
      <c r="R32" s="89">
        <f t="shared" si="4"/>
        <v>0</v>
      </c>
      <c r="S32" s="33">
        <f t="shared" si="5"/>
        <v>0</v>
      </c>
      <c r="T32" s="56"/>
      <c r="U32" s="56"/>
    </row>
    <row r="33" spans="1:21" ht="50.4" x14ac:dyDescent="0.2">
      <c r="A33" s="66">
        <v>20</v>
      </c>
      <c r="B33" s="67" t="s">
        <v>47</v>
      </c>
      <c r="C33" s="67" t="s">
        <v>131</v>
      </c>
      <c r="D33" s="79">
        <v>50</v>
      </c>
      <c r="E33" s="53">
        <v>0</v>
      </c>
      <c r="F33" s="14">
        <f t="shared" si="0"/>
        <v>0</v>
      </c>
      <c r="G33" s="79">
        <v>50</v>
      </c>
      <c r="H33" s="53">
        <v>0</v>
      </c>
      <c r="I33" s="14">
        <f t="shared" si="1"/>
        <v>0</v>
      </c>
      <c r="J33" s="79">
        <v>50</v>
      </c>
      <c r="K33" s="53">
        <v>0</v>
      </c>
      <c r="L33" s="14">
        <f t="shared" si="2"/>
        <v>0</v>
      </c>
      <c r="M33" s="79">
        <v>50</v>
      </c>
      <c r="N33" s="53">
        <v>0</v>
      </c>
      <c r="O33" s="89">
        <f t="shared" si="3"/>
        <v>0</v>
      </c>
      <c r="P33" s="79">
        <v>50</v>
      </c>
      <c r="Q33" s="53">
        <v>0</v>
      </c>
      <c r="R33" s="89">
        <f t="shared" si="4"/>
        <v>0</v>
      </c>
      <c r="S33" s="33">
        <f t="shared" si="5"/>
        <v>0</v>
      </c>
      <c r="T33" s="56"/>
      <c r="U33" s="56"/>
    </row>
    <row r="34" spans="1:21" ht="37.799999999999997" x14ac:dyDescent="0.2">
      <c r="A34" s="66">
        <v>21</v>
      </c>
      <c r="B34" s="67" t="s">
        <v>48</v>
      </c>
      <c r="C34" s="67" t="s">
        <v>132</v>
      </c>
      <c r="D34" s="79">
        <v>100</v>
      </c>
      <c r="E34" s="53">
        <v>0</v>
      </c>
      <c r="F34" s="14">
        <f t="shared" si="0"/>
        <v>0</v>
      </c>
      <c r="G34" s="79">
        <v>100</v>
      </c>
      <c r="H34" s="53">
        <v>0</v>
      </c>
      <c r="I34" s="14">
        <f t="shared" si="1"/>
        <v>0</v>
      </c>
      <c r="J34" s="79">
        <v>100</v>
      </c>
      <c r="K34" s="53">
        <v>0</v>
      </c>
      <c r="L34" s="14">
        <f t="shared" si="2"/>
        <v>0</v>
      </c>
      <c r="M34" s="79">
        <v>100</v>
      </c>
      <c r="N34" s="53">
        <v>0</v>
      </c>
      <c r="O34" s="89">
        <f t="shared" si="3"/>
        <v>0</v>
      </c>
      <c r="P34" s="79">
        <v>100</v>
      </c>
      <c r="Q34" s="53">
        <v>0</v>
      </c>
      <c r="R34" s="89">
        <f t="shared" si="4"/>
        <v>0</v>
      </c>
      <c r="S34" s="33">
        <f t="shared" si="5"/>
        <v>0</v>
      </c>
      <c r="T34" s="56"/>
      <c r="U34" s="56"/>
    </row>
    <row r="35" spans="1:21" ht="15.6" x14ac:dyDescent="0.2">
      <c r="A35" s="66">
        <v>22</v>
      </c>
      <c r="B35" s="67" t="s">
        <v>49</v>
      </c>
      <c r="C35" s="67" t="s">
        <v>133</v>
      </c>
      <c r="D35" s="79">
        <v>20</v>
      </c>
      <c r="E35" s="53">
        <v>0</v>
      </c>
      <c r="F35" s="14">
        <f t="shared" si="0"/>
        <v>0</v>
      </c>
      <c r="G35" s="79">
        <v>20</v>
      </c>
      <c r="H35" s="53">
        <v>0</v>
      </c>
      <c r="I35" s="14">
        <f t="shared" si="1"/>
        <v>0</v>
      </c>
      <c r="J35" s="79">
        <v>20</v>
      </c>
      <c r="K35" s="53">
        <v>0</v>
      </c>
      <c r="L35" s="14">
        <f t="shared" si="2"/>
        <v>0</v>
      </c>
      <c r="M35" s="79">
        <v>20</v>
      </c>
      <c r="N35" s="53">
        <v>0</v>
      </c>
      <c r="O35" s="89">
        <f t="shared" si="3"/>
        <v>0</v>
      </c>
      <c r="P35" s="79">
        <v>20</v>
      </c>
      <c r="Q35" s="53">
        <v>0</v>
      </c>
      <c r="R35" s="89">
        <f t="shared" si="4"/>
        <v>0</v>
      </c>
      <c r="S35" s="33">
        <f t="shared" si="5"/>
        <v>0</v>
      </c>
      <c r="T35" s="56"/>
      <c r="U35" s="56"/>
    </row>
    <row r="36" spans="1:21" ht="75.599999999999994" x14ac:dyDescent="0.2">
      <c r="A36" s="66">
        <v>23</v>
      </c>
      <c r="B36" s="67" t="s">
        <v>50</v>
      </c>
      <c r="C36" s="67" t="s">
        <v>134</v>
      </c>
      <c r="D36" s="79">
        <v>100</v>
      </c>
      <c r="E36" s="53">
        <v>0</v>
      </c>
      <c r="F36" s="14">
        <f t="shared" si="0"/>
        <v>0</v>
      </c>
      <c r="G36" s="79">
        <v>100</v>
      </c>
      <c r="H36" s="53">
        <v>0</v>
      </c>
      <c r="I36" s="14">
        <f t="shared" si="1"/>
        <v>0</v>
      </c>
      <c r="J36" s="79">
        <v>100</v>
      </c>
      <c r="K36" s="53">
        <v>0</v>
      </c>
      <c r="L36" s="14">
        <f t="shared" si="2"/>
        <v>0</v>
      </c>
      <c r="M36" s="79">
        <v>100</v>
      </c>
      <c r="N36" s="53">
        <v>0</v>
      </c>
      <c r="O36" s="89">
        <f t="shared" si="3"/>
        <v>0</v>
      </c>
      <c r="P36" s="79">
        <v>100</v>
      </c>
      <c r="Q36" s="53">
        <v>0</v>
      </c>
      <c r="R36" s="89">
        <f t="shared" si="4"/>
        <v>0</v>
      </c>
      <c r="S36" s="33">
        <f t="shared" si="5"/>
        <v>0</v>
      </c>
      <c r="T36" s="56"/>
      <c r="U36" s="56"/>
    </row>
    <row r="37" spans="1:21" ht="15.6" x14ac:dyDescent="0.2">
      <c r="A37" s="66">
        <v>24</v>
      </c>
      <c r="B37" s="67" t="s">
        <v>51</v>
      </c>
      <c r="C37" s="67" t="s">
        <v>135</v>
      </c>
      <c r="D37" s="79">
        <v>50</v>
      </c>
      <c r="E37" s="53">
        <v>0</v>
      </c>
      <c r="F37" s="14">
        <f t="shared" si="0"/>
        <v>0</v>
      </c>
      <c r="G37" s="79">
        <v>50</v>
      </c>
      <c r="H37" s="53">
        <v>0</v>
      </c>
      <c r="I37" s="14">
        <f t="shared" si="1"/>
        <v>0</v>
      </c>
      <c r="J37" s="79">
        <v>50</v>
      </c>
      <c r="K37" s="53">
        <v>0</v>
      </c>
      <c r="L37" s="14">
        <f t="shared" si="2"/>
        <v>0</v>
      </c>
      <c r="M37" s="79">
        <v>50</v>
      </c>
      <c r="N37" s="53">
        <v>0</v>
      </c>
      <c r="O37" s="89">
        <f t="shared" si="3"/>
        <v>0</v>
      </c>
      <c r="P37" s="79">
        <v>50</v>
      </c>
      <c r="Q37" s="53">
        <v>0</v>
      </c>
      <c r="R37" s="89">
        <f t="shared" si="4"/>
        <v>0</v>
      </c>
      <c r="S37" s="33">
        <f t="shared" si="5"/>
        <v>0</v>
      </c>
      <c r="T37" s="56"/>
      <c r="U37" s="56"/>
    </row>
    <row r="38" spans="1:21" ht="50.4" x14ac:dyDescent="0.2">
      <c r="A38" s="81">
        <v>25</v>
      </c>
      <c r="B38" s="72" t="s">
        <v>52</v>
      </c>
      <c r="C38" s="72" t="s">
        <v>136</v>
      </c>
      <c r="D38" s="79">
        <v>2000</v>
      </c>
      <c r="E38" s="53">
        <v>0</v>
      </c>
      <c r="F38" s="14">
        <f t="shared" si="0"/>
        <v>0</v>
      </c>
      <c r="G38" s="79">
        <v>2000</v>
      </c>
      <c r="H38" s="53">
        <v>0</v>
      </c>
      <c r="I38" s="14">
        <f t="shared" si="1"/>
        <v>0</v>
      </c>
      <c r="J38" s="79">
        <v>2000</v>
      </c>
      <c r="K38" s="53">
        <v>0</v>
      </c>
      <c r="L38" s="14">
        <f t="shared" si="2"/>
        <v>0</v>
      </c>
      <c r="M38" s="79">
        <v>2000</v>
      </c>
      <c r="N38" s="53">
        <v>0</v>
      </c>
      <c r="O38" s="89">
        <f t="shared" si="3"/>
        <v>0</v>
      </c>
      <c r="P38" s="79">
        <v>2000</v>
      </c>
      <c r="Q38" s="53">
        <v>0</v>
      </c>
      <c r="R38" s="89">
        <f t="shared" si="4"/>
        <v>0</v>
      </c>
      <c r="S38" s="33">
        <f t="shared" si="5"/>
        <v>0</v>
      </c>
      <c r="T38" s="56"/>
      <c r="U38" s="56"/>
    </row>
    <row r="39" spans="1:21" ht="15.6" x14ac:dyDescent="0.2">
      <c r="A39" s="66">
        <v>26</v>
      </c>
      <c r="B39" s="67" t="s">
        <v>53</v>
      </c>
      <c r="C39" s="67" t="s">
        <v>137</v>
      </c>
      <c r="D39" s="79">
        <v>50</v>
      </c>
      <c r="E39" s="53">
        <v>0</v>
      </c>
      <c r="F39" s="14">
        <f t="shared" si="0"/>
        <v>0</v>
      </c>
      <c r="G39" s="79">
        <v>50</v>
      </c>
      <c r="H39" s="53">
        <v>0</v>
      </c>
      <c r="I39" s="14">
        <f t="shared" si="1"/>
        <v>0</v>
      </c>
      <c r="J39" s="79">
        <v>50</v>
      </c>
      <c r="K39" s="53">
        <v>0</v>
      </c>
      <c r="L39" s="14">
        <f t="shared" si="2"/>
        <v>0</v>
      </c>
      <c r="M39" s="79">
        <v>50</v>
      </c>
      <c r="N39" s="53">
        <v>0</v>
      </c>
      <c r="O39" s="89">
        <f t="shared" si="3"/>
        <v>0</v>
      </c>
      <c r="P39" s="79">
        <v>50</v>
      </c>
      <c r="Q39" s="53">
        <v>0</v>
      </c>
      <c r="R39" s="89">
        <f t="shared" si="4"/>
        <v>0</v>
      </c>
      <c r="S39" s="33">
        <f t="shared" si="5"/>
        <v>0</v>
      </c>
      <c r="T39" s="56"/>
      <c r="U39" s="56"/>
    </row>
    <row r="40" spans="1:21" ht="37.799999999999997" x14ac:dyDescent="0.2">
      <c r="A40" s="66">
        <v>27</v>
      </c>
      <c r="B40" s="67" t="s">
        <v>54</v>
      </c>
      <c r="C40" s="67" t="s">
        <v>138</v>
      </c>
      <c r="D40" s="79">
        <v>50</v>
      </c>
      <c r="E40" s="53">
        <v>0</v>
      </c>
      <c r="F40" s="14">
        <f t="shared" si="0"/>
        <v>0</v>
      </c>
      <c r="G40" s="79">
        <v>50</v>
      </c>
      <c r="H40" s="53">
        <v>0</v>
      </c>
      <c r="I40" s="14">
        <f t="shared" si="1"/>
        <v>0</v>
      </c>
      <c r="J40" s="79">
        <v>50</v>
      </c>
      <c r="K40" s="53">
        <v>0</v>
      </c>
      <c r="L40" s="14">
        <f t="shared" si="2"/>
        <v>0</v>
      </c>
      <c r="M40" s="79">
        <v>50</v>
      </c>
      <c r="N40" s="53">
        <v>0</v>
      </c>
      <c r="O40" s="89">
        <f t="shared" si="3"/>
        <v>0</v>
      </c>
      <c r="P40" s="79">
        <v>50</v>
      </c>
      <c r="Q40" s="53">
        <v>0</v>
      </c>
      <c r="R40" s="89">
        <f t="shared" si="4"/>
        <v>0</v>
      </c>
      <c r="S40" s="33">
        <f t="shared" si="5"/>
        <v>0</v>
      </c>
      <c r="T40" s="56"/>
      <c r="U40" s="56"/>
    </row>
    <row r="41" spans="1:21" ht="25.2" x14ac:dyDescent="0.2">
      <c r="A41" s="66">
        <v>28</v>
      </c>
      <c r="B41" s="67" t="s">
        <v>55</v>
      </c>
      <c r="C41" s="67" t="s">
        <v>139</v>
      </c>
      <c r="D41" s="79">
        <v>50</v>
      </c>
      <c r="E41" s="53">
        <v>0</v>
      </c>
      <c r="F41" s="14">
        <f t="shared" si="0"/>
        <v>0</v>
      </c>
      <c r="G41" s="79">
        <v>50</v>
      </c>
      <c r="H41" s="53">
        <v>0</v>
      </c>
      <c r="I41" s="14">
        <f t="shared" si="1"/>
        <v>0</v>
      </c>
      <c r="J41" s="79">
        <v>50</v>
      </c>
      <c r="K41" s="53">
        <v>0</v>
      </c>
      <c r="L41" s="14">
        <f t="shared" si="2"/>
        <v>0</v>
      </c>
      <c r="M41" s="79">
        <v>50</v>
      </c>
      <c r="N41" s="53">
        <v>0</v>
      </c>
      <c r="O41" s="89">
        <f t="shared" si="3"/>
        <v>0</v>
      </c>
      <c r="P41" s="79">
        <v>50</v>
      </c>
      <c r="Q41" s="53">
        <v>0</v>
      </c>
      <c r="R41" s="89">
        <f t="shared" si="4"/>
        <v>0</v>
      </c>
      <c r="S41" s="33">
        <f t="shared" si="5"/>
        <v>0</v>
      </c>
      <c r="T41" s="56"/>
      <c r="U41" s="56"/>
    </row>
    <row r="42" spans="1:21" ht="15.6" x14ac:dyDescent="0.2">
      <c r="A42" s="66">
        <v>29</v>
      </c>
      <c r="B42" s="67" t="s">
        <v>56</v>
      </c>
      <c r="C42" s="67" t="s">
        <v>140</v>
      </c>
      <c r="D42" s="79">
        <v>50</v>
      </c>
      <c r="E42" s="53">
        <v>0</v>
      </c>
      <c r="F42" s="14">
        <f t="shared" si="0"/>
        <v>0</v>
      </c>
      <c r="G42" s="79">
        <v>50</v>
      </c>
      <c r="H42" s="53">
        <v>0</v>
      </c>
      <c r="I42" s="14">
        <f t="shared" si="1"/>
        <v>0</v>
      </c>
      <c r="J42" s="79">
        <v>50</v>
      </c>
      <c r="K42" s="53">
        <v>0</v>
      </c>
      <c r="L42" s="14">
        <f t="shared" si="2"/>
        <v>0</v>
      </c>
      <c r="M42" s="79">
        <v>50</v>
      </c>
      <c r="N42" s="53">
        <v>0</v>
      </c>
      <c r="O42" s="89">
        <f t="shared" si="3"/>
        <v>0</v>
      </c>
      <c r="P42" s="79">
        <v>50</v>
      </c>
      <c r="Q42" s="53">
        <v>0</v>
      </c>
      <c r="R42" s="89">
        <f t="shared" si="4"/>
        <v>0</v>
      </c>
      <c r="S42" s="33">
        <f t="shared" si="5"/>
        <v>0</v>
      </c>
      <c r="T42" s="56"/>
      <c r="U42" s="56"/>
    </row>
    <row r="43" spans="1:21" ht="50.4" x14ac:dyDescent="0.2">
      <c r="A43" s="66">
        <v>30</v>
      </c>
      <c r="B43" s="67" t="s">
        <v>57</v>
      </c>
      <c r="C43" s="67" t="s">
        <v>141</v>
      </c>
      <c r="D43" s="79">
        <v>50</v>
      </c>
      <c r="E43" s="53">
        <v>0</v>
      </c>
      <c r="F43" s="14">
        <f t="shared" si="0"/>
        <v>0</v>
      </c>
      <c r="G43" s="79">
        <v>50</v>
      </c>
      <c r="H43" s="53">
        <v>0</v>
      </c>
      <c r="I43" s="14">
        <f t="shared" si="1"/>
        <v>0</v>
      </c>
      <c r="J43" s="79">
        <v>50</v>
      </c>
      <c r="K43" s="53">
        <v>0</v>
      </c>
      <c r="L43" s="14">
        <f t="shared" si="2"/>
        <v>0</v>
      </c>
      <c r="M43" s="79">
        <v>50</v>
      </c>
      <c r="N43" s="53">
        <v>0</v>
      </c>
      <c r="O43" s="89">
        <f t="shared" si="3"/>
        <v>0</v>
      </c>
      <c r="P43" s="79">
        <v>50</v>
      </c>
      <c r="Q43" s="53">
        <v>0</v>
      </c>
      <c r="R43" s="89">
        <f t="shared" si="4"/>
        <v>0</v>
      </c>
      <c r="S43" s="33">
        <f t="shared" si="5"/>
        <v>0</v>
      </c>
      <c r="T43" s="56"/>
      <c r="U43" s="56"/>
    </row>
    <row r="44" spans="1:21" ht="15.6" x14ac:dyDescent="0.2">
      <c r="A44" s="66">
        <v>31</v>
      </c>
      <c r="B44" s="67" t="s">
        <v>58</v>
      </c>
      <c r="C44" s="67" t="s">
        <v>142</v>
      </c>
      <c r="D44" s="79">
        <v>250</v>
      </c>
      <c r="E44" s="53">
        <v>0</v>
      </c>
      <c r="F44" s="14">
        <f t="shared" si="0"/>
        <v>0</v>
      </c>
      <c r="G44" s="79">
        <v>250</v>
      </c>
      <c r="H44" s="53">
        <v>0</v>
      </c>
      <c r="I44" s="14">
        <f t="shared" si="1"/>
        <v>0</v>
      </c>
      <c r="J44" s="79">
        <v>250</v>
      </c>
      <c r="K44" s="53">
        <v>0</v>
      </c>
      <c r="L44" s="14">
        <f t="shared" si="2"/>
        <v>0</v>
      </c>
      <c r="M44" s="79">
        <v>250</v>
      </c>
      <c r="N44" s="53">
        <v>0</v>
      </c>
      <c r="O44" s="89">
        <f t="shared" si="3"/>
        <v>0</v>
      </c>
      <c r="P44" s="79">
        <v>250</v>
      </c>
      <c r="Q44" s="53">
        <v>0</v>
      </c>
      <c r="R44" s="89">
        <f t="shared" si="4"/>
        <v>0</v>
      </c>
      <c r="S44" s="33">
        <f t="shared" si="5"/>
        <v>0</v>
      </c>
      <c r="T44" s="56"/>
      <c r="U44" s="56"/>
    </row>
    <row r="45" spans="1:21" ht="15.6" x14ac:dyDescent="0.2">
      <c r="A45" s="66">
        <v>32</v>
      </c>
      <c r="B45" s="67" t="s">
        <v>58</v>
      </c>
      <c r="C45" s="67" t="s">
        <v>143</v>
      </c>
      <c r="D45" s="79">
        <v>2500</v>
      </c>
      <c r="E45" s="53">
        <v>0</v>
      </c>
      <c r="F45" s="14">
        <f t="shared" si="0"/>
        <v>0</v>
      </c>
      <c r="G45" s="79">
        <v>2500</v>
      </c>
      <c r="H45" s="53">
        <v>0</v>
      </c>
      <c r="I45" s="14">
        <f t="shared" si="1"/>
        <v>0</v>
      </c>
      <c r="J45" s="79">
        <v>2500</v>
      </c>
      <c r="K45" s="53">
        <v>0</v>
      </c>
      <c r="L45" s="14">
        <f t="shared" si="2"/>
        <v>0</v>
      </c>
      <c r="M45" s="79">
        <v>2500</v>
      </c>
      <c r="N45" s="53">
        <v>0</v>
      </c>
      <c r="O45" s="89">
        <f t="shared" si="3"/>
        <v>0</v>
      </c>
      <c r="P45" s="79">
        <v>2500</v>
      </c>
      <c r="Q45" s="53">
        <v>0</v>
      </c>
      <c r="R45" s="89">
        <f t="shared" si="4"/>
        <v>0</v>
      </c>
      <c r="S45" s="33">
        <f t="shared" si="5"/>
        <v>0</v>
      </c>
      <c r="T45" s="56"/>
      <c r="U45" s="56"/>
    </row>
    <row r="46" spans="1:21" ht="37.799999999999997" x14ac:dyDescent="0.2">
      <c r="A46" s="66">
        <v>33</v>
      </c>
      <c r="B46" s="67" t="s">
        <v>59</v>
      </c>
      <c r="C46" s="67" t="s">
        <v>144</v>
      </c>
      <c r="D46" s="79">
        <v>2</v>
      </c>
      <c r="E46" s="53">
        <v>0</v>
      </c>
      <c r="F46" s="14">
        <f t="shared" si="0"/>
        <v>0</v>
      </c>
      <c r="G46" s="79">
        <v>2</v>
      </c>
      <c r="H46" s="53">
        <v>0</v>
      </c>
      <c r="I46" s="14">
        <f t="shared" si="1"/>
        <v>0</v>
      </c>
      <c r="J46" s="79">
        <v>2</v>
      </c>
      <c r="K46" s="53">
        <v>0</v>
      </c>
      <c r="L46" s="14">
        <f t="shared" si="2"/>
        <v>0</v>
      </c>
      <c r="M46" s="79">
        <v>2</v>
      </c>
      <c r="N46" s="53">
        <v>0</v>
      </c>
      <c r="O46" s="89">
        <f t="shared" si="3"/>
        <v>0</v>
      </c>
      <c r="P46" s="79">
        <v>2</v>
      </c>
      <c r="Q46" s="53">
        <v>0</v>
      </c>
      <c r="R46" s="89">
        <f t="shared" si="4"/>
        <v>0</v>
      </c>
      <c r="S46" s="33">
        <f t="shared" si="5"/>
        <v>0</v>
      </c>
      <c r="T46" s="56"/>
      <c r="U46" s="56"/>
    </row>
    <row r="47" spans="1:21" ht="88.2" x14ac:dyDescent="0.2">
      <c r="A47" s="66">
        <v>34</v>
      </c>
      <c r="B47" s="67" t="s">
        <v>60</v>
      </c>
      <c r="C47" s="67" t="s">
        <v>145</v>
      </c>
      <c r="D47" s="79">
        <v>2</v>
      </c>
      <c r="E47" s="53">
        <v>0</v>
      </c>
      <c r="F47" s="14">
        <f t="shared" si="0"/>
        <v>0</v>
      </c>
      <c r="G47" s="79">
        <v>2</v>
      </c>
      <c r="H47" s="53">
        <v>0</v>
      </c>
      <c r="I47" s="14">
        <f t="shared" si="1"/>
        <v>0</v>
      </c>
      <c r="J47" s="79">
        <v>2</v>
      </c>
      <c r="K47" s="53">
        <v>0</v>
      </c>
      <c r="L47" s="14">
        <f t="shared" si="2"/>
        <v>0</v>
      </c>
      <c r="M47" s="79">
        <v>2</v>
      </c>
      <c r="N47" s="53">
        <v>0</v>
      </c>
      <c r="O47" s="89">
        <f t="shared" si="3"/>
        <v>0</v>
      </c>
      <c r="P47" s="79">
        <v>2</v>
      </c>
      <c r="Q47" s="53">
        <v>0</v>
      </c>
      <c r="R47" s="89">
        <f t="shared" si="4"/>
        <v>0</v>
      </c>
      <c r="S47" s="33">
        <f t="shared" si="5"/>
        <v>0</v>
      </c>
      <c r="T47" s="56"/>
      <c r="U47" s="56"/>
    </row>
    <row r="48" spans="1:21" ht="15.6" x14ac:dyDescent="0.2">
      <c r="A48" s="68">
        <v>35</v>
      </c>
      <c r="B48" s="67" t="s">
        <v>61</v>
      </c>
      <c r="C48" s="67" t="s">
        <v>146</v>
      </c>
      <c r="D48" s="79">
        <v>100</v>
      </c>
      <c r="E48" s="53">
        <v>0</v>
      </c>
      <c r="F48" s="14">
        <f t="shared" si="0"/>
        <v>0</v>
      </c>
      <c r="G48" s="79">
        <v>100</v>
      </c>
      <c r="H48" s="53">
        <v>0</v>
      </c>
      <c r="I48" s="14">
        <f t="shared" si="1"/>
        <v>0</v>
      </c>
      <c r="J48" s="79">
        <v>100</v>
      </c>
      <c r="K48" s="53">
        <v>0</v>
      </c>
      <c r="L48" s="14">
        <f t="shared" si="2"/>
        <v>0</v>
      </c>
      <c r="M48" s="79">
        <v>100</v>
      </c>
      <c r="N48" s="53">
        <v>0</v>
      </c>
      <c r="O48" s="89">
        <f t="shared" si="3"/>
        <v>0</v>
      </c>
      <c r="P48" s="79">
        <v>100</v>
      </c>
      <c r="Q48" s="53">
        <v>0</v>
      </c>
      <c r="R48" s="89">
        <f t="shared" si="4"/>
        <v>0</v>
      </c>
      <c r="S48" s="33">
        <f t="shared" si="5"/>
        <v>0</v>
      </c>
      <c r="T48" s="56"/>
      <c r="U48" s="56"/>
    </row>
    <row r="49" spans="1:21" ht="15.6" x14ac:dyDescent="0.2">
      <c r="A49" s="66">
        <v>36</v>
      </c>
      <c r="B49" s="67" t="s">
        <v>62</v>
      </c>
      <c r="C49" s="67" t="s">
        <v>147</v>
      </c>
      <c r="D49" s="79">
        <v>500</v>
      </c>
      <c r="E49" s="53">
        <v>0</v>
      </c>
      <c r="F49" s="14">
        <f t="shared" si="0"/>
        <v>0</v>
      </c>
      <c r="G49" s="79">
        <v>500</v>
      </c>
      <c r="H49" s="53">
        <v>0</v>
      </c>
      <c r="I49" s="14">
        <f t="shared" si="1"/>
        <v>0</v>
      </c>
      <c r="J49" s="79">
        <v>500</v>
      </c>
      <c r="K49" s="53">
        <v>0</v>
      </c>
      <c r="L49" s="14">
        <f t="shared" si="2"/>
        <v>0</v>
      </c>
      <c r="M49" s="79">
        <v>500</v>
      </c>
      <c r="N49" s="53">
        <v>0</v>
      </c>
      <c r="O49" s="89">
        <f t="shared" si="3"/>
        <v>0</v>
      </c>
      <c r="P49" s="79">
        <v>500</v>
      </c>
      <c r="Q49" s="53">
        <v>0</v>
      </c>
      <c r="R49" s="89">
        <f t="shared" si="4"/>
        <v>0</v>
      </c>
      <c r="S49" s="33">
        <f t="shared" si="5"/>
        <v>0</v>
      </c>
      <c r="T49" s="56"/>
      <c r="U49" s="56"/>
    </row>
    <row r="50" spans="1:21" ht="15.6" x14ac:dyDescent="0.2">
      <c r="A50" s="66">
        <v>37</v>
      </c>
      <c r="B50" s="69" t="s">
        <v>63</v>
      </c>
      <c r="C50" s="67" t="s">
        <v>148</v>
      </c>
      <c r="D50" s="79">
        <v>300</v>
      </c>
      <c r="E50" s="53">
        <v>0</v>
      </c>
      <c r="F50" s="14">
        <f t="shared" si="0"/>
        <v>0</v>
      </c>
      <c r="G50" s="79">
        <v>300</v>
      </c>
      <c r="H50" s="53">
        <v>0</v>
      </c>
      <c r="I50" s="14">
        <f t="shared" si="1"/>
        <v>0</v>
      </c>
      <c r="J50" s="79">
        <v>300</v>
      </c>
      <c r="K50" s="53">
        <v>0</v>
      </c>
      <c r="L50" s="14">
        <f t="shared" si="2"/>
        <v>0</v>
      </c>
      <c r="M50" s="79">
        <v>300</v>
      </c>
      <c r="N50" s="53">
        <v>0</v>
      </c>
      <c r="O50" s="89">
        <f t="shared" si="3"/>
        <v>0</v>
      </c>
      <c r="P50" s="79">
        <v>300</v>
      </c>
      <c r="Q50" s="53">
        <v>0</v>
      </c>
      <c r="R50" s="89">
        <f t="shared" si="4"/>
        <v>0</v>
      </c>
      <c r="S50" s="33">
        <f t="shared" si="5"/>
        <v>0</v>
      </c>
      <c r="T50" s="56"/>
      <c r="U50" s="56"/>
    </row>
    <row r="51" spans="1:21" ht="25.2" x14ac:dyDescent="0.2">
      <c r="A51" s="66">
        <v>38</v>
      </c>
      <c r="B51" s="72" t="s">
        <v>64</v>
      </c>
      <c r="C51" s="67" t="s">
        <v>149</v>
      </c>
      <c r="D51" s="79">
        <v>5</v>
      </c>
      <c r="E51" s="53">
        <v>0</v>
      </c>
      <c r="F51" s="14">
        <f t="shared" si="0"/>
        <v>0</v>
      </c>
      <c r="G51" s="79">
        <v>5</v>
      </c>
      <c r="H51" s="53">
        <v>0</v>
      </c>
      <c r="I51" s="14">
        <f t="shared" si="1"/>
        <v>0</v>
      </c>
      <c r="J51" s="79">
        <v>5</v>
      </c>
      <c r="K51" s="53">
        <v>0</v>
      </c>
      <c r="L51" s="14">
        <f t="shared" si="2"/>
        <v>0</v>
      </c>
      <c r="M51" s="79">
        <v>5</v>
      </c>
      <c r="N51" s="53">
        <v>0</v>
      </c>
      <c r="O51" s="89">
        <f t="shared" si="3"/>
        <v>0</v>
      </c>
      <c r="P51" s="79">
        <v>5</v>
      </c>
      <c r="Q51" s="53">
        <v>0</v>
      </c>
      <c r="R51" s="89">
        <f t="shared" si="4"/>
        <v>0</v>
      </c>
      <c r="S51" s="33">
        <f t="shared" si="5"/>
        <v>0</v>
      </c>
      <c r="T51" s="56"/>
      <c r="U51" s="56"/>
    </row>
    <row r="52" spans="1:21" ht="15.6" x14ac:dyDescent="0.2">
      <c r="A52" s="66">
        <v>39</v>
      </c>
      <c r="B52" s="67" t="s">
        <v>65</v>
      </c>
      <c r="C52" s="67" t="s">
        <v>150</v>
      </c>
      <c r="D52" s="79">
        <v>300</v>
      </c>
      <c r="E52" s="53">
        <v>0</v>
      </c>
      <c r="F52" s="14">
        <f t="shared" si="0"/>
        <v>0</v>
      </c>
      <c r="G52" s="79">
        <v>300</v>
      </c>
      <c r="H52" s="53">
        <v>0</v>
      </c>
      <c r="I52" s="14">
        <f t="shared" si="1"/>
        <v>0</v>
      </c>
      <c r="J52" s="79">
        <v>300</v>
      </c>
      <c r="K52" s="53">
        <v>0</v>
      </c>
      <c r="L52" s="14">
        <f t="shared" si="2"/>
        <v>0</v>
      </c>
      <c r="M52" s="79">
        <v>300</v>
      </c>
      <c r="N52" s="53">
        <v>0</v>
      </c>
      <c r="O52" s="89">
        <f t="shared" si="3"/>
        <v>0</v>
      </c>
      <c r="P52" s="79">
        <v>300</v>
      </c>
      <c r="Q52" s="53">
        <v>0</v>
      </c>
      <c r="R52" s="89">
        <f t="shared" si="4"/>
        <v>0</v>
      </c>
      <c r="S52" s="33">
        <f t="shared" si="5"/>
        <v>0</v>
      </c>
      <c r="T52" s="56"/>
      <c r="U52" s="56"/>
    </row>
    <row r="53" spans="1:21" ht="15.6" x14ac:dyDescent="0.2">
      <c r="A53" s="66">
        <v>40</v>
      </c>
      <c r="B53" s="67" t="s">
        <v>65</v>
      </c>
      <c r="C53" s="67" t="s">
        <v>151</v>
      </c>
      <c r="D53" s="79">
        <v>300</v>
      </c>
      <c r="E53" s="53">
        <v>0</v>
      </c>
      <c r="F53" s="14">
        <f t="shared" si="0"/>
        <v>0</v>
      </c>
      <c r="G53" s="79">
        <v>300</v>
      </c>
      <c r="H53" s="53">
        <v>0</v>
      </c>
      <c r="I53" s="14">
        <f t="shared" si="1"/>
        <v>0</v>
      </c>
      <c r="J53" s="79">
        <v>300</v>
      </c>
      <c r="K53" s="53">
        <v>0</v>
      </c>
      <c r="L53" s="14">
        <f t="shared" si="2"/>
        <v>0</v>
      </c>
      <c r="M53" s="79">
        <v>300</v>
      </c>
      <c r="N53" s="53">
        <v>0</v>
      </c>
      <c r="O53" s="89">
        <f t="shared" si="3"/>
        <v>0</v>
      </c>
      <c r="P53" s="79">
        <v>300</v>
      </c>
      <c r="Q53" s="53">
        <v>0</v>
      </c>
      <c r="R53" s="89">
        <f t="shared" si="4"/>
        <v>0</v>
      </c>
      <c r="S53" s="33">
        <f t="shared" si="5"/>
        <v>0</v>
      </c>
      <c r="T53" s="56"/>
      <c r="U53" s="56"/>
    </row>
    <row r="54" spans="1:21" ht="15.6" x14ac:dyDescent="0.2">
      <c r="A54" s="66">
        <v>41</v>
      </c>
      <c r="B54" s="67" t="s">
        <v>66</v>
      </c>
      <c r="C54" s="67" t="s">
        <v>152</v>
      </c>
      <c r="D54" s="79">
        <v>300</v>
      </c>
      <c r="E54" s="53">
        <v>0</v>
      </c>
      <c r="F54" s="14">
        <f t="shared" si="0"/>
        <v>0</v>
      </c>
      <c r="G54" s="79">
        <v>300</v>
      </c>
      <c r="H54" s="53">
        <v>0</v>
      </c>
      <c r="I54" s="14">
        <f t="shared" si="1"/>
        <v>0</v>
      </c>
      <c r="J54" s="79">
        <v>300</v>
      </c>
      <c r="K54" s="53">
        <v>0</v>
      </c>
      <c r="L54" s="14">
        <f t="shared" si="2"/>
        <v>0</v>
      </c>
      <c r="M54" s="79">
        <v>300</v>
      </c>
      <c r="N54" s="53">
        <v>0</v>
      </c>
      <c r="O54" s="89">
        <f t="shared" si="3"/>
        <v>0</v>
      </c>
      <c r="P54" s="79">
        <v>300</v>
      </c>
      <c r="Q54" s="53">
        <v>0</v>
      </c>
      <c r="R54" s="89">
        <f t="shared" si="4"/>
        <v>0</v>
      </c>
      <c r="S54" s="33">
        <f t="shared" si="5"/>
        <v>0</v>
      </c>
      <c r="T54" s="56"/>
      <c r="U54" s="56"/>
    </row>
    <row r="55" spans="1:21" ht="15.6" x14ac:dyDescent="0.2">
      <c r="A55" s="66">
        <v>42</v>
      </c>
      <c r="B55" s="67" t="s">
        <v>66</v>
      </c>
      <c r="C55" s="67" t="s">
        <v>153</v>
      </c>
      <c r="D55" s="79">
        <v>300</v>
      </c>
      <c r="E55" s="53">
        <v>0</v>
      </c>
      <c r="F55" s="14">
        <f t="shared" si="0"/>
        <v>0</v>
      </c>
      <c r="G55" s="79">
        <v>300</v>
      </c>
      <c r="H55" s="53">
        <v>0</v>
      </c>
      <c r="I55" s="14">
        <f t="shared" si="1"/>
        <v>0</v>
      </c>
      <c r="J55" s="79">
        <v>300</v>
      </c>
      <c r="K55" s="53">
        <v>0</v>
      </c>
      <c r="L55" s="14">
        <f t="shared" si="2"/>
        <v>0</v>
      </c>
      <c r="M55" s="79">
        <v>300</v>
      </c>
      <c r="N55" s="53">
        <v>0</v>
      </c>
      <c r="O55" s="89">
        <f t="shared" si="3"/>
        <v>0</v>
      </c>
      <c r="P55" s="79">
        <v>300</v>
      </c>
      <c r="Q55" s="53">
        <v>0</v>
      </c>
      <c r="R55" s="89">
        <f t="shared" si="4"/>
        <v>0</v>
      </c>
      <c r="S55" s="33">
        <f t="shared" si="5"/>
        <v>0</v>
      </c>
      <c r="T55" s="56"/>
      <c r="U55" s="56"/>
    </row>
    <row r="56" spans="1:21" ht="15.6" x14ac:dyDescent="0.2">
      <c r="A56" s="66">
        <v>43</v>
      </c>
      <c r="B56" s="67" t="s">
        <v>66</v>
      </c>
      <c r="C56" s="67" t="s">
        <v>154</v>
      </c>
      <c r="D56" s="79">
        <v>300</v>
      </c>
      <c r="E56" s="53">
        <v>0</v>
      </c>
      <c r="F56" s="14">
        <f t="shared" si="0"/>
        <v>0</v>
      </c>
      <c r="G56" s="79">
        <v>300</v>
      </c>
      <c r="H56" s="53">
        <v>0</v>
      </c>
      <c r="I56" s="14">
        <f t="shared" si="1"/>
        <v>0</v>
      </c>
      <c r="J56" s="79">
        <v>300</v>
      </c>
      <c r="K56" s="53">
        <v>0</v>
      </c>
      <c r="L56" s="14">
        <f t="shared" si="2"/>
        <v>0</v>
      </c>
      <c r="M56" s="79">
        <v>300</v>
      </c>
      <c r="N56" s="53">
        <v>0</v>
      </c>
      <c r="O56" s="89">
        <f t="shared" si="3"/>
        <v>0</v>
      </c>
      <c r="P56" s="79">
        <v>300</v>
      </c>
      <c r="Q56" s="53">
        <v>0</v>
      </c>
      <c r="R56" s="89">
        <f t="shared" si="4"/>
        <v>0</v>
      </c>
      <c r="S56" s="33">
        <f t="shared" si="5"/>
        <v>0</v>
      </c>
      <c r="T56" s="56"/>
      <c r="U56" s="56"/>
    </row>
    <row r="57" spans="1:21" ht="15.6" x14ac:dyDescent="0.2">
      <c r="A57" s="66">
        <v>44</v>
      </c>
      <c r="B57" s="70" t="s">
        <v>66</v>
      </c>
      <c r="C57" s="70" t="s">
        <v>155</v>
      </c>
      <c r="D57" s="79">
        <v>300</v>
      </c>
      <c r="E57" s="53">
        <v>0</v>
      </c>
      <c r="F57" s="14">
        <f t="shared" si="0"/>
        <v>0</v>
      </c>
      <c r="G57" s="79">
        <v>300</v>
      </c>
      <c r="H57" s="53">
        <v>0</v>
      </c>
      <c r="I57" s="14">
        <f t="shared" si="1"/>
        <v>0</v>
      </c>
      <c r="J57" s="79">
        <v>300</v>
      </c>
      <c r="K57" s="53">
        <v>0</v>
      </c>
      <c r="L57" s="14">
        <f t="shared" si="2"/>
        <v>0</v>
      </c>
      <c r="M57" s="79">
        <v>300</v>
      </c>
      <c r="N57" s="53">
        <v>0</v>
      </c>
      <c r="O57" s="89">
        <f t="shared" si="3"/>
        <v>0</v>
      </c>
      <c r="P57" s="79">
        <v>300</v>
      </c>
      <c r="Q57" s="53">
        <v>0</v>
      </c>
      <c r="R57" s="89">
        <f t="shared" si="4"/>
        <v>0</v>
      </c>
      <c r="S57" s="33">
        <f t="shared" si="5"/>
        <v>0</v>
      </c>
      <c r="T57" s="56"/>
      <c r="U57" s="56"/>
    </row>
    <row r="58" spans="1:21" ht="25.2" x14ac:dyDescent="0.2">
      <c r="A58" s="66">
        <v>45</v>
      </c>
      <c r="B58" s="67" t="s">
        <v>67</v>
      </c>
      <c r="C58" s="67" t="s">
        <v>156</v>
      </c>
      <c r="D58" s="79">
        <v>100</v>
      </c>
      <c r="E58" s="53">
        <v>0</v>
      </c>
      <c r="F58" s="14">
        <f t="shared" si="0"/>
        <v>0</v>
      </c>
      <c r="G58" s="79">
        <v>100</v>
      </c>
      <c r="H58" s="53">
        <v>0</v>
      </c>
      <c r="I58" s="14">
        <f t="shared" si="1"/>
        <v>0</v>
      </c>
      <c r="J58" s="79">
        <v>100</v>
      </c>
      <c r="K58" s="53">
        <v>0</v>
      </c>
      <c r="L58" s="14">
        <f t="shared" si="2"/>
        <v>0</v>
      </c>
      <c r="M58" s="79">
        <v>100</v>
      </c>
      <c r="N58" s="53">
        <v>0</v>
      </c>
      <c r="O58" s="89">
        <f t="shared" si="3"/>
        <v>0</v>
      </c>
      <c r="P58" s="79">
        <v>100</v>
      </c>
      <c r="Q58" s="53">
        <v>0</v>
      </c>
      <c r="R58" s="89">
        <f t="shared" si="4"/>
        <v>0</v>
      </c>
      <c r="S58" s="33">
        <f t="shared" si="5"/>
        <v>0</v>
      </c>
      <c r="T58" s="56"/>
      <c r="U58" s="56"/>
    </row>
    <row r="59" spans="1:21" ht="25.2" x14ac:dyDescent="0.2">
      <c r="A59" s="66">
        <v>46</v>
      </c>
      <c r="B59" s="71" t="s">
        <v>68</v>
      </c>
      <c r="C59" s="71" t="s">
        <v>157</v>
      </c>
      <c r="D59" s="79">
        <v>3</v>
      </c>
      <c r="E59" s="53">
        <v>0</v>
      </c>
      <c r="F59" s="14">
        <f t="shared" si="0"/>
        <v>0</v>
      </c>
      <c r="G59" s="79">
        <v>3</v>
      </c>
      <c r="H59" s="53">
        <v>0</v>
      </c>
      <c r="I59" s="14">
        <f t="shared" si="1"/>
        <v>0</v>
      </c>
      <c r="J59" s="79">
        <v>3</v>
      </c>
      <c r="K59" s="53">
        <v>0</v>
      </c>
      <c r="L59" s="14">
        <f t="shared" si="2"/>
        <v>0</v>
      </c>
      <c r="M59" s="79">
        <v>3</v>
      </c>
      <c r="N59" s="53">
        <v>0</v>
      </c>
      <c r="O59" s="89">
        <f t="shared" si="3"/>
        <v>0</v>
      </c>
      <c r="P59" s="79">
        <v>3</v>
      </c>
      <c r="Q59" s="53">
        <v>0</v>
      </c>
      <c r="R59" s="89">
        <f t="shared" si="4"/>
        <v>0</v>
      </c>
      <c r="S59" s="33">
        <f t="shared" si="5"/>
        <v>0</v>
      </c>
      <c r="T59" s="56"/>
      <c r="U59" s="56"/>
    </row>
    <row r="60" spans="1:21" ht="88.2" x14ac:dyDescent="0.2">
      <c r="A60" s="66">
        <v>47</v>
      </c>
      <c r="B60" s="67" t="s">
        <v>69</v>
      </c>
      <c r="C60" s="67" t="s">
        <v>158</v>
      </c>
      <c r="D60" s="79">
        <v>5</v>
      </c>
      <c r="E60" s="53">
        <v>0</v>
      </c>
      <c r="F60" s="14">
        <f t="shared" si="0"/>
        <v>0</v>
      </c>
      <c r="G60" s="79">
        <v>5</v>
      </c>
      <c r="H60" s="53">
        <v>0</v>
      </c>
      <c r="I60" s="14">
        <f t="shared" si="1"/>
        <v>0</v>
      </c>
      <c r="J60" s="79">
        <v>5</v>
      </c>
      <c r="K60" s="53">
        <v>0</v>
      </c>
      <c r="L60" s="14">
        <f t="shared" si="2"/>
        <v>0</v>
      </c>
      <c r="M60" s="79">
        <v>5</v>
      </c>
      <c r="N60" s="53">
        <v>0</v>
      </c>
      <c r="O60" s="89">
        <f t="shared" si="3"/>
        <v>0</v>
      </c>
      <c r="P60" s="79">
        <v>5</v>
      </c>
      <c r="Q60" s="53">
        <v>0</v>
      </c>
      <c r="R60" s="89">
        <f t="shared" si="4"/>
        <v>0</v>
      </c>
      <c r="S60" s="33">
        <f t="shared" si="5"/>
        <v>0</v>
      </c>
      <c r="T60" s="56"/>
      <c r="U60" s="56"/>
    </row>
    <row r="61" spans="1:21" ht="25.2" x14ac:dyDescent="0.2">
      <c r="A61" s="66">
        <v>48</v>
      </c>
      <c r="B61" s="67" t="s">
        <v>70</v>
      </c>
      <c r="C61" s="67" t="s">
        <v>159</v>
      </c>
      <c r="D61" s="79">
        <v>2</v>
      </c>
      <c r="E61" s="53">
        <v>0</v>
      </c>
      <c r="F61" s="14">
        <f t="shared" si="0"/>
        <v>0</v>
      </c>
      <c r="G61" s="79">
        <v>2</v>
      </c>
      <c r="H61" s="53">
        <v>0</v>
      </c>
      <c r="I61" s="14">
        <f t="shared" si="1"/>
        <v>0</v>
      </c>
      <c r="J61" s="79">
        <v>2</v>
      </c>
      <c r="K61" s="53">
        <v>0</v>
      </c>
      <c r="L61" s="14">
        <f t="shared" si="2"/>
        <v>0</v>
      </c>
      <c r="M61" s="79">
        <v>2</v>
      </c>
      <c r="N61" s="53">
        <v>0</v>
      </c>
      <c r="O61" s="89">
        <f t="shared" si="3"/>
        <v>0</v>
      </c>
      <c r="P61" s="79">
        <v>2</v>
      </c>
      <c r="Q61" s="53">
        <v>0</v>
      </c>
      <c r="R61" s="89">
        <f t="shared" si="4"/>
        <v>0</v>
      </c>
      <c r="S61" s="33">
        <f t="shared" si="5"/>
        <v>0</v>
      </c>
      <c r="T61" s="56"/>
      <c r="U61" s="56"/>
    </row>
    <row r="62" spans="1:21" ht="37.799999999999997" x14ac:dyDescent="0.2">
      <c r="A62" s="66">
        <v>49</v>
      </c>
      <c r="B62" s="67" t="s">
        <v>71</v>
      </c>
      <c r="C62" s="67" t="s">
        <v>160</v>
      </c>
      <c r="D62" s="79">
        <v>10</v>
      </c>
      <c r="E62" s="53">
        <v>0</v>
      </c>
      <c r="F62" s="14">
        <f t="shared" si="0"/>
        <v>0</v>
      </c>
      <c r="G62" s="79">
        <v>10</v>
      </c>
      <c r="H62" s="53">
        <v>0</v>
      </c>
      <c r="I62" s="14">
        <f t="shared" si="1"/>
        <v>0</v>
      </c>
      <c r="J62" s="79">
        <v>10</v>
      </c>
      <c r="K62" s="53">
        <v>0</v>
      </c>
      <c r="L62" s="14">
        <f t="shared" si="2"/>
        <v>0</v>
      </c>
      <c r="M62" s="79">
        <v>10</v>
      </c>
      <c r="N62" s="53">
        <v>0</v>
      </c>
      <c r="O62" s="89">
        <f t="shared" si="3"/>
        <v>0</v>
      </c>
      <c r="P62" s="79">
        <v>10</v>
      </c>
      <c r="Q62" s="53">
        <v>0</v>
      </c>
      <c r="R62" s="89">
        <f t="shared" si="4"/>
        <v>0</v>
      </c>
      <c r="S62" s="33">
        <f t="shared" si="5"/>
        <v>0</v>
      </c>
      <c r="T62" s="56"/>
      <c r="U62" s="56"/>
    </row>
    <row r="63" spans="1:21" ht="50.4" x14ac:dyDescent="0.2">
      <c r="A63" s="66">
        <v>50</v>
      </c>
      <c r="B63" s="67" t="s">
        <v>72</v>
      </c>
      <c r="C63" s="67" t="s">
        <v>72</v>
      </c>
      <c r="D63" s="79">
        <v>15</v>
      </c>
      <c r="E63" s="53">
        <v>0</v>
      </c>
      <c r="F63" s="14">
        <f t="shared" si="0"/>
        <v>0</v>
      </c>
      <c r="G63" s="79">
        <v>15</v>
      </c>
      <c r="H63" s="53">
        <v>0</v>
      </c>
      <c r="I63" s="14">
        <f t="shared" si="1"/>
        <v>0</v>
      </c>
      <c r="J63" s="79">
        <v>15</v>
      </c>
      <c r="K63" s="53">
        <v>0</v>
      </c>
      <c r="L63" s="14">
        <f t="shared" si="2"/>
        <v>0</v>
      </c>
      <c r="M63" s="79">
        <v>15</v>
      </c>
      <c r="N63" s="53">
        <v>0</v>
      </c>
      <c r="O63" s="89">
        <f t="shared" si="3"/>
        <v>0</v>
      </c>
      <c r="P63" s="79">
        <v>15</v>
      </c>
      <c r="Q63" s="53">
        <v>0</v>
      </c>
      <c r="R63" s="89">
        <f t="shared" si="4"/>
        <v>0</v>
      </c>
      <c r="S63" s="33">
        <f t="shared" si="5"/>
        <v>0</v>
      </c>
      <c r="T63" s="56"/>
      <c r="U63" s="56"/>
    </row>
    <row r="64" spans="1:21" ht="15.6" x14ac:dyDescent="0.2">
      <c r="A64" s="66">
        <v>51</v>
      </c>
      <c r="B64" s="67" t="s">
        <v>73</v>
      </c>
      <c r="C64" s="67" t="s">
        <v>161</v>
      </c>
      <c r="D64" s="79">
        <v>50</v>
      </c>
      <c r="E64" s="53">
        <v>0</v>
      </c>
      <c r="F64" s="14">
        <f t="shared" si="0"/>
        <v>0</v>
      </c>
      <c r="G64" s="79">
        <v>50</v>
      </c>
      <c r="H64" s="53">
        <v>0</v>
      </c>
      <c r="I64" s="14">
        <f t="shared" si="1"/>
        <v>0</v>
      </c>
      <c r="J64" s="79">
        <v>50</v>
      </c>
      <c r="K64" s="53">
        <v>0</v>
      </c>
      <c r="L64" s="14">
        <f t="shared" si="2"/>
        <v>0</v>
      </c>
      <c r="M64" s="79">
        <v>50</v>
      </c>
      <c r="N64" s="53">
        <v>0</v>
      </c>
      <c r="O64" s="89">
        <f t="shared" si="3"/>
        <v>0</v>
      </c>
      <c r="P64" s="79">
        <v>50</v>
      </c>
      <c r="Q64" s="53">
        <v>0</v>
      </c>
      <c r="R64" s="89">
        <f t="shared" si="4"/>
        <v>0</v>
      </c>
      <c r="S64" s="33">
        <f t="shared" si="5"/>
        <v>0</v>
      </c>
      <c r="T64" s="56"/>
      <c r="U64" s="56"/>
    </row>
    <row r="65" spans="1:21" ht="63" x14ac:dyDescent="0.2">
      <c r="A65" s="66">
        <v>52</v>
      </c>
      <c r="B65" s="67" t="s">
        <v>74</v>
      </c>
      <c r="C65" s="67" t="s">
        <v>162</v>
      </c>
      <c r="D65" s="79">
        <v>5</v>
      </c>
      <c r="E65" s="53">
        <v>0</v>
      </c>
      <c r="F65" s="14">
        <f t="shared" si="0"/>
        <v>0</v>
      </c>
      <c r="G65" s="79">
        <v>5</v>
      </c>
      <c r="H65" s="53">
        <v>0</v>
      </c>
      <c r="I65" s="14">
        <f t="shared" si="1"/>
        <v>0</v>
      </c>
      <c r="J65" s="79">
        <v>5</v>
      </c>
      <c r="K65" s="53">
        <v>0</v>
      </c>
      <c r="L65" s="14">
        <f t="shared" si="2"/>
        <v>0</v>
      </c>
      <c r="M65" s="79">
        <v>5</v>
      </c>
      <c r="N65" s="53">
        <v>0</v>
      </c>
      <c r="O65" s="89">
        <f t="shared" si="3"/>
        <v>0</v>
      </c>
      <c r="P65" s="79">
        <v>5</v>
      </c>
      <c r="Q65" s="53">
        <v>0</v>
      </c>
      <c r="R65" s="89">
        <f t="shared" si="4"/>
        <v>0</v>
      </c>
      <c r="S65" s="33">
        <f t="shared" si="5"/>
        <v>0</v>
      </c>
      <c r="T65" s="56"/>
      <c r="U65" s="56"/>
    </row>
    <row r="66" spans="1:21" ht="63" x14ac:dyDescent="0.2">
      <c r="A66" s="66">
        <v>53</v>
      </c>
      <c r="B66" s="67" t="s">
        <v>74</v>
      </c>
      <c r="C66" s="67" t="s">
        <v>163</v>
      </c>
      <c r="D66" s="79">
        <v>2</v>
      </c>
      <c r="E66" s="53">
        <v>0</v>
      </c>
      <c r="F66" s="14">
        <f t="shared" si="0"/>
        <v>0</v>
      </c>
      <c r="G66" s="79">
        <v>2</v>
      </c>
      <c r="H66" s="53">
        <v>0</v>
      </c>
      <c r="I66" s="14">
        <f t="shared" si="1"/>
        <v>0</v>
      </c>
      <c r="J66" s="79">
        <v>2</v>
      </c>
      <c r="K66" s="53">
        <v>0</v>
      </c>
      <c r="L66" s="14">
        <f t="shared" si="2"/>
        <v>0</v>
      </c>
      <c r="M66" s="79">
        <v>2</v>
      </c>
      <c r="N66" s="53">
        <v>0</v>
      </c>
      <c r="O66" s="89">
        <f t="shared" si="3"/>
        <v>0</v>
      </c>
      <c r="P66" s="79">
        <v>2</v>
      </c>
      <c r="Q66" s="53">
        <v>0</v>
      </c>
      <c r="R66" s="89">
        <f t="shared" si="4"/>
        <v>0</v>
      </c>
      <c r="S66" s="33">
        <f t="shared" si="5"/>
        <v>0</v>
      </c>
      <c r="T66" s="56"/>
      <c r="U66" s="56"/>
    </row>
    <row r="67" spans="1:21" ht="50.4" x14ac:dyDescent="0.2">
      <c r="A67" s="66">
        <v>54</v>
      </c>
      <c r="B67" s="67" t="s">
        <v>75</v>
      </c>
      <c r="C67" s="72" t="s">
        <v>75</v>
      </c>
      <c r="D67" s="79">
        <v>2</v>
      </c>
      <c r="E67" s="53">
        <v>0</v>
      </c>
      <c r="F67" s="14">
        <f t="shared" si="0"/>
        <v>0</v>
      </c>
      <c r="G67" s="79">
        <v>2</v>
      </c>
      <c r="H67" s="53">
        <v>0</v>
      </c>
      <c r="I67" s="14">
        <f t="shared" si="1"/>
        <v>0</v>
      </c>
      <c r="J67" s="79">
        <v>2</v>
      </c>
      <c r="K67" s="53">
        <v>0</v>
      </c>
      <c r="L67" s="14">
        <f t="shared" si="2"/>
        <v>0</v>
      </c>
      <c r="M67" s="79">
        <v>2</v>
      </c>
      <c r="N67" s="53">
        <v>0</v>
      </c>
      <c r="O67" s="89">
        <f t="shared" si="3"/>
        <v>0</v>
      </c>
      <c r="P67" s="79">
        <v>2</v>
      </c>
      <c r="Q67" s="53">
        <v>0</v>
      </c>
      <c r="R67" s="89">
        <f t="shared" si="4"/>
        <v>0</v>
      </c>
      <c r="S67" s="33">
        <f t="shared" si="5"/>
        <v>0</v>
      </c>
      <c r="T67" s="56"/>
      <c r="U67" s="56"/>
    </row>
    <row r="68" spans="1:21" ht="63" x14ac:dyDescent="0.2">
      <c r="A68" s="66">
        <v>55</v>
      </c>
      <c r="B68" s="67" t="s">
        <v>76</v>
      </c>
      <c r="C68" s="67" t="s">
        <v>164</v>
      </c>
      <c r="D68" s="79">
        <v>2</v>
      </c>
      <c r="E68" s="53">
        <v>0</v>
      </c>
      <c r="F68" s="14">
        <f t="shared" si="0"/>
        <v>0</v>
      </c>
      <c r="G68" s="79">
        <v>2</v>
      </c>
      <c r="H68" s="53">
        <v>0</v>
      </c>
      <c r="I68" s="14">
        <f t="shared" si="1"/>
        <v>0</v>
      </c>
      <c r="J68" s="79">
        <v>2</v>
      </c>
      <c r="K68" s="53">
        <v>0</v>
      </c>
      <c r="L68" s="14">
        <f t="shared" si="2"/>
        <v>0</v>
      </c>
      <c r="M68" s="79">
        <v>2</v>
      </c>
      <c r="N68" s="53">
        <v>0</v>
      </c>
      <c r="O68" s="89">
        <f t="shared" si="3"/>
        <v>0</v>
      </c>
      <c r="P68" s="79">
        <v>2</v>
      </c>
      <c r="Q68" s="53">
        <v>0</v>
      </c>
      <c r="R68" s="89">
        <f t="shared" si="4"/>
        <v>0</v>
      </c>
      <c r="S68" s="33">
        <f t="shared" si="5"/>
        <v>0</v>
      </c>
      <c r="T68" s="56"/>
      <c r="U68" s="56"/>
    </row>
    <row r="69" spans="1:21" ht="37.799999999999997" x14ac:dyDescent="0.2">
      <c r="A69" s="66">
        <v>56</v>
      </c>
      <c r="B69" s="67" t="s">
        <v>77</v>
      </c>
      <c r="C69" s="67" t="s">
        <v>165</v>
      </c>
      <c r="D69" s="79">
        <v>350</v>
      </c>
      <c r="E69" s="53">
        <v>0</v>
      </c>
      <c r="F69" s="14">
        <f t="shared" si="0"/>
        <v>0</v>
      </c>
      <c r="G69" s="79">
        <v>350</v>
      </c>
      <c r="H69" s="53">
        <v>0</v>
      </c>
      <c r="I69" s="14">
        <f t="shared" si="1"/>
        <v>0</v>
      </c>
      <c r="J69" s="79">
        <v>350</v>
      </c>
      <c r="K69" s="53">
        <v>0</v>
      </c>
      <c r="L69" s="14">
        <f t="shared" si="2"/>
        <v>0</v>
      </c>
      <c r="M69" s="79">
        <v>350</v>
      </c>
      <c r="N69" s="53">
        <v>0</v>
      </c>
      <c r="O69" s="89">
        <f t="shared" si="3"/>
        <v>0</v>
      </c>
      <c r="P69" s="79">
        <v>350</v>
      </c>
      <c r="Q69" s="53">
        <v>0</v>
      </c>
      <c r="R69" s="89">
        <f t="shared" si="4"/>
        <v>0</v>
      </c>
      <c r="S69" s="33">
        <f t="shared" si="5"/>
        <v>0</v>
      </c>
      <c r="T69" s="56"/>
      <c r="U69" s="56"/>
    </row>
    <row r="70" spans="1:21" ht="15.6" x14ac:dyDescent="0.2">
      <c r="A70" s="66">
        <v>57</v>
      </c>
      <c r="B70" s="67" t="s">
        <v>77</v>
      </c>
      <c r="C70" s="67" t="s">
        <v>166</v>
      </c>
      <c r="D70" s="79">
        <v>50</v>
      </c>
      <c r="E70" s="53">
        <v>0</v>
      </c>
      <c r="F70" s="14">
        <f t="shared" si="0"/>
        <v>0</v>
      </c>
      <c r="G70" s="79">
        <v>50</v>
      </c>
      <c r="H70" s="53">
        <v>0</v>
      </c>
      <c r="I70" s="14">
        <f t="shared" si="1"/>
        <v>0</v>
      </c>
      <c r="J70" s="79">
        <v>50</v>
      </c>
      <c r="K70" s="53">
        <v>0</v>
      </c>
      <c r="L70" s="14">
        <f t="shared" si="2"/>
        <v>0</v>
      </c>
      <c r="M70" s="79">
        <v>50</v>
      </c>
      <c r="N70" s="53">
        <v>0</v>
      </c>
      <c r="O70" s="89">
        <f t="shared" si="3"/>
        <v>0</v>
      </c>
      <c r="P70" s="79">
        <v>50</v>
      </c>
      <c r="Q70" s="53">
        <v>0</v>
      </c>
      <c r="R70" s="89">
        <f t="shared" si="4"/>
        <v>0</v>
      </c>
      <c r="S70" s="33">
        <f t="shared" si="5"/>
        <v>0</v>
      </c>
      <c r="T70" s="56"/>
      <c r="U70" s="56"/>
    </row>
    <row r="71" spans="1:21" ht="25.2" x14ac:dyDescent="0.2">
      <c r="A71" s="66">
        <v>58</v>
      </c>
      <c r="B71" s="67" t="s">
        <v>78</v>
      </c>
      <c r="C71" s="67" t="s">
        <v>167</v>
      </c>
      <c r="D71" s="79">
        <v>10000</v>
      </c>
      <c r="E71" s="53">
        <v>0</v>
      </c>
      <c r="F71" s="14">
        <f t="shared" si="0"/>
        <v>0</v>
      </c>
      <c r="G71" s="79">
        <v>10000</v>
      </c>
      <c r="H71" s="53">
        <v>0</v>
      </c>
      <c r="I71" s="14">
        <f t="shared" si="1"/>
        <v>0</v>
      </c>
      <c r="J71" s="79">
        <v>10000</v>
      </c>
      <c r="K71" s="53">
        <v>0</v>
      </c>
      <c r="L71" s="14">
        <f t="shared" si="2"/>
        <v>0</v>
      </c>
      <c r="M71" s="79">
        <v>10000</v>
      </c>
      <c r="N71" s="53">
        <v>0</v>
      </c>
      <c r="O71" s="89">
        <f t="shared" si="3"/>
        <v>0</v>
      </c>
      <c r="P71" s="79">
        <v>10000</v>
      </c>
      <c r="Q71" s="53">
        <v>0</v>
      </c>
      <c r="R71" s="89">
        <f t="shared" si="4"/>
        <v>0</v>
      </c>
      <c r="S71" s="33">
        <f t="shared" si="5"/>
        <v>0</v>
      </c>
      <c r="T71" s="56"/>
      <c r="U71" s="56"/>
    </row>
    <row r="72" spans="1:21" ht="25.2" x14ac:dyDescent="0.2">
      <c r="A72" s="66">
        <v>59</v>
      </c>
      <c r="B72" s="67" t="s">
        <v>78</v>
      </c>
      <c r="C72" s="67" t="s">
        <v>168</v>
      </c>
      <c r="D72" s="79">
        <v>200</v>
      </c>
      <c r="E72" s="53">
        <v>0</v>
      </c>
      <c r="F72" s="14">
        <f t="shared" si="0"/>
        <v>0</v>
      </c>
      <c r="G72" s="79">
        <v>200</v>
      </c>
      <c r="H72" s="53">
        <v>0</v>
      </c>
      <c r="I72" s="14">
        <f t="shared" si="1"/>
        <v>0</v>
      </c>
      <c r="J72" s="79">
        <v>200</v>
      </c>
      <c r="K72" s="53">
        <v>0</v>
      </c>
      <c r="L72" s="14">
        <f t="shared" si="2"/>
        <v>0</v>
      </c>
      <c r="M72" s="79">
        <v>200</v>
      </c>
      <c r="N72" s="53">
        <v>0</v>
      </c>
      <c r="O72" s="89">
        <f t="shared" si="3"/>
        <v>0</v>
      </c>
      <c r="P72" s="79">
        <v>200</v>
      </c>
      <c r="Q72" s="53">
        <v>0</v>
      </c>
      <c r="R72" s="89">
        <f t="shared" si="4"/>
        <v>0</v>
      </c>
      <c r="S72" s="33">
        <f t="shared" si="5"/>
        <v>0</v>
      </c>
      <c r="T72" s="56"/>
      <c r="U72" s="56"/>
    </row>
    <row r="73" spans="1:21" ht="15.6" x14ac:dyDescent="0.2">
      <c r="A73" s="82">
        <v>60</v>
      </c>
      <c r="B73" s="67" t="s">
        <v>78</v>
      </c>
      <c r="C73" s="67" t="s">
        <v>169</v>
      </c>
      <c r="D73" s="79">
        <v>200</v>
      </c>
      <c r="E73" s="53">
        <v>0</v>
      </c>
      <c r="F73" s="14">
        <f t="shared" si="0"/>
        <v>0</v>
      </c>
      <c r="G73" s="79">
        <v>200</v>
      </c>
      <c r="H73" s="53">
        <v>0</v>
      </c>
      <c r="I73" s="14">
        <f t="shared" si="1"/>
        <v>0</v>
      </c>
      <c r="J73" s="79">
        <v>200</v>
      </c>
      <c r="K73" s="53">
        <v>0</v>
      </c>
      <c r="L73" s="14">
        <f t="shared" si="2"/>
        <v>0</v>
      </c>
      <c r="M73" s="79">
        <v>200</v>
      </c>
      <c r="N73" s="53">
        <v>0</v>
      </c>
      <c r="O73" s="89">
        <f t="shared" si="3"/>
        <v>0</v>
      </c>
      <c r="P73" s="79">
        <v>200</v>
      </c>
      <c r="Q73" s="53">
        <v>0</v>
      </c>
      <c r="R73" s="89">
        <f t="shared" si="4"/>
        <v>0</v>
      </c>
      <c r="S73" s="33">
        <f t="shared" si="5"/>
        <v>0</v>
      </c>
      <c r="T73" s="56"/>
      <c r="U73" s="56"/>
    </row>
    <row r="74" spans="1:21" ht="25.2" x14ac:dyDescent="0.2">
      <c r="A74" s="83">
        <v>61</v>
      </c>
      <c r="B74" s="67" t="s">
        <v>78</v>
      </c>
      <c r="C74" s="67" t="s">
        <v>170</v>
      </c>
      <c r="D74" s="79">
        <v>100</v>
      </c>
      <c r="E74" s="53">
        <v>0</v>
      </c>
      <c r="F74" s="14">
        <f t="shared" si="0"/>
        <v>0</v>
      </c>
      <c r="G74" s="79">
        <v>100</v>
      </c>
      <c r="H74" s="53">
        <v>0</v>
      </c>
      <c r="I74" s="14">
        <f t="shared" si="1"/>
        <v>0</v>
      </c>
      <c r="J74" s="79">
        <v>100</v>
      </c>
      <c r="K74" s="53">
        <v>0</v>
      </c>
      <c r="L74" s="14">
        <f t="shared" si="2"/>
        <v>0</v>
      </c>
      <c r="M74" s="79">
        <v>100</v>
      </c>
      <c r="N74" s="53">
        <v>0</v>
      </c>
      <c r="O74" s="89">
        <f t="shared" si="3"/>
        <v>0</v>
      </c>
      <c r="P74" s="79">
        <v>100</v>
      </c>
      <c r="Q74" s="53">
        <v>0</v>
      </c>
      <c r="R74" s="89">
        <f t="shared" si="4"/>
        <v>0</v>
      </c>
      <c r="S74" s="33">
        <f t="shared" si="5"/>
        <v>0</v>
      </c>
      <c r="T74" s="57"/>
      <c r="U74" s="56"/>
    </row>
    <row r="75" spans="1:21" ht="15.6" x14ac:dyDescent="0.2">
      <c r="A75" s="82">
        <v>62</v>
      </c>
      <c r="B75" s="67" t="s">
        <v>79</v>
      </c>
      <c r="C75" s="67" t="s">
        <v>171</v>
      </c>
      <c r="D75" s="79">
        <v>2000</v>
      </c>
      <c r="E75" s="53">
        <v>0</v>
      </c>
      <c r="F75" s="14">
        <f t="shared" si="0"/>
        <v>0</v>
      </c>
      <c r="G75" s="79">
        <v>2000</v>
      </c>
      <c r="H75" s="53">
        <v>0</v>
      </c>
      <c r="I75" s="14">
        <f t="shared" si="1"/>
        <v>0</v>
      </c>
      <c r="J75" s="79">
        <v>2000</v>
      </c>
      <c r="K75" s="53">
        <v>0</v>
      </c>
      <c r="L75" s="14">
        <f t="shared" si="2"/>
        <v>0</v>
      </c>
      <c r="M75" s="79">
        <v>2000</v>
      </c>
      <c r="N75" s="53">
        <v>0</v>
      </c>
      <c r="O75" s="89">
        <f t="shared" si="3"/>
        <v>0</v>
      </c>
      <c r="P75" s="79">
        <v>2000</v>
      </c>
      <c r="Q75" s="53">
        <v>0</v>
      </c>
      <c r="R75" s="89">
        <f t="shared" si="4"/>
        <v>0</v>
      </c>
      <c r="S75" s="33">
        <f t="shared" si="5"/>
        <v>0</v>
      </c>
      <c r="T75" s="57"/>
      <c r="U75" s="56"/>
    </row>
    <row r="76" spans="1:21" ht="25.2" x14ac:dyDescent="0.2">
      <c r="A76" s="82">
        <v>63</v>
      </c>
      <c r="B76" s="67" t="s">
        <v>80</v>
      </c>
      <c r="C76" s="67" t="s">
        <v>172</v>
      </c>
      <c r="D76" s="79">
        <v>200</v>
      </c>
      <c r="E76" s="53">
        <v>0</v>
      </c>
      <c r="F76" s="14">
        <f t="shared" si="0"/>
        <v>0</v>
      </c>
      <c r="G76" s="79">
        <v>200</v>
      </c>
      <c r="H76" s="53">
        <v>0</v>
      </c>
      <c r="I76" s="14">
        <f t="shared" si="1"/>
        <v>0</v>
      </c>
      <c r="J76" s="79">
        <v>200</v>
      </c>
      <c r="K76" s="53">
        <v>0</v>
      </c>
      <c r="L76" s="14">
        <f t="shared" si="2"/>
        <v>0</v>
      </c>
      <c r="M76" s="79">
        <v>200</v>
      </c>
      <c r="N76" s="53">
        <v>0</v>
      </c>
      <c r="O76" s="89">
        <f t="shared" si="3"/>
        <v>0</v>
      </c>
      <c r="P76" s="79">
        <v>200</v>
      </c>
      <c r="Q76" s="53">
        <v>0</v>
      </c>
      <c r="R76" s="89">
        <f t="shared" si="4"/>
        <v>0</v>
      </c>
      <c r="S76" s="33">
        <f t="shared" si="5"/>
        <v>0</v>
      </c>
      <c r="T76" s="57"/>
      <c r="U76" s="56"/>
    </row>
    <row r="77" spans="1:21" ht="25.2" x14ac:dyDescent="0.2">
      <c r="A77" s="82">
        <v>64</v>
      </c>
      <c r="B77" s="67" t="s">
        <v>81</v>
      </c>
      <c r="C77" s="67" t="s">
        <v>173</v>
      </c>
      <c r="D77" s="79">
        <v>300</v>
      </c>
      <c r="E77" s="53">
        <v>0</v>
      </c>
      <c r="F77" s="14">
        <f t="shared" si="0"/>
        <v>0</v>
      </c>
      <c r="G77" s="79">
        <v>300</v>
      </c>
      <c r="H77" s="53">
        <v>0</v>
      </c>
      <c r="I77" s="14">
        <f t="shared" si="1"/>
        <v>0</v>
      </c>
      <c r="J77" s="79">
        <v>300</v>
      </c>
      <c r="K77" s="53">
        <v>0</v>
      </c>
      <c r="L77" s="14">
        <f t="shared" si="2"/>
        <v>0</v>
      </c>
      <c r="M77" s="79">
        <v>300</v>
      </c>
      <c r="N77" s="53">
        <v>0</v>
      </c>
      <c r="O77" s="89">
        <f t="shared" si="3"/>
        <v>0</v>
      </c>
      <c r="P77" s="79">
        <v>300</v>
      </c>
      <c r="Q77" s="53">
        <v>0</v>
      </c>
      <c r="R77" s="89">
        <f t="shared" si="4"/>
        <v>0</v>
      </c>
      <c r="S77" s="33">
        <f t="shared" si="5"/>
        <v>0</v>
      </c>
      <c r="T77" s="57"/>
      <c r="U77" s="56"/>
    </row>
    <row r="78" spans="1:21" ht="25.2" x14ac:dyDescent="0.2">
      <c r="A78" s="82">
        <v>65</v>
      </c>
      <c r="B78" s="67" t="s">
        <v>82</v>
      </c>
      <c r="C78" s="67" t="s">
        <v>174</v>
      </c>
      <c r="D78" s="79">
        <v>50</v>
      </c>
      <c r="E78" s="53">
        <v>0</v>
      </c>
      <c r="F78" s="14">
        <f t="shared" ref="F78:F120" si="6">D78*E78</f>
        <v>0</v>
      </c>
      <c r="G78" s="79">
        <v>50</v>
      </c>
      <c r="H78" s="53">
        <v>0</v>
      </c>
      <c r="I78" s="14">
        <f t="shared" ref="I78:I120" si="7">G78*H78</f>
        <v>0</v>
      </c>
      <c r="J78" s="79">
        <v>50</v>
      </c>
      <c r="K78" s="53">
        <v>0</v>
      </c>
      <c r="L78" s="14">
        <f t="shared" ref="L78:L120" si="8">J78*K78</f>
        <v>0</v>
      </c>
      <c r="M78" s="79">
        <v>50</v>
      </c>
      <c r="N78" s="53">
        <v>0</v>
      </c>
      <c r="O78" s="89">
        <f t="shared" si="3"/>
        <v>0</v>
      </c>
      <c r="P78" s="79">
        <v>50</v>
      </c>
      <c r="Q78" s="53">
        <v>0</v>
      </c>
      <c r="R78" s="89">
        <f t="shared" si="4"/>
        <v>0</v>
      </c>
      <c r="S78" s="33">
        <f t="shared" si="5"/>
        <v>0</v>
      </c>
      <c r="T78" s="57"/>
      <c r="U78" s="56"/>
    </row>
    <row r="79" spans="1:21" ht="25.2" x14ac:dyDescent="0.2">
      <c r="A79" s="82">
        <v>66</v>
      </c>
      <c r="B79" s="67" t="s">
        <v>83</v>
      </c>
      <c r="C79" s="67" t="s">
        <v>175</v>
      </c>
      <c r="D79" s="79">
        <v>50</v>
      </c>
      <c r="E79" s="53">
        <v>0</v>
      </c>
      <c r="F79" s="14">
        <f t="shared" si="6"/>
        <v>0</v>
      </c>
      <c r="G79" s="79">
        <v>50</v>
      </c>
      <c r="H79" s="53">
        <v>0</v>
      </c>
      <c r="I79" s="14">
        <f t="shared" si="7"/>
        <v>0</v>
      </c>
      <c r="J79" s="79">
        <v>50</v>
      </c>
      <c r="K79" s="53">
        <v>0</v>
      </c>
      <c r="L79" s="14">
        <f t="shared" si="8"/>
        <v>0</v>
      </c>
      <c r="M79" s="79">
        <v>50</v>
      </c>
      <c r="N79" s="53">
        <v>0</v>
      </c>
      <c r="O79" s="89">
        <f t="shared" ref="O79:O120" si="9">M79*N79</f>
        <v>0</v>
      </c>
      <c r="P79" s="79">
        <v>50</v>
      </c>
      <c r="Q79" s="53">
        <v>0</v>
      </c>
      <c r="R79" s="89">
        <f t="shared" ref="R79:R120" si="10">P79*Q79</f>
        <v>0</v>
      </c>
      <c r="S79" s="33">
        <f t="shared" ref="S79:S120" si="11">F79+I79+L79+O79+R79</f>
        <v>0</v>
      </c>
      <c r="T79" s="57"/>
      <c r="U79" s="56"/>
    </row>
    <row r="80" spans="1:21" ht="25.2" x14ac:dyDescent="0.2">
      <c r="A80" s="82">
        <v>67</v>
      </c>
      <c r="B80" s="72" t="s">
        <v>84</v>
      </c>
      <c r="C80" s="67" t="s">
        <v>176</v>
      </c>
      <c r="D80" s="79">
        <v>500</v>
      </c>
      <c r="E80" s="53">
        <v>0</v>
      </c>
      <c r="F80" s="14">
        <f t="shared" si="6"/>
        <v>0</v>
      </c>
      <c r="G80" s="79">
        <v>500</v>
      </c>
      <c r="H80" s="53">
        <v>0</v>
      </c>
      <c r="I80" s="14">
        <f t="shared" si="7"/>
        <v>0</v>
      </c>
      <c r="J80" s="79">
        <v>500</v>
      </c>
      <c r="K80" s="53">
        <v>0</v>
      </c>
      <c r="L80" s="14">
        <f t="shared" si="8"/>
        <v>0</v>
      </c>
      <c r="M80" s="79">
        <v>500</v>
      </c>
      <c r="N80" s="53">
        <v>0</v>
      </c>
      <c r="O80" s="89">
        <f t="shared" si="9"/>
        <v>0</v>
      </c>
      <c r="P80" s="79">
        <v>500</v>
      </c>
      <c r="Q80" s="53">
        <v>0</v>
      </c>
      <c r="R80" s="89">
        <f t="shared" si="10"/>
        <v>0</v>
      </c>
      <c r="S80" s="33">
        <f t="shared" si="11"/>
        <v>0</v>
      </c>
      <c r="T80" s="57"/>
      <c r="U80" s="56"/>
    </row>
    <row r="81" spans="1:21" ht="37.799999999999997" x14ac:dyDescent="0.2">
      <c r="A81" s="82">
        <v>68</v>
      </c>
      <c r="B81" s="67" t="s">
        <v>85</v>
      </c>
      <c r="C81" s="67" t="s">
        <v>177</v>
      </c>
      <c r="D81" s="79">
        <v>100</v>
      </c>
      <c r="E81" s="53">
        <v>0</v>
      </c>
      <c r="F81" s="14">
        <f t="shared" si="6"/>
        <v>0</v>
      </c>
      <c r="G81" s="79">
        <v>100</v>
      </c>
      <c r="H81" s="53">
        <v>0</v>
      </c>
      <c r="I81" s="14">
        <f t="shared" si="7"/>
        <v>0</v>
      </c>
      <c r="J81" s="79">
        <v>100</v>
      </c>
      <c r="K81" s="53">
        <v>0</v>
      </c>
      <c r="L81" s="14">
        <f t="shared" si="8"/>
        <v>0</v>
      </c>
      <c r="M81" s="79">
        <v>100</v>
      </c>
      <c r="N81" s="53">
        <v>0</v>
      </c>
      <c r="O81" s="89">
        <f t="shared" si="9"/>
        <v>0</v>
      </c>
      <c r="P81" s="79">
        <v>100</v>
      </c>
      <c r="Q81" s="53">
        <v>0</v>
      </c>
      <c r="R81" s="89">
        <f t="shared" si="10"/>
        <v>0</v>
      </c>
      <c r="S81" s="33">
        <f t="shared" si="11"/>
        <v>0</v>
      </c>
      <c r="T81" s="57"/>
      <c r="U81" s="56"/>
    </row>
    <row r="82" spans="1:21" ht="37.799999999999997" x14ac:dyDescent="0.2">
      <c r="A82" s="82">
        <v>69</v>
      </c>
      <c r="B82" s="67" t="s">
        <v>85</v>
      </c>
      <c r="C82" s="67" t="s">
        <v>178</v>
      </c>
      <c r="D82" s="84">
        <v>1</v>
      </c>
      <c r="E82" s="53">
        <v>0</v>
      </c>
      <c r="F82" s="14">
        <f t="shared" si="6"/>
        <v>0</v>
      </c>
      <c r="G82" s="84">
        <v>1</v>
      </c>
      <c r="H82" s="53">
        <v>0</v>
      </c>
      <c r="I82" s="14">
        <f t="shared" si="7"/>
        <v>0</v>
      </c>
      <c r="J82" s="84">
        <v>1</v>
      </c>
      <c r="K82" s="53">
        <v>0</v>
      </c>
      <c r="L82" s="14">
        <f t="shared" si="8"/>
        <v>0</v>
      </c>
      <c r="M82" s="84">
        <v>1</v>
      </c>
      <c r="N82" s="53">
        <v>0</v>
      </c>
      <c r="O82" s="89">
        <f t="shared" si="9"/>
        <v>0</v>
      </c>
      <c r="P82" s="84">
        <v>1</v>
      </c>
      <c r="Q82" s="53">
        <v>0</v>
      </c>
      <c r="R82" s="89">
        <f t="shared" si="10"/>
        <v>0</v>
      </c>
      <c r="S82" s="33">
        <f t="shared" si="11"/>
        <v>0</v>
      </c>
      <c r="T82" s="57"/>
      <c r="U82" s="56"/>
    </row>
    <row r="83" spans="1:21" ht="25.2" x14ac:dyDescent="0.2">
      <c r="A83" s="82">
        <v>70</v>
      </c>
      <c r="B83" s="67" t="s">
        <v>86</v>
      </c>
      <c r="C83" s="67" t="s">
        <v>179</v>
      </c>
      <c r="D83" s="79">
        <v>5</v>
      </c>
      <c r="E83" s="53">
        <v>0</v>
      </c>
      <c r="F83" s="14">
        <f t="shared" si="6"/>
        <v>0</v>
      </c>
      <c r="G83" s="79">
        <v>5</v>
      </c>
      <c r="H83" s="53">
        <v>0</v>
      </c>
      <c r="I83" s="14">
        <f t="shared" si="7"/>
        <v>0</v>
      </c>
      <c r="J83" s="79">
        <v>5</v>
      </c>
      <c r="K83" s="53">
        <v>0</v>
      </c>
      <c r="L83" s="14">
        <f t="shared" si="8"/>
        <v>0</v>
      </c>
      <c r="M83" s="79">
        <v>5</v>
      </c>
      <c r="N83" s="53">
        <v>0</v>
      </c>
      <c r="O83" s="89">
        <f t="shared" si="9"/>
        <v>0</v>
      </c>
      <c r="P83" s="79">
        <v>5</v>
      </c>
      <c r="Q83" s="53">
        <v>0</v>
      </c>
      <c r="R83" s="89">
        <f t="shared" si="10"/>
        <v>0</v>
      </c>
      <c r="S83" s="33">
        <f t="shared" si="11"/>
        <v>0</v>
      </c>
      <c r="T83" s="57"/>
      <c r="U83" s="56"/>
    </row>
    <row r="84" spans="1:21" s="1" customFormat="1" ht="50.4" x14ac:dyDescent="0.2">
      <c r="A84" s="82">
        <v>71</v>
      </c>
      <c r="B84" s="67" t="s">
        <v>87</v>
      </c>
      <c r="C84" s="67" t="s">
        <v>180</v>
      </c>
      <c r="D84" s="79">
        <v>150</v>
      </c>
      <c r="E84" s="53">
        <v>0</v>
      </c>
      <c r="F84" s="14">
        <f t="shared" si="6"/>
        <v>0</v>
      </c>
      <c r="G84" s="79">
        <v>150</v>
      </c>
      <c r="H84" s="53">
        <v>0</v>
      </c>
      <c r="I84" s="14">
        <f t="shared" si="7"/>
        <v>0</v>
      </c>
      <c r="J84" s="79">
        <v>150</v>
      </c>
      <c r="K84" s="53">
        <v>0</v>
      </c>
      <c r="L84" s="14">
        <f t="shared" si="8"/>
        <v>0</v>
      </c>
      <c r="M84" s="79">
        <v>150</v>
      </c>
      <c r="N84" s="53">
        <v>0</v>
      </c>
      <c r="O84" s="89">
        <f t="shared" si="9"/>
        <v>0</v>
      </c>
      <c r="P84" s="79">
        <v>150</v>
      </c>
      <c r="Q84" s="53">
        <v>0</v>
      </c>
      <c r="R84" s="89">
        <f t="shared" si="10"/>
        <v>0</v>
      </c>
      <c r="S84" s="33">
        <f t="shared" si="11"/>
        <v>0</v>
      </c>
      <c r="T84" s="58"/>
      <c r="U84" s="56"/>
    </row>
    <row r="85" spans="1:21" s="1" customFormat="1" ht="50.4" x14ac:dyDescent="0.2">
      <c r="A85" s="82">
        <v>72</v>
      </c>
      <c r="B85" s="67" t="s">
        <v>88</v>
      </c>
      <c r="C85" s="67" t="s">
        <v>180</v>
      </c>
      <c r="D85" s="79">
        <v>20</v>
      </c>
      <c r="E85" s="53">
        <v>0</v>
      </c>
      <c r="F85" s="14">
        <f t="shared" si="6"/>
        <v>0</v>
      </c>
      <c r="G85" s="79">
        <v>20</v>
      </c>
      <c r="H85" s="53">
        <v>0</v>
      </c>
      <c r="I85" s="14">
        <f t="shared" si="7"/>
        <v>0</v>
      </c>
      <c r="J85" s="79">
        <v>20</v>
      </c>
      <c r="K85" s="53">
        <v>0</v>
      </c>
      <c r="L85" s="14">
        <f t="shared" si="8"/>
        <v>0</v>
      </c>
      <c r="M85" s="79">
        <v>20</v>
      </c>
      <c r="N85" s="53">
        <v>0</v>
      </c>
      <c r="O85" s="89">
        <f t="shared" si="9"/>
        <v>0</v>
      </c>
      <c r="P85" s="79">
        <v>20</v>
      </c>
      <c r="Q85" s="53">
        <v>0</v>
      </c>
      <c r="R85" s="89">
        <f t="shared" si="10"/>
        <v>0</v>
      </c>
      <c r="S85" s="33">
        <f t="shared" si="11"/>
        <v>0</v>
      </c>
      <c r="T85" s="58"/>
      <c r="U85" s="56"/>
    </row>
    <row r="86" spans="1:21" ht="50.4" x14ac:dyDescent="0.2">
      <c r="A86" s="82">
        <v>73</v>
      </c>
      <c r="B86" s="67" t="s">
        <v>89</v>
      </c>
      <c r="C86" s="67" t="s">
        <v>180</v>
      </c>
      <c r="D86" s="79">
        <v>20</v>
      </c>
      <c r="E86" s="53">
        <v>0</v>
      </c>
      <c r="F86" s="14">
        <f t="shared" si="6"/>
        <v>0</v>
      </c>
      <c r="G86" s="79">
        <v>20</v>
      </c>
      <c r="H86" s="53">
        <v>0</v>
      </c>
      <c r="I86" s="14">
        <f t="shared" si="7"/>
        <v>0</v>
      </c>
      <c r="J86" s="79">
        <v>20</v>
      </c>
      <c r="K86" s="53">
        <v>0</v>
      </c>
      <c r="L86" s="14">
        <f t="shared" si="8"/>
        <v>0</v>
      </c>
      <c r="M86" s="79">
        <v>20</v>
      </c>
      <c r="N86" s="53">
        <v>0</v>
      </c>
      <c r="O86" s="89">
        <f t="shared" si="9"/>
        <v>0</v>
      </c>
      <c r="P86" s="79">
        <v>20</v>
      </c>
      <c r="Q86" s="53">
        <v>0</v>
      </c>
      <c r="R86" s="89">
        <f t="shared" si="10"/>
        <v>0</v>
      </c>
      <c r="S86" s="33">
        <f t="shared" si="11"/>
        <v>0</v>
      </c>
      <c r="T86" s="57"/>
      <c r="U86" s="56"/>
    </row>
    <row r="87" spans="1:21" ht="50.4" x14ac:dyDescent="0.2">
      <c r="A87" s="82">
        <v>74</v>
      </c>
      <c r="B87" s="67" t="s">
        <v>90</v>
      </c>
      <c r="C87" s="67" t="s">
        <v>180</v>
      </c>
      <c r="D87" s="79">
        <v>20</v>
      </c>
      <c r="E87" s="53">
        <v>0</v>
      </c>
      <c r="F87" s="14">
        <f t="shared" si="6"/>
        <v>0</v>
      </c>
      <c r="G87" s="79">
        <v>20</v>
      </c>
      <c r="H87" s="53">
        <v>0</v>
      </c>
      <c r="I87" s="14">
        <f t="shared" si="7"/>
        <v>0</v>
      </c>
      <c r="J87" s="79">
        <v>20</v>
      </c>
      <c r="K87" s="53">
        <v>0</v>
      </c>
      <c r="L87" s="14">
        <f t="shared" si="8"/>
        <v>0</v>
      </c>
      <c r="M87" s="79">
        <v>20</v>
      </c>
      <c r="N87" s="53">
        <v>0</v>
      </c>
      <c r="O87" s="89">
        <f t="shared" si="9"/>
        <v>0</v>
      </c>
      <c r="P87" s="79">
        <v>20</v>
      </c>
      <c r="Q87" s="53">
        <v>0</v>
      </c>
      <c r="R87" s="89">
        <f t="shared" si="10"/>
        <v>0</v>
      </c>
      <c r="S87" s="33">
        <f t="shared" si="11"/>
        <v>0</v>
      </c>
      <c r="T87" s="57"/>
      <c r="U87" s="56"/>
    </row>
    <row r="88" spans="1:21" ht="25.2" x14ac:dyDescent="0.2">
      <c r="A88" s="82">
        <v>75</v>
      </c>
      <c r="B88" s="67" t="s">
        <v>91</v>
      </c>
      <c r="C88" s="67" t="s">
        <v>181</v>
      </c>
      <c r="D88" s="79">
        <v>100</v>
      </c>
      <c r="E88" s="53">
        <v>0</v>
      </c>
      <c r="F88" s="14">
        <f t="shared" si="6"/>
        <v>0</v>
      </c>
      <c r="G88" s="79">
        <v>100</v>
      </c>
      <c r="H88" s="53">
        <v>0</v>
      </c>
      <c r="I88" s="14">
        <f t="shared" si="7"/>
        <v>0</v>
      </c>
      <c r="J88" s="79">
        <v>100</v>
      </c>
      <c r="K88" s="53">
        <v>0</v>
      </c>
      <c r="L88" s="14">
        <f t="shared" si="8"/>
        <v>0</v>
      </c>
      <c r="M88" s="79">
        <v>100</v>
      </c>
      <c r="N88" s="53">
        <v>0</v>
      </c>
      <c r="O88" s="89">
        <f t="shared" si="9"/>
        <v>0</v>
      </c>
      <c r="P88" s="79">
        <v>100</v>
      </c>
      <c r="Q88" s="53">
        <v>0</v>
      </c>
      <c r="R88" s="89">
        <f t="shared" si="10"/>
        <v>0</v>
      </c>
      <c r="S88" s="33">
        <f t="shared" si="11"/>
        <v>0</v>
      </c>
      <c r="T88" s="57"/>
      <c r="U88" s="56"/>
    </row>
    <row r="89" spans="1:21" ht="15.6" x14ac:dyDescent="0.2">
      <c r="A89" s="82">
        <v>76</v>
      </c>
      <c r="B89" s="67" t="s">
        <v>92</v>
      </c>
      <c r="C89" s="67" t="s">
        <v>182</v>
      </c>
      <c r="D89" s="79">
        <v>200</v>
      </c>
      <c r="E89" s="53">
        <v>0</v>
      </c>
      <c r="F89" s="14">
        <f t="shared" si="6"/>
        <v>0</v>
      </c>
      <c r="G89" s="79">
        <v>200</v>
      </c>
      <c r="H89" s="53">
        <v>0</v>
      </c>
      <c r="I89" s="14">
        <f t="shared" si="7"/>
        <v>0</v>
      </c>
      <c r="J89" s="79">
        <v>200</v>
      </c>
      <c r="K89" s="53">
        <v>0</v>
      </c>
      <c r="L89" s="14">
        <f t="shared" si="8"/>
        <v>0</v>
      </c>
      <c r="M89" s="79">
        <v>200</v>
      </c>
      <c r="N89" s="53">
        <v>0</v>
      </c>
      <c r="O89" s="89">
        <f t="shared" si="9"/>
        <v>0</v>
      </c>
      <c r="P89" s="79">
        <v>200</v>
      </c>
      <c r="Q89" s="53">
        <v>0</v>
      </c>
      <c r="R89" s="89">
        <f t="shared" si="10"/>
        <v>0</v>
      </c>
      <c r="S89" s="33">
        <f t="shared" si="11"/>
        <v>0</v>
      </c>
      <c r="T89" s="57"/>
      <c r="U89" s="56"/>
    </row>
    <row r="90" spans="1:21" ht="75.599999999999994" x14ac:dyDescent="0.2">
      <c r="A90" s="82">
        <v>77</v>
      </c>
      <c r="B90" s="72" t="s">
        <v>93</v>
      </c>
      <c r="C90" s="67" t="s">
        <v>183</v>
      </c>
      <c r="D90" s="79">
        <v>8</v>
      </c>
      <c r="E90" s="53">
        <v>0</v>
      </c>
      <c r="F90" s="14">
        <f t="shared" si="6"/>
        <v>0</v>
      </c>
      <c r="G90" s="79">
        <v>8</v>
      </c>
      <c r="H90" s="53">
        <v>0</v>
      </c>
      <c r="I90" s="14">
        <f t="shared" si="7"/>
        <v>0</v>
      </c>
      <c r="J90" s="79">
        <v>8</v>
      </c>
      <c r="K90" s="53">
        <v>0</v>
      </c>
      <c r="L90" s="14">
        <f t="shared" si="8"/>
        <v>0</v>
      </c>
      <c r="M90" s="79">
        <v>8</v>
      </c>
      <c r="N90" s="53">
        <v>0</v>
      </c>
      <c r="O90" s="89">
        <f t="shared" si="9"/>
        <v>0</v>
      </c>
      <c r="P90" s="79">
        <v>8</v>
      </c>
      <c r="Q90" s="53">
        <v>0</v>
      </c>
      <c r="R90" s="89">
        <f t="shared" si="10"/>
        <v>0</v>
      </c>
      <c r="S90" s="33">
        <f t="shared" si="11"/>
        <v>0</v>
      </c>
      <c r="T90" s="57"/>
      <c r="U90" s="56"/>
    </row>
    <row r="91" spans="1:21" ht="50.4" x14ac:dyDescent="0.2">
      <c r="A91" s="82">
        <v>78</v>
      </c>
      <c r="B91" s="67" t="s">
        <v>94</v>
      </c>
      <c r="C91" s="67" t="s">
        <v>184</v>
      </c>
      <c r="D91" s="79">
        <v>5</v>
      </c>
      <c r="E91" s="53">
        <v>0</v>
      </c>
      <c r="F91" s="14">
        <f t="shared" si="6"/>
        <v>0</v>
      </c>
      <c r="G91" s="79">
        <v>5</v>
      </c>
      <c r="H91" s="53">
        <v>0</v>
      </c>
      <c r="I91" s="14">
        <f t="shared" si="7"/>
        <v>0</v>
      </c>
      <c r="J91" s="79">
        <v>5</v>
      </c>
      <c r="K91" s="53">
        <v>0</v>
      </c>
      <c r="L91" s="14">
        <f t="shared" si="8"/>
        <v>0</v>
      </c>
      <c r="M91" s="79">
        <v>5</v>
      </c>
      <c r="N91" s="53">
        <v>0</v>
      </c>
      <c r="O91" s="89">
        <f t="shared" si="9"/>
        <v>0</v>
      </c>
      <c r="P91" s="79">
        <v>5</v>
      </c>
      <c r="Q91" s="53">
        <v>0</v>
      </c>
      <c r="R91" s="89">
        <f t="shared" si="10"/>
        <v>0</v>
      </c>
      <c r="S91" s="33">
        <f t="shared" si="11"/>
        <v>0</v>
      </c>
      <c r="T91" s="57"/>
      <c r="U91" s="56"/>
    </row>
    <row r="92" spans="1:21" ht="50.4" x14ac:dyDescent="0.2">
      <c r="A92" s="82">
        <v>79</v>
      </c>
      <c r="B92" s="67" t="s">
        <v>95</v>
      </c>
      <c r="C92" s="67" t="s">
        <v>184</v>
      </c>
      <c r="D92" s="79">
        <v>5</v>
      </c>
      <c r="E92" s="53">
        <v>0</v>
      </c>
      <c r="F92" s="14">
        <f t="shared" si="6"/>
        <v>0</v>
      </c>
      <c r="G92" s="79">
        <v>5</v>
      </c>
      <c r="H92" s="53">
        <v>0</v>
      </c>
      <c r="I92" s="14">
        <f t="shared" si="7"/>
        <v>0</v>
      </c>
      <c r="J92" s="79">
        <v>5</v>
      </c>
      <c r="K92" s="53">
        <v>0</v>
      </c>
      <c r="L92" s="14">
        <f t="shared" si="8"/>
        <v>0</v>
      </c>
      <c r="M92" s="79">
        <v>5</v>
      </c>
      <c r="N92" s="53">
        <v>0</v>
      </c>
      <c r="O92" s="89">
        <f t="shared" si="9"/>
        <v>0</v>
      </c>
      <c r="P92" s="79">
        <v>5</v>
      </c>
      <c r="Q92" s="53">
        <v>0</v>
      </c>
      <c r="R92" s="89">
        <f t="shared" si="10"/>
        <v>0</v>
      </c>
      <c r="S92" s="33">
        <f t="shared" si="11"/>
        <v>0</v>
      </c>
      <c r="T92" s="57"/>
      <c r="U92" s="56"/>
    </row>
    <row r="93" spans="1:21" ht="50.4" x14ac:dyDescent="0.2">
      <c r="A93" s="82">
        <v>80</v>
      </c>
      <c r="B93" s="67" t="s">
        <v>96</v>
      </c>
      <c r="C93" s="67" t="s">
        <v>184</v>
      </c>
      <c r="D93" s="79">
        <v>5</v>
      </c>
      <c r="E93" s="53">
        <v>0</v>
      </c>
      <c r="F93" s="14">
        <f t="shared" si="6"/>
        <v>0</v>
      </c>
      <c r="G93" s="79">
        <v>5</v>
      </c>
      <c r="H93" s="53">
        <v>0</v>
      </c>
      <c r="I93" s="14">
        <f t="shared" si="7"/>
        <v>0</v>
      </c>
      <c r="J93" s="79">
        <v>5</v>
      </c>
      <c r="K93" s="53">
        <v>0</v>
      </c>
      <c r="L93" s="14">
        <f t="shared" si="8"/>
        <v>0</v>
      </c>
      <c r="M93" s="79">
        <v>5</v>
      </c>
      <c r="N93" s="53">
        <v>0</v>
      </c>
      <c r="O93" s="89">
        <f t="shared" si="9"/>
        <v>0</v>
      </c>
      <c r="P93" s="79">
        <v>5</v>
      </c>
      <c r="Q93" s="53">
        <v>0</v>
      </c>
      <c r="R93" s="89">
        <f t="shared" si="10"/>
        <v>0</v>
      </c>
      <c r="S93" s="33">
        <f t="shared" si="11"/>
        <v>0</v>
      </c>
      <c r="T93" s="57"/>
      <c r="U93" s="56"/>
    </row>
    <row r="94" spans="1:21" ht="25.2" x14ac:dyDescent="0.2">
      <c r="A94" s="82">
        <v>81</v>
      </c>
      <c r="B94" s="67" t="s">
        <v>97</v>
      </c>
      <c r="C94" s="67" t="s">
        <v>185</v>
      </c>
      <c r="D94" s="79">
        <v>100</v>
      </c>
      <c r="E94" s="53">
        <v>0</v>
      </c>
      <c r="F94" s="14">
        <f t="shared" si="6"/>
        <v>0</v>
      </c>
      <c r="G94" s="79">
        <v>100</v>
      </c>
      <c r="H94" s="53">
        <v>0</v>
      </c>
      <c r="I94" s="14">
        <f t="shared" si="7"/>
        <v>0</v>
      </c>
      <c r="J94" s="79">
        <v>100</v>
      </c>
      <c r="K94" s="53">
        <v>0</v>
      </c>
      <c r="L94" s="14">
        <f t="shared" si="8"/>
        <v>0</v>
      </c>
      <c r="M94" s="79">
        <v>100</v>
      </c>
      <c r="N94" s="53">
        <v>0</v>
      </c>
      <c r="O94" s="89">
        <f t="shared" si="9"/>
        <v>0</v>
      </c>
      <c r="P94" s="79">
        <v>100</v>
      </c>
      <c r="Q94" s="53">
        <v>0</v>
      </c>
      <c r="R94" s="89">
        <f t="shared" si="10"/>
        <v>0</v>
      </c>
      <c r="S94" s="33">
        <f t="shared" si="11"/>
        <v>0</v>
      </c>
      <c r="T94" s="57"/>
      <c r="U94" s="56"/>
    </row>
    <row r="95" spans="1:21" ht="50.4" x14ac:dyDescent="0.2">
      <c r="A95" s="82">
        <v>82</v>
      </c>
      <c r="B95" s="67" t="s">
        <v>98</v>
      </c>
      <c r="C95" s="67" t="s">
        <v>186</v>
      </c>
      <c r="D95" s="79">
        <v>2</v>
      </c>
      <c r="E95" s="53">
        <v>0</v>
      </c>
      <c r="F95" s="14">
        <f t="shared" si="6"/>
        <v>0</v>
      </c>
      <c r="G95" s="79">
        <v>2</v>
      </c>
      <c r="H95" s="53">
        <v>0</v>
      </c>
      <c r="I95" s="14">
        <f t="shared" si="7"/>
        <v>0</v>
      </c>
      <c r="J95" s="79">
        <v>2</v>
      </c>
      <c r="K95" s="53">
        <v>0</v>
      </c>
      <c r="L95" s="14">
        <f t="shared" si="8"/>
        <v>0</v>
      </c>
      <c r="M95" s="79">
        <v>2</v>
      </c>
      <c r="N95" s="53">
        <v>0</v>
      </c>
      <c r="O95" s="89">
        <f t="shared" si="9"/>
        <v>0</v>
      </c>
      <c r="P95" s="79">
        <v>2</v>
      </c>
      <c r="Q95" s="53">
        <v>0</v>
      </c>
      <c r="R95" s="89">
        <f t="shared" si="10"/>
        <v>0</v>
      </c>
      <c r="S95" s="33">
        <f t="shared" si="11"/>
        <v>0</v>
      </c>
      <c r="T95" s="57"/>
      <c r="U95" s="56"/>
    </row>
    <row r="96" spans="1:21" ht="37.799999999999997" x14ac:dyDescent="0.2">
      <c r="A96" s="82">
        <v>83</v>
      </c>
      <c r="B96" s="71" t="s">
        <v>99</v>
      </c>
      <c r="C96" s="71" t="s">
        <v>187</v>
      </c>
      <c r="D96" s="79">
        <v>2</v>
      </c>
      <c r="E96" s="53">
        <v>0</v>
      </c>
      <c r="F96" s="14">
        <f t="shared" si="6"/>
        <v>0</v>
      </c>
      <c r="G96" s="79">
        <v>2</v>
      </c>
      <c r="H96" s="53">
        <v>0</v>
      </c>
      <c r="I96" s="14">
        <f t="shared" si="7"/>
        <v>0</v>
      </c>
      <c r="J96" s="79">
        <v>2</v>
      </c>
      <c r="K96" s="53">
        <v>0</v>
      </c>
      <c r="L96" s="14">
        <f t="shared" si="8"/>
        <v>0</v>
      </c>
      <c r="M96" s="79">
        <v>2</v>
      </c>
      <c r="N96" s="53">
        <v>0</v>
      </c>
      <c r="O96" s="89">
        <f t="shared" si="9"/>
        <v>0</v>
      </c>
      <c r="P96" s="79">
        <v>2</v>
      </c>
      <c r="Q96" s="53">
        <v>0</v>
      </c>
      <c r="R96" s="89">
        <f t="shared" si="10"/>
        <v>0</v>
      </c>
      <c r="S96" s="33">
        <f t="shared" si="11"/>
        <v>0</v>
      </c>
      <c r="T96" s="57"/>
      <c r="U96" s="56"/>
    </row>
    <row r="97" spans="1:21" ht="37.799999999999997" x14ac:dyDescent="0.2">
      <c r="A97" s="82">
        <v>84</v>
      </c>
      <c r="B97" s="71" t="s">
        <v>99</v>
      </c>
      <c r="C97" s="71" t="s">
        <v>188</v>
      </c>
      <c r="D97" s="79">
        <v>2</v>
      </c>
      <c r="E97" s="53">
        <v>0</v>
      </c>
      <c r="F97" s="14">
        <f t="shared" si="6"/>
        <v>0</v>
      </c>
      <c r="G97" s="79">
        <v>2</v>
      </c>
      <c r="H97" s="53">
        <v>0</v>
      </c>
      <c r="I97" s="14">
        <f t="shared" si="7"/>
        <v>0</v>
      </c>
      <c r="J97" s="79">
        <v>2</v>
      </c>
      <c r="K97" s="53">
        <v>0</v>
      </c>
      <c r="L97" s="14">
        <f t="shared" si="8"/>
        <v>0</v>
      </c>
      <c r="M97" s="79">
        <v>2</v>
      </c>
      <c r="N97" s="53">
        <v>0</v>
      </c>
      <c r="O97" s="89">
        <f t="shared" si="9"/>
        <v>0</v>
      </c>
      <c r="P97" s="79">
        <v>2</v>
      </c>
      <c r="Q97" s="53">
        <v>0</v>
      </c>
      <c r="R97" s="89">
        <f t="shared" si="10"/>
        <v>0</v>
      </c>
      <c r="S97" s="33">
        <f t="shared" si="11"/>
        <v>0</v>
      </c>
      <c r="T97" s="57"/>
      <c r="U97" s="56"/>
    </row>
    <row r="98" spans="1:21" ht="37.799999999999997" x14ac:dyDescent="0.2">
      <c r="A98" s="82">
        <v>85</v>
      </c>
      <c r="B98" s="71" t="s">
        <v>99</v>
      </c>
      <c r="C98" s="71" t="s">
        <v>189</v>
      </c>
      <c r="D98" s="79">
        <v>2</v>
      </c>
      <c r="E98" s="53">
        <v>0</v>
      </c>
      <c r="F98" s="14">
        <f t="shared" si="6"/>
        <v>0</v>
      </c>
      <c r="G98" s="79">
        <v>2</v>
      </c>
      <c r="H98" s="53">
        <v>0</v>
      </c>
      <c r="I98" s="14">
        <f t="shared" si="7"/>
        <v>0</v>
      </c>
      <c r="J98" s="79">
        <v>2</v>
      </c>
      <c r="K98" s="53">
        <v>0</v>
      </c>
      <c r="L98" s="14">
        <f t="shared" si="8"/>
        <v>0</v>
      </c>
      <c r="M98" s="79">
        <v>2</v>
      </c>
      <c r="N98" s="53">
        <v>0</v>
      </c>
      <c r="O98" s="89">
        <f t="shared" si="9"/>
        <v>0</v>
      </c>
      <c r="P98" s="79">
        <v>2</v>
      </c>
      <c r="Q98" s="53">
        <v>0</v>
      </c>
      <c r="R98" s="89">
        <f t="shared" si="10"/>
        <v>0</v>
      </c>
      <c r="S98" s="33">
        <f t="shared" si="11"/>
        <v>0</v>
      </c>
      <c r="T98" s="57"/>
      <c r="U98" s="56"/>
    </row>
    <row r="99" spans="1:21" ht="15.6" x14ac:dyDescent="0.2">
      <c r="A99" s="82">
        <v>86</v>
      </c>
      <c r="B99" s="67" t="s">
        <v>100</v>
      </c>
      <c r="C99" s="67" t="s">
        <v>190</v>
      </c>
      <c r="D99" s="79">
        <v>1000</v>
      </c>
      <c r="E99" s="53">
        <v>0</v>
      </c>
      <c r="F99" s="14">
        <f t="shared" si="6"/>
        <v>0</v>
      </c>
      <c r="G99" s="79">
        <v>1000</v>
      </c>
      <c r="H99" s="53">
        <v>0</v>
      </c>
      <c r="I99" s="14">
        <f t="shared" si="7"/>
        <v>0</v>
      </c>
      <c r="J99" s="79">
        <v>1000</v>
      </c>
      <c r="K99" s="53">
        <v>0</v>
      </c>
      <c r="L99" s="14">
        <f t="shared" si="8"/>
        <v>0</v>
      </c>
      <c r="M99" s="79">
        <v>1000</v>
      </c>
      <c r="N99" s="53">
        <v>0</v>
      </c>
      <c r="O99" s="89">
        <f t="shared" si="9"/>
        <v>0</v>
      </c>
      <c r="P99" s="79">
        <v>1000</v>
      </c>
      <c r="Q99" s="53">
        <v>0</v>
      </c>
      <c r="R99" s="89">
        <f t="shared" si="10"/>
        <v>0</v>
      </c>
      <c r="S99" s="33">
        <f t="shared" si="11"/>
        <v>0</v>
      </c>
      <c r="T99" s="57"/>
      <c r="U99" s="56"/>
    </row>
    <row r="100" spans="1:21" ht="37.799999999999997" x14ac:dyDescent="0.2">
      <c r="A100" s="82">
        <v>87</v>
      </c>
      <c r="B100" s="72" t="s">
        <v>101</v>
      </c>
      <c r="C100" s="67" t="s">
        <v>191</v>
      </c>
      <c r="D100" s="79">
        <v>25</v>
      </c>
      <c r="E100" s="53">
        <v>0</v>
      </c>
      <c r="F100" s="14">
        <f t="shared" si="6"/>
        <v>0</v>
      </c>
      <c r="G100" s="79">
        <v>25</v>
      </c>
      <c r="H100" s="53">
        <v>0</v>
      </c>
      <c r="I100" s="14">
        <f t="shared" si="7"/>
        <v>0</v>
      </c>
      <c r="J100" s="79">
        <v>25</v>
      </c>
      <c r="K100" s="53">
        <v>0</v>
      </c>
      <c r="L100" s="14">
        <f t="shared" si="8"/>
        <v>0</v>
      </c>
      <c r="M100" s="79">
        <v>25</v>
      </c>
      <c r="N100" s="53">
        <v>0</v>
      </c>
      <c r="O100" s="89">
        <f t="shared" si="9"/>
        <v>0</v>
      </c>
      <c r="P100" s="79">
        <v>25</v>
      </c>
      <c r="Q100" s="53">
        <v>0</v>
      </c>
      <c r="R100" s="89">
        <f t="shared" si="10"/>
        <v>0</v>
      </c>
      <c r="S100" s="33">
        <f t="shared" si="11"/>
        <v>0</v>
      </c>
      <c r="T100" s="57"/>
      <c r="U100" s="56"/>
    </row>
    <row r="101" spans="1:21" ht="25.2" x14ac:dyDescent="0.2">
      <c r="A101" s="82">
        <v>88</v>
      </c>
      <c r="B101" s="72" t="s">
        <v>102</v>
      </c>
      <c r="C101" s="67" t="s">
        <v>192</v>
      </c>
      <c r="D101" s="79">
        <v>2</v>
      </c>
      <c r="E101" s="53">
        <v>0</v>
      </c>
      <c r="F101" s="14">
        <f t="shared" si="6"/>
        <v>0</v>
      </c>
      <c r="G101" s="79">
        <v>2</v>
      </c>
      <c r="H101" s="53">
        <v>0</v>
      </c>
      <c r="I101" s="14">
        <f t="shared" si="7"/>
        <v>0</v>
      </c>
      <c r="J101" s="79">
        <v>2</v>
      </c>
      <c r="K101" s="53">
        <v>0</v>
      </c>
      <c r="L101" s="14">
        <f t="shared" si="8"/>
        <v>0</v>
      </c>
      <c r="M101" s="79">
        <v>2</v>
      </c>
      <c r="N101" s="53">
        <v>0</v>
      </c>
      <c r="O101" s="89">
        <f t="shared" si="9"/>
        <v>0</v>
      </c>
      <c r="P101" s="79">
        <v>2</v>
      </c>
      <c r="Q101" s="53">
        <v>0</v>
      </c>
      <c r="R101" s="89">
        <f t="shared" si="10"/>
        <v>0</v>
      </c>
      <c r="S101" s="33">
        <f t="shared" si="11"/>
        <v>0</v>
      </c>
      <c r="T101" s="57"/>
      <c r="U101" s="56"/>
    </row>
    <row r="102" spans="1:21" ht="15.6" x14ac:dyDescent="0.2">
      <c r="A102" s="82">
        <v>89</v>
      </c>
      <c r="B102" s="72" t="s">
        <v>103</v>
      </c>
      <c r="C102" s="67" t="s">
        <v>193</v>
      </c>
      <c r="D102" s="79">
        <v>50</v>
      </c>
      <c r="E102" s="53">
        <v>0</v>
      </c>
      <c r="F102" s="14">
        <f t="shared" si="6"/>
        <v>0</v>
      </c>
      <c r="G102" s="79">
        <v>50</v>
      </c>
      <c r="H102" s="53">
        <v>0</v>
      </c>
      <c r="I102" s="14">
        <f t="shared" si="7"/>
        <v>0</v>
      </c>
      <c r="J102" s="79">
        <v>50</v>
      </c>
      <c r="K102" s="53">
        <v>0</v>
      </c>
      <c r="L102" s="14">
        <f t="shared" si="8"/>
        <v>0</v>
      </c>
      <c r="M102" s="79">
        <v>50</v>
      </c>
      <c r="N102" s="53">
        <v>0</v>
      </c>
      <c r="O102" s="89">
        <f t="shared" si="9"/>
        <v>0</v>
      </c>
      <c r="P102" s="79">
        <v>50</v>
      </c>
      <c r="Q102" s="53">
        <v>0</v>
      </c>
      <c r="R102" s="89">
        <f t="shared" si="10"/>
        <v>0</v>
      </c>
      <c r="S102" s="33">
        <f t="shared" si="11"/>
        <v>0</v>
      </c>
      <c r="T102" s="57"/>
      <c r="U102" s="56"/>
    </row>
    <row r="103" spans="1:21" ht="15.6" x14ac:dyDescent="0.2">
      <c r="A103" s="82">
        <v>90</v>
      </c>
      <c r="B103" s="72" t="s">
        <v>100</v>
      </c>
      <c r="C103" s="67" t="s">
        <v>194</v>
      </c>
      <c r="D103" s="79">
        <v>50</v>
      </c>
      <c r="E103" s="53">
        <v>0</v>
      </c>
      <c r="F103" s="14">
        <f t="shared" si="6"/>
        <v>0</v>
      </c>
      <c r="G103" s="79">
        <v>50</v>
      </c>
      <c r="H103" s="53">
        <v>0</v>
      </c>
      <c r="I103" s="14">
        <f t="shared" si="7"/>
        <v>0</v>
      </c>
      <c r="J103" s="79">
        <v>50</v>
      </c>
      <c r="K103" s="53">
        <v>0</v>
      </c>
      <c r="L103" s="14">
        <f t="shared" si="8"/>
        <v>0</v>
      </c>
      <c r="M103" s="79">
        <v>50</v>
      </c>
      <c r="N103" s="53">
        <v>0</v>
      </c>
      <c r="O103" s="89">
        <f t="shared" si="9"/>
        <v>0</v>
      </c>
      <c r="P103" s="79">
        <v>50</v>
      </c>
      <c r="Q103" s="53">
        <v>0</v>
      </c>
      <c r="R103" s="89">
        <f t="shared" si="10"/>
        <v>0</v>
      </c>
      <c r="S103" s="33">
        <f t="shared" si="11"/>
        <v>0</v>
      </c>
      <c r="T103" s="57"/>
      <c r="U103" s="56"/>
    </row>
    <row r="104" spans="1:21" ht="50.4" x14ac:dyDescent="0.2">
      <c r="A104" s="82">
        <v>91</v>
      </c>
      <c r="B104" s="72" t="s">
        <v>104</v>
      </c>
      <c r="C104" s="67" t="s">
        <v>195</v>
      </c>
      <c r="D104" s="79">
        <v>200</v>
      </c>
      <c r="E104" s="53">
        <v>0</v>
      </c>
      <c r="F104" s="14">
        <f t="shared" si="6"/>
        <v>0</v>
      </c>
      <c r="G104" s="79">
        <v>200</v>
      </c>
      <c r="H104" s="53">
        <v>0</v>
      </c>
      <c r="I104" s="14">
        <f t="shared" si="7"/>
        <v>0</v>
      </c>
      <c r="J104" s="79">
        <v>200</v>
      </c>
      <c r="K104" s="53">
        <v>0</v>
      </c>
      <c r="L104" s="14">
        <f t="shared" si="8"/>
        <v>0</v>
      </c>
      <c r="M104" s="79">
        <v>200</v>
      </c>
      <c r="N104" s="53">
        <v>0</v>
      </c>
      <c r="O104" s="89">
        <f t="shared" si="9"/>
        <v>0</v>
      </c>
      <c r="P104" s="79">
        <v>200</v>
      </c>
      <c r="Q104" s="53">
        <v>0</v>
      </c>
      <c r="R104" s="89">
        <f t="shared" si="10"/>
        <v>0</v>
      </c>
      <c r="S104" s="33">
        <f t="shared" si="11"/>
        <v>0</v>
      </c>
      <c r="T104" s="57"/>
      <c r="U104" s="56"/>
    </row>
    <row r="105" spans="1:21" ht="50.4" x14ac:dyDescent="0.2">
      <c r="A105" s="82">
        <v>92</v>
      </c>
      <c r="B105" s="67" t="s">
        <v>105</v>
      </c>
      <c r="C105" s="67" t="s">
        <v>196</v>
      </c>
      <c r="D105" s="79">
        <v>30</v>
      </c>
      <c r="E105" s="53">
        <v>0</v>
      </c>
      <c r="F105" s="14">
        <f t="shared" si="6"/>
        <v>0</v>
      </c>
      <c r="G105" s="79">
        <v>30</v>
      </c>
      <c r="H105" s="53">
        <v>0</v>
      </c>
      <c r="I105" s="14">
        <f t="shared" si="7"/>
        <v>0</v>
      </c>
      <c r="J105" s="79">
        <v>30</v>
      </c>
      <c r="K105" s="53">
        <v>0</v>
      </c>
      <c r="L105" s="14">
        <f t="shared" si="8"/>
        <v>0</v>
      </c>
      <c r="M105" s="79">
        <v>30</v>
      </c>
      <c r="N105" s="53">
        <v>0</v>
      </c>
      <c r="O105" s="89">
        <f t="shared" si="9"/>
        <v>0</v>
      </c>
      <c r="P105" s="79">
        <v>30</v>
      </c>
      <c r="Q105" s="53">
        <v>0</v>
      </c>
      <c r="R105" s="89">
        <f t="shared" si="10"/>
        <v>0</v>
      </c>
      <c r="S105" s="33">
        <f t="shared" si="11"/>
        <v>0</v>
      </c>
      <c r="T105" s="57"/>
      <c r="U105" s="56"/>
    </row>
    <row r="106" spans="1:21" ht="50.4" x14ac:dyDescent="0.2">
      <c r="A106" s="82">
        <v>93</v>
      </c>
      <c r="B106" s="67" t="s">
        <v>106</v>
      </c>
      <c r="C106" s="67" t="s">
        <v>197</v>
      </c>
      <c r="D106" s="79">
        <v>50</v>
      </c>
      <c r="E106" s="53">
        <v>0</v>
      </c>
      <c r="F106" s="14">
        <f t="shared" si="6"/>
        <v>0</v>
      </c>
      <c r="G106" s="79">
        <v>50</v>
      </c>
      <c r="H106" s="53">
        <v>0</v>
      </c>
      <c r="I106" s="14">
        <f t="shared" si="7"/>
        <v>0</v>
      </c>
      <c r="J106" s="79">
        <v>50</v>
      </c>
      <c r="K106" s="53">
        <v>0</v>
      </c>
      <c r="L106" s="14">
        <f t="shared" si="8"/>
        <v>0</v>
      </c>
      <c r="M106" s="79">
        <v>50</v>
      </c>
      <c r="N106" s="53">
        <v>0</v>
      </c>
      <c r="O106" s="89">
        <f t="shared" si="9"/>
        <v>0</v>
      </c>
      <c r="P106" s="79">
        <v>50</v>
      </c>
      <c r="Q106" s="53">
        <v>0</v>
      </c>
      <c r="R106" s="89">
        <f t="shared" si="10"/>
        <v>0</v>
      </c>
      <c r="S106" s="33">
        <f t="shared" si="11"/>
        <v>0</v>
      </c>
      <c r="T106" s="57"/>
      <c r="U106" s="56"/>
    </row>
    <row r="107" spans="1:21" ht="25.2" x14ac:dyDescent="0.2">
      <c r="A107" s="82">
        <v>94</v>
      </c>
      <c r="B107" s="67" t="s">
        <v>107</v>
      </c>
      <c r="C107" s="67" t="s">
        <v>198</v>
      </c>
      <c r="D107" s="79">
        <v>300</v>
      </c>
      <c r="E107" s="53">
        <v>0</v>
      </c>
      <c r="F107" s="14">
        <f t="shared" si="6"/>
        <v>0</v>
      </c>
      <c r="G107" s="79">
        <v>300</v>
      </c>
      <c r="H107" s="53">
        <v>0</v>
      </c>
      <c r="I107" s="14">
        <f t="shared" si="7"/>
        <v>0</v>
      </c>
      <c r="J107" s="79">
        <v>300</v>
      </c>
      <c r="K107" s="53">
        <v>0</v>
      </c>
      <c r="L107" s="14">
        <f t="shared" si="8"/>
        <v>0</v>
      </c>
      <c r="M107" s="79">
        <v>300</v>
      </c>
      <c r="N107" s="53">
        <v>0</v>
      </c>
      <c r="O107" s="89">
        <f t="shared" si="9"/>
        <v>0</v>
      </c>
      <c r="P107" s="79">
        <v>300</v>
      </c>
      <c r="Q107" s="53">
        <v>0</v>
      </c>
      <c r="R107" s="89">
        <f t="shared" si="10"/>
        <v>0</v>
      </c>
      <c r="S107" s="33">
        <f t="shared" si="11"/>
        <v>0</v>
      </c>
      <c r="T107" s="57"/>
      <c r="U107" s="56"/>
    </row>
    <row r="108" spans="1:21" ht="176.4" x14ac:dyDescent="0.2">
      <c r="A108" s="82">
        <v>95</v>
      </c>
      <c r="B108" s="67" t="s">
        <v>208</v>
      </c>
      <c r="C108" s="72" t="s">
        <v>209</v>
      </c>
      <c r="D108" s="79">
        <v>900</v>
      </c>
      <c r="E108" s="53">
        <v>0</v>
      </c>
      <c r="F108" s="14">
        <f t="shared" si="6"/>
        <v>0</v>
      </c>
      <c r="G108" s="79">
        <v>900</v>
      </c>
      <c r="H108" s="53">
        <v>0</v>
      </c>
      <c r="I108" s="14">
        <f t="shared" si="7"/>
        <v>0</v>
      </c>
      <c r="J108" s="79">
        <v>900</v>
      </c>
      <c r="K108" s="53">
        <v>0</v>
      </c>
      <c r="L108" s="14">
        <f t="shared" si="8"/>
        <v>0</v>
      </c>
      <c r="M108" s="79">
        <v>900</v>
      </c>
      <c r="N108" s="53">
        <v>0</v>
      </c>
      <c r="O108" s="89">
        <f t="shared" si="9"/>
        <v>0</v>
      </c>
      <c r="P108" s="79">
        <v>900</v>
      </c>
      <c r="Q108" s="53">
        <v>0</v>
      </c>
      <c r="R108" s="89">
        <f t="shared" si="10"/>
        <v>0</v>
      </c>
      <c r="S108" s="33">
        <f t="shared" si="11"/>
        <v>0</v>
      </c>
      <c r="T108" s="57"/>
      <c r="U108" s="56"/>
    </row>
    <row r="109" spans="1:21" ht="15.6" x14ac:dyDescent="0.2">
      <c r="A109" s="85">
        <v>96</v>
      </c>
      <c r="B109" s="67" t="s">
        <v>108</v>
      </c>
      <c r="C109" s="67" t="s">
        <v>199</v>
      </c>
      <c r="D109" s="79">
        <v>1000</v>
      </c>
      <c r="E109" s="53">
        <v>0</v>
      </c>
      <c r="F109" s="14">
        <f t="shared" si="6"/>
        <v>0</v>
      </c>
      <c r="G109" s="79">
        <v>1000</v>
      </c>
      <c r="H109" s="53">
        <v>0</v>
      </c>
      <c r="I109" s="14">
        <f t="shared" si="7"/>
        <v>0</v>
      </c>
      <c r="J109" s="79">
        <v>1000</v>
      </c>
      <c r="K109" s="53">
        <v>0</v>
      </c>
      <c r="L109" s="14">
        <f t="shared" si="8"/>
        <v>0</v>
      </c>
      <c r="M109" s="79">
        <v>1000</v>
      </c>
      <c r="N109" s="53">
        <v>0</v>
      </c>
      <c r="O109" s="89">
        <f t="shared" si="9"/>
        <v>0</v>
      </c>
      <c r="P109" s="79">
        <v>1000</v>
      </c>
      <c r="Q109" s="53">
        <v>0</v>
      </c>
      <c r="R109" s="89">
        <f t="shared" si="10"/>
        <v>0</v>
      </c>
      <c r="S109" s="33">
        <f t="shared" si="11"/>
        <v>0</v>
      </c>
      <c r="T109" s="57"/>
      <c r="U109" s="56"/>
    </row>
    <row r="110" spans="1:21" ht="15.6" x14ac:dyDescent="0.2">
      <c r="A110" s="82">
        <v>97</v>
      </c>
      <c r="B110" s="67" t="s">
        <v>108</v>
      </c>
      <c r="C110" s="67" t="s">
        <v>200</v>
      </c>
      <c r="D110" s="79">
        <v>1500</v>
      </c>
      <c r="E110" s="53">
        <v>0</v>
      </c>
      <c r="F110" s="14">
        <f t="shared" si="6"/>
        <v>0</v>
      </c>
      <c r="G110" s="79">
        <v>1500</v>
      </c>
      <c r="H110" s="53">
        <v>0</v>
      </c>
      <c r="I110" s="14">
        <f t="shared" si="7"/>
        <v>0</v>
      </c>
      <c r="J110" s="79">
        <v>1500</v>
      </c>
      <c r="K110" s="53">
        <v>0</v>
      </c>
      <c r="L110" s="14">
        <f t="shared" si="8"/>
        <v>0</v>
      </c>
      <c r="M110" s="79">
        <v>1500</v>
      </c>
      <c r="N110" s="53">
        <v>0</v>
      </c>
      <c r="O110" s="89">
        <f t="shared" si="9"/>
        <v>0</v>
      </c>
      <c r="P110" s="79">
        <v>1500</v>
      </c>
      <c r="Q110" s="53">
        <v>0</v>
      </c>
      <c r="R110" s="89">
        <f t="shared" si="10"/>
        <v>0</v>
      </c>
      <c r="S110" s="33">
        <f t="shared" si="11"/>
        <v>0</v>
      </c>
      <c r="T110" s="57"/>
      <c r="U110" s="56"/>
    </row>
    <row r="111" spans="1:21" ht="37.799999999999997" x14ac:dyDescent="0.2">
      <c r="A111" s="82">
        <v>98</v>
      </c>
      <c r="B111" s="67" t="s">
        <v>109</v>
      </c>
      <c r="C111" s="67" t="s">
        <v>201</v>
      </c>
      <c r="D111" s="79">
        <v>500</v>
      </c>
      <c r="E111" s="53">
        <v>0</v>
      </c>
      <c r="F111" s="14">
        <f t="shared" si="6"/>
        <v>0</v>
      </c>
      <c r="G111" s="79">
        <v>500</v>
      </c>
      <c r="H111" s="53">
        <v>0</v>
      </c>
      <c r="I111" s="14">
        <f t="shared" si="7"/>
        <v>0</v>
      </c>
      <c r="J111" s="79">
        <v>500</v>
      </c>
      <c r="K111" s="53">
        <v>0</v>
      </c>
      <c r="L111" s="14">
        <f t="shared" si="8"/>
        <v>0</v>
      </c>
      <c r="M111" s="79">
        <v>500</v>
      </c>
      <c r="N111" s="53">
        <v>0</v>
      </c>
      <c r="O111" s="89">
        <f t="shared" si="9"/>
        <v>0</v>
      </c>
      <c r="P111" s="79">
        <v>500</v>
      </c>
      <c r="Q111" s="53">
        <v>0</v>
      </c>
      <c r="R111" s="89">
        <f t="shared" si="10"/>
        <v>0</v>
      </c>
      <c r="S111" s="33">
        <f t="shared" si="11"/>
        <v>0</v>
      </c>
      <c r="T111" s="57"/>
      <c r="U111" s="56"/>
    </row>
    <row r="112" spans="1:21" ht="37.799999999999997" x14ac:dyDescent="0.2">
      <c r="A112" s="82">
        <v>99</v>
      </c>
      <c r="B112" s="67" t="s">
        <v>110</v>
      </c>
      <c r="C112" s="67" t="s">
        <v>202</v>
      </c>
      <c r="D112" s="79">
        <v>500</v>
      </c>
      <c r="E112" s="53">
        <v>0</v>
      </c>
      <c r="F112" s="14">
        <f t="shared" si="6"/>
        <v>0</v>
      </c>
      <c r="G112" s="79">
        <v>500</v>
      </c>
      <c r="H112" s="53">
        <v>0</v>
      </c>
      <c r="I112" s="14">
        <f t="shared" si="7"/>
        <v>0</v>
      </c>
      <c r="J112" s="79">
        <v>500</v>
      </c>
      <c r="K112" s="53">
        <v>0</v>
      </c>
      <c r="L112" s="14">
        <f t="shared" si="8"/>
        <v>0</v>
      </c>
      <c r="M112" s="79">
        <v>500</v>
      </c>
      <c r="N112" s="53">
        <v>0</v>
      </c>
      <c r="O112" s="89">
        <f t="shared" si="9"/>
        <v>0</v>
      </c>
      <c r="P112" s="79">
        <v>500</v>
      </c>
      <c r="Q112" s="53">
        <v>0</v>
      </c>
      <c r="R112" s="89">
        <f t="shared" si="10"/>
        <v>0</v>
      </c>
      <c r="S112" s="33">
        <f t="shared" si="11"/>
        <v>0</v>
      </c>
      <c r="T112" s="57"/>
      <c r="U112" s="56"/>
    </row>
    <row r="113" spans="1:21" ht="37.799999999999997" x14ac:dyDescent="0.2">
      <c r="A113" s="82">
        <v>100</v>
      </c>
      <c r="B113" s="67" t="s">
        <v>110</v>
      </c>
      <c r="C113" s="67" t="s">
        <v>203</v>
      </c>
      <c r="D113" s="79">
        <v>500</v>
      </c>
      <c r="E113" s="53">
        <v>0</v>
      </c>
      <c r="F113" s="14">
        <f t="shared" si="6"/>
        <v>0</v>
      </c>
      <c r="G113" s="79">
        <v>500</v>
      </c>
      <c r="H113" s="53">
        <v>0</v>
      </c>
      <c r="I113" s="14">
        <f t="shared" si="7"/>
        <v>0</v>
      </c>
      <c r="J113" s="79">
        <v>500</v>
      </c>
      <c r="K113" s="53">
        <v>0</v>
      </c>
      <c r="L113" s="14">
        <f t="shared" si="8"/>
        <v>0</v>
      </c>
      <c r="M113" s="79">
        <v>500</v>
      </c>
      <c r="N113" s="53">
        <v>0</v>
      </c>
      <c r="O113" s="89">
        <f t="shared" si="9"/>
        <v>0</v>
      </c>
      <c r="P113" s="79">
        <v>500</v>
      </c>
      <c r="Q113" s="53">
        <v>0</v>
      </c>
      <c r="R113" s="89">
        <f t="shared" si="10"/>
        <v>0</v>
      </c>
      <c r="S113" s="33">
        <f t="shared" si="11"/>
        <v>0</v>
      </c>
      <c r="T113" s="57"/>
      <c r="U113" s="56"/>
    </row>
    <row r="114" spans="1:21" ht="50.4" x14ac:dyDescent="0.2">
      <c r="A114" s="82">
        <v>101</v>
      </c>
      <c r="B114" s="67" t="s">
        <v>111</v>
      </c>
      <c r="C114" s="67" t="s">
        <v>204</v>
      </c>
      <c r="D114" s="79">
        <v>200</v>
      </c>
      <c r="E114" s="53">
        <v>0</v>
      </c>
      <c r="F114" s="14">
        <f t="shared" si="6"/>
        <v>0</v>
      </c>
      <c r="G114" s="79">
        <v>200</v>
      </c>
      <c r="H114" s="53">
        <v>0</v>
      </c>
      <c r="I114" s="14">
        <f t="shared" si="7"/>
        <v>0</v>
      </c>
      <c r="J114" s="79">
        <v>200</v>
      </c>
      <c r="K114" s="53">
        <v>0</v>
      </c>
      <c r="L114" s="14">
        <f t="shared" si="8"/>
        <v>0</v>
      </c>
      <c r="M114" s="79">
        <v>200</v>
      </c>
      <c r="N114" s="53">
        <v>0</v>
      </c>
      <c r="O114" s="89">
        <f t="shared" si="9"/>
        <v>0</v>
      </c>
      <c r="P114" s="79">
        <v>200</v>
      </c>
      <c r="Q114" s="53">
        <v>0</v>
      </c>
      <c r="R114" s="89">
        <f t="shared" si="10"/>
        <v>0</v>
      </c>
      <c r="S114" s="33">
        <f t="shared" si="11"/>
        <v>0</v>
      </c>
      <c r="T114" s="57"/>
      <c r="U114" s="56"/>
    </row>
    <row r="115" spans="1:21" ht="37.799999999999997" x14ac:dyDescent="0.2">
      <c r="A115" s="82">
        <v>102</v>
      </c>
      <c r="B115" s="67" t="s">
        <v>110</v>
      </c>
      <c r="C115" s="67" t="s">
        <v>205</v>
      </c>
      <c r="D115" s="79">
        <v>300</v>
      </c>
      <c r="E115" s="53">
        <v>0</v>
      </c>
      <c r="F115" s="14">
        <f t="shared" si="6"/>
        <v>0</v>
      </c>
      <c r="G115" s="79">
        <v>300</v>
      </c>
      <c r="H115" s="53">
        <v>0</v>
      </c>
      <c r="I115" s="14">
        <f t="shared" si="7"/>
        <v>0</v>
      </c>
      <c r="J115" s="79">
        <v>300</v>
      </c>
      <c r="K115" s="53">
        <v>0</v>
      </c>
      <c r="L115" s="14">
        <f t="shared" si="8"/>
        <v>0</v>
      </c>
      <c r="M115" s="79">
        <v>300</v>
      </c>
      <c r="N115" s="53">
        <v>0</v>
      </c>
      <c r="O115" s="89">
        <f t="shared" si="9"/>
        <v>0</v>
      </c>
      <c r="P115" s="79">
        <v>300</v>
      </c>
      <c r="Q115" s="53">
        <v>0</v>
      </c>
      <c r="R115" s="89">
        <f t="shared" si="10"/>
        <v>0</v>
      </c>
      <c r="S115" s="33">
        <f t="shared" si="11"/>
        <v>0</v>
      </c>
      <c r="T115" s="57"/>
      <c r="U115" s="56"/>
    </row>
    <row r="116" spans="1:21" ht="25.2" x14ac:dyDescent="0.2">
      <c r="A116" s="82">
        <v>103</v>
      </c>
      <c r="B116" s="67" t="s">
        <v>112</v>
      </c>
      <c r="C116" s="67" t="s">
        <v>206</v>
      </c>
      <c r="D116" s="79">
        <v>100</v>
      </c>
      <c r="E116" s="53">
        <v>0</v>
      </c>
      <c r="F116" s="14">
        <f t="shared" si="6"/>
        <v>0</v>
      </c>
      <c r="G116" s="79">
        <v>100</v>
      </c>
      <c r="H116" s="53">
        <v>0</v>
      </c>
      <c r="I116" s="14">
        <f t="shared" si="7"/>
        <v>0</v>
      </c>
      <c r="J116" s="79">
        <v>100</v>
      </c>
      <c r="K116" s="53">
        <v>0</v>
      </c>
      <c r="L116" s="14">
        <f t="shared" si="8"/>
        <v>0</v>
      </c>
      <c r="M116" s="79">
        <v>100</v>
      </c>
      <c r="N116" s="53">
        <v>0</v>
      </c>
      <c r="O116" s="89">
        <f t="shared" si="9"/>
        <v>0</v>
      </c>
      <c r="P116" s="79">
        <v>100</v>
      </c>
      <c r="Q116" s="53">
        <v>0</v>
      </c>
      <c r="R116" s="89">
        <f t="shared" si="10"/>
        <v>0</v>
      </c>
      <c r="S116" s="33">
        <f t="shared" si="11"/>
        <v>0</v>
      </c>
      <c r="T116" s="57"/>
      <c r="U116" s="56"/>
    </row>
    <row r="117" spans="1:21" ht="37.799999999999997" x14ac:dyDescent="0.3">
      <c r="A117" s="82">
        <v>104</v>
      </c>
      <c r="B117" s="86" t="s">
        <v>210</v>
      </c>
      <c r="C117" s="67" t="s">
        <v>211</v>
      </c>
      <c r="D117" s="79">
        <v>5</v>
      </c>
      <c r="E117" s="53">
        <v>0</v>
      </c>
      <c r="F117" s="14">
        <f t="shared" si="6"/>
        <v>0</v>
      </c>
      <c r="G117" s="79">
        <v>5</v>
      </c>
      <c r="H117" s="53">
        <v>0</v>
      </c>
      <c r="I117" s="14">
        <f t="shared" si="7"/>
        <v>0</v>
      </c>
      <c r="J117" s="79">
        <v>5</v>
      </c>
      <c r="K117" s="53">
        <v>0</v>
      </c>
      <c r="L117" s="14">
        <f t="shared" si="8"/>
        <v>0</v>
      </c>
      <c r="M117" s="79">
        <v>5</v>
      </c>
      <c r="N117" s="53">
        <v>0</v>
      </c>
      <c r="O117" s="89">
        <f t="shared" si="9"/>
        <v>0</v>
      </c>
      <c r="P117" s="79">
        <v>5</v>
      </c>
      <c r="Q117" s="53">
        <v>0</v>
      </c>
      <c r="R117" s="89">
        <f t="shared" si="10"/>
        <v>0</v>
      </c>
      <c r="S117" s="33">
        <f t="shared" si="11"/>
        <v>0</v>
      </c>
      <c r="T117" s="57"/>
      <c r="U117" s="56"/>
    </row>
    <row r="118" spans="1:21" ht="138.6" x14ac:dyDescent="0.3">
      <c r="A118" s="83">
        <v>105</v>
      </c>
      <c r="B118" s="87" t="s">
        <v>212</v>
      </c>
      <c r="C118" s="70" t="s">
        <v>213</v>
      </c>
      <c r="D118" s="88">
        <v>30</v>
      </c>
      <c r="E118" s="53">
        <v>0</v>
      </c>
      <c r="F118" s="14">
        <f t="shared" si="6"/>
        <v>0</v>
      </c>
      <c r="G118" s="88">
        <v>30</v>
      </c>
      <c r="H118" s="53">
        <v>0</v>
      </c>
      <c r="I118" s="14">
        <f t="shared" si="7"/>
        <v>0</v>
      </c>
      <c r="J118" s="88">
        <v>30</v>
      </c>
      <c r="K118" s="53">
        <v>0</v>
      </c>
      <c r="L118" s="14">
        <f t="shared" si="8"/>
        <v>0</v>
      </c>
      <c r="M118" s="88">
        <v>30</v>
      </c>
      <c r="N118" s="53">
        <v>0</v>
      </c>
      <c r="O118" s="89">
        <f t="shared" si="9"/>
        <v>0</v>
      </c>
      <c r="P118" s="88">
        <v>30</v>
      </c>
      <c r="Q118" s="53">
        <v>0</v>
      </c>
      <c r="R118" s="89">
        <f t="shared" si="10"/>
        <v>0</v>
      </c>
      <c r="S118" s="33">
        <f t="shared" si="11"/>
        <v>0</v>
      </c>
      <c r="T118" s="57"/>
      <c r="U118" s="56"/>
    </row>
    <row r="119" spans="1:21" ht="113.4" x14ac:dyDescent="0.3">
      <c r="A119" s="83">
        <v>106</v>
      </c>
      <c r="B119" s="87" t="s">
        <v>214</v>
      </c>
      <c r="C119" s="70" t="s">
        <v>215</v>
      </c>
      <c r="D119" s="88">
        <v>20</v>
      </c>
      <c r="E119" s="53"/>
      <c r="F119" s="14">
        <f t="shared" si="6"/>
        <v>0</v>
      </c>
      <c r="G119" s="88">
        <v>20</v>
      </c>
      <c r="H119" s="53">
        <v>0</v>
      </c>
      <c r="I119" s="14">
        <f t="shared" si="7"/>
        <v>0</v>
      </c>
      <c r="J119" s="88">
        <v>20</v>
      </c>
      <c r="K119" s="53">
        <v>0</v>
      </c>
      <c r="L119" s="14">
        <f t="shared" si="8"/>
        <v>0</v>
      </c>
      <c r="M119" s="88">
        <v>20</v>
      </c>
      <c r="N119" s="53">
        <v>0</v>
      </c>
      <c r="O119" s="89">
        <f t="shared" si="9"/>
        <v>0</v>
      </c>
      <c r="P119" s="88">
        <v>20</v>
      </c>
      <c r="Q119" s="53">
        <v>0</v>
      </c>
      <c r="R119" s="89">
        <f t="shared" si="10"/>
        <v>0</v>
      </c>
      <c r="S119" s="33">
        <f t="shared" si="11"/>
        <v>0</v>
      </c>
      <c r="T119" s="57"/>
      <c r="U119" s="56"/>
    </row>
    <row r="120" spans="1:21" ht="16.2" thickBot="1" x14ac:dyDescent="0.35">
      <c r="A120" s="83">
        <v>107</v>
      </c>
      <c r="B120" s="87" t="s">
        <v>216</v>
      </c>
      <c r="C120" s="70" t="s">
        <v>217</v>
      </c>
      <c r="D120" s="88">
        <v>30</v>
      </c>
      <c r="E120" s="53"/>
      <c r="F120" s="14">
        <f t="shared" si="6"/>
        <v>0</v>
      </c>
      <c r="G120" s="88">
        <v>30</v>
      </c>
      <c r="H120" s="53">
        <v>0</v>
      </c>
      <c r="I120" s="14">
        <f t="shared" si="7"/>
        <v>0</v>
      </c>
      <c r="J120" s="88">
        <v>30</v>
      </c>
      <c r="K120" s="53">
        <v>0</v>
      </c>
      <c r="L120" s="14">
        <f t="shared" si="8"/>
        <v>0</v>
      </c>
      <c r="M120" s="88">
        <v>30</v>
      </c>
      <c r="N120" s="53">
        <v>0</v>
      </c>
      <c r="O120" s="89">
        <f t="shared" si="9"/>
        <v>0</v>
      </c>
      <c r="P120" s="88">
        <v>30</v>
      </c>
      <c r="Q120" s="53">
        <v>0</v>
      </c>
      <c r="R120" s="89">
        <f t="shared" si="10"/>
        <v>0</v>
      </c>
      <c r="S120" s="33">
        <f t="shared" si="11"/>
        <v>0</v>
      </c>
      <c r="T120" s="57"/>
      <c r="U120" s="56"/>
    </row>
    <row r="121" spans="1:21" ht="15.6" x14ac:dyDescent="0.3">
      <c r="A121" s="11"/>
      <c r="B121" s="12" t="s">
        <v>17</v>
      </c>
      <c r="C121" s="15"/>
      <c r="D121" s="16"/>
      <c r="E121" s="26"/>
      <c r="F121" s="17">
        <f>SUM(F14:F120)</f>
        <v>0</v>
      </c>
      <c r="G121" s="25"/>
      <c r="H121" s="25"/>
      <c r="I121" s="17">
        <f>SUM(I14:I120)</f>
        <v>0</v>
      </c>
      <c r="J121" s="25"/>
      <c r="K121" s="24"/>
      <c r="L121" s="17">
        <f>SUM(L14:L120)</f>
        <v>0</v>
      </c>
      <c r="M121" s="64"/>
      <c r="N121" s="64"/>
      <c r="O121" s="17">
        <f>SUM(O14:O120)</f>
        <v>0</v>
      </c>
      <c r="P121" s="64"/>
      <c r="Q121" s="64"/>
      <c r="R121" s="17">
        <f>SUM(R14:R120)</f>
        <v>0</v>
      </c>
      <c r="S121" s="17">
        <f>SUM(S14:S120)</f>
        <v>0</v>
      </c>
      <c r="T121" s="65"/>
      <c r="U121" s="56"/>
    </row>
    <row r="122" spans="1:21" ht="15.6" x14ac:dyDescent="0.3">
      <c r="A122" s="11"/>
      <c r="B122" s="12" t="s">
        <v>2</v>
      </c>
      <c r="C122" s="15"/>
      <c r="D122" s="16"/>
      <c r="E122" s="26"/>
      <c r="F122" s="27">
        <f>F121*0.15</f>
        <v>0</v>
      </c>
      <c r="G122" s="25"/>
      <c r="H122" s="24"/>
      <c r="I122" s="27">
        <f>I121*0.15</f>
        <v>0</v>
      </c>
      <c r="J122" s="25"/>
      <c r="K122" s="24"/>
      <c r="L122" s="27">
        <f>L121*0.15</f>
        <v>0</v>
      </c>
      <c r="M122" s="27"/>
      <c r="N122" s="27"/>
      <c r="O122" s="27">
        <f>O121*0.15</f>
        <v>0</v>
      </c>
      <c r="P122" s="27"/>
      <c r="Q122" s="27"/>
      <c r="R122" s="27">
        <f>R121*0.15</f>
        <v>0</v>
      </c>
      <c r="S122" s="27">
        <f>S121*0.15</f>
        <v>0</v>
      </c>
      <c r="T122" s="57"/>
      <c r="U122" s="56"/>
    </row>
    <row r="123" spans="1:21" ht="16.2" thickBot="1" x14ac:dyDescent="0.35">
      <c r="A123" s="11"/>
      <c r="B123" s="12" t="s">
        <v>18</v>
      </c>
      <c r="C123" s="15"/>
      <c r="D123" s="16"/>
      <c r="E123" s="26"/>
      <c r="F123" s="28">
        <f>F121+F122</f>
        <v>0</v>
      </c>
      <c r="G123" s="25"/>
      <c r="H123" s="24"/>
      <c r="I123" s="28">
        <f>I121+I122</f>
        <v>0</v>
      </c>
      <c r="J123" s="25"/>
      <c r="K123" s="24"/>
      <c r="L123" s="28">
        <f>L121+L122</f>
        <v>0</v>
      </c>
      <c r="M123" s="28"/>
      <c r="N123" s="28"/>
      <c r="O123" s="28">
        <f>O121+O122</f>
        <v>0</v>
      </c>
      <c r="P123" s="28"/>
      <c r="Q123" s="28"/>
      <c r="R123" s="28">
        <f>R121+R122</f>
        <v>0</v>
      </c>
      <c r="S123" s="28">
        <f>S121+S122</f>
        <v>0</v>
      </c>
      <c r="T123" s="57"/>
      <c r="U123" s="56"/>
    </row>
    <row r="124" spans="1:21" x14ac:dyDescent="0.3">
      <c r="A124" s="59"/>
      <c r="B124" s="60"/>
      <c r="C124" s="61"/>
      <c r="D124" s="61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1:21" ht="15" thickBot="1" x14ac:dyDescent="0.35">
      <c r="A125" s="59"/>
      <c r="B125" s="62"/>
      <c r="C125" s="61"/>
      <c r="D125" s="61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1:21" ht="25.8" customHeight="1" x14ac:dyDescent="0.3">
      <c r="A126" s="59"/>
      <c r="B126" s="92" t="s">
        <v>26</v>
      </c>
      <c r="C126" s="76"/>
      <c r="D126" s="97"/>
      <c r="E126" s="98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 spans="1:21" ht="17.399999999999999" customHeight="1" x14ac:dyDescent="0.3">
      <c r="A127" s="59"/>
      <c r="B127" s="93"/>
      <c r="C127" s="77" t="s">
        <v>19</v>
      </c>
      <c r="D127" s="42" t="s">
        <v>21</v>
      </c>
      <c r="E127" s="37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 spans="1:21" ht="34.799999999999997" customHeight="1" x14ac:dyDescent="0.3">
      <c r="A128" s="59"/>
      <c r="B128" s="93"/>
      <c r="C128" s="42"/>
      <c r="D128" s="95"/>
      <c r="E128" s="96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 spans="1:21" ht="19.2" customHeight="1" thickBot="1" x14ac:dyDescent="0.35">
      <c r="A129" s="59"/>
      <c r="B129" s="94"/>
      <c r="C129" s="78" t="s">
        <v>30</v>
      </c>
      <c r="D129" s="99" t="s">
        <v>20</v>
      </c>
      <c r="E129" s="100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 spans="1:21" x14ac:dyDescent="0.3">
      <c r="A130" s="59"/>
      <c r="B130" s="62"/>
      <c r="C130" s="61"/>
      <c r="D130" s="61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</row>
    <row r="131" spans="1:21" x14ac:dyDescent="0.3">
      <c r="A131" s="59"/>
      <c r="B131" s="62"/>
      <c r="C131" s="61"/>
      <c r="D131" s="61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</row>
  </sheetData>
  <sheetProtection formatCells="0" formatColumns="0" formatRows="0" insertRows="0" deleteRows="0"/>
  <protectedRanges>
    <protectedRange sqref="C126:E128" name="Range7"/>
    <protectedRange sqref="T14:U123" name="Range6"/>
    <protectedRange sqref="P14:P120 A14:D120 G14:G120 J14:J120 M14:M120" name="Range3"/>
    <protectedRange sqref="B3:B5" name="Range1"/>
    <protectedRange sqref="E14:E120" name="Range3_3"/>
    <protectedRange sqref="H14:H120 K14:K120 N14:N120 Q14:Q120" name="Range3_4"/>
  </protectedRanges>
  <mergeCells count="9">
    <mergeCell ref="M12:O12"/>
    <mergeCell ref="P12:R12"/>
    <mergeCell ref="G12:I12"/>
    <mergeCell ref="J12:L12"/>
    <mergeCell ref="B126:B129"/>
    <mergeCell ref="D128:E128"/>
    <mergeCell ref="D126:E126"/>
    <mergeCell ref="D129:E129"/>
    <mergeCell ref="D12:F12"/>
  </mergeCells>
  <phoneticPr fontId="11" type="noConversion"/>
  <dataValidations count="1">
    <dataValidation type="decimal" operator="greaterThanOrEqual" allowBlank="1" showInputMessage="1" showErrorMessage="1" sqref="Q14:Q120 P74:P120 D74:D120 E14:E120 G74:G120 J74:J120 M74:M120 H14:H120 N14:N120 K14:K120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BF4B94625A44C86B17AEF7D7A06AD" ma:contentTypeVersion="16" ma:contentTypeDescription="Create a new document." ma:contentTypeScope="" ma:versionID="ad1654c6c351af775c2713270921d444">
  <xsd:schema xmlns:xsd="http://www.w3.org/2001/XMLSchema" xmlns:xs="http://www.w3.org/2001/XMLSchema" xmlns:p="http://schemas.microsoft.com/office/2006/metadata/properties" xmlns:ns3="11981602-1bff-405a-b06a-a51f10e834d2" xmlns:ns4="3a85c5eb-76cd-4e2e-bacd-047e5174fa90" targetNamespace="http://schemas.microsoft.com/office/2006/metadata/properties" ma:root="true" ma:fieldsID="cfab518f8d45718d4c573dfd86548c96" ns3:_="" ns4:_="">
    <xsd:import namespace="11981602-1bff-405a-b06a-a51f10e834d2"/>
    <xsd:import namespace="3a85c5eb-76cd-4e2e-bacd-047e5174fa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81602-1bff-405a-b06a-a51f10e83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5c5eb-76cd-4e2e-bacd-047e5174f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981602-1bff-405a-b06a-a51f10e834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0C1572-1CD6-487C-8A9A-6581C1B40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81602-1bff-405a-b06a-a51f10e834d2"/>
    <ds:schemaRef ds:uri="3a85c5eb-76cd-4e2e-bacd-047e5174f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F056F-BDD3-4DFD-AFAC-BDA8B2FD013B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a85c5eb-76cd-4e2e-bacd-047e5174fa90"/>
    <ds:schemaRef ds:uri="11981602-1bff-405a-b06a-a51f10e834d2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EF12CF8-C2F3-4DD6-91F1-BF98B0D116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Lungile Sibiya</cp:lastModifiedBy>
  <cp:lastPrinted>2020-07-02T18:44:36Z</cp:lastPrinted>
  <dcterms:created xsi:type="dcterms:W3CDTF">2017-06-15T23:28:53Z</dcterms:created>
  <dcterms:modified xsi:type="dcterms:W3CDTF">2026-01-20T09:57:52Z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0x0101006B6BF4B94625A44C86B17AEF7D7A06AD</vt:lpwstr>
  </property>
</Properties>
</file>