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25330"/>
  <workbookPr dateCompatibility="0" defaultThemeVersion="124226"/>
  <mc:AlternateContent xmlns:mc="http://schemas.openxmlformats.org/markup-compatibility/2006">
    <mc:Choice Requires="x15">
      <x15ac:absPath xmlns:x15ac="http://schemas.microsoft.com/office/spreadsheetml/2010/11/ac" url="https://mogalecitygovza-my.sharepoint.com/personal/mpho_lebele_mogalecity_gov_za/Documents/Documents/Desktop/"/>
    </mc:Choice>
  </mc:AlternateContent>
  <xr:revisionPtr revIDLastSave="0" documentId="8_{E3ACD68F-6E13-4117-B9DC-56BCB4746D0B}" xr6:coauthVersionLast="47" xr6:coauthVersionMax="47" xr10:uidLastSave="{00000000-0000-0000-0000-000000000000}"/>
  <bookViews>
    <workbookView showHorizontalScroll="0" showVerticalScroll="0" showSheetTabs="0" xWindow="-108" yWindow="-108" windowWidth="23256" windowHeight="12456" tabRatio="899" xr2:uid="{00000000-000D-0000-FFFF-FFFF00000000}"/>
  </bookViews>
  <sheets>
    <sheet name="Plumbing &amp; Drainage" sheetId="33" r:id="rId1"/>
    <sheet name="FINAL SUMMARY PLUMBING" sheetId="32" r:id="rId2"/>
  </sheets>
  <definedNames>
    <definedName name="_xlnm.Print_Area" localSheetId="1">'FINAL SUMMARY PLUMBING'!$A$1:$J$36</definedName>
    <definedName name="_xlnm.Print_Area" localSheetId="0">'Plumbing &amp; Drainage'!$A$1:$J$1101</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purl.oclc.org/ooxml/spreadsheetml/main">
  <c r="H17" i="33" l="1"/>
  <c r="B934" i="33" l="1"/>
  <c r="B938" i="33" s="1"/>
  <c r="B942" i="33" s="1"/>
  <c r="B345" i="33"/>
  <c r="B46" i="33"/>
  <c r="B49" i="33" s="1"/>
  <c r="B15" i="33"/>
  <c r="H23" i="33"/>
  <c r="H19" i="33"/>
  <c r="B17" i="33" l="1"/>
  <c r="B19" i="33" s="1"/>
  <c r="B21" i="33" s="1"/>
  <c r="B23" i="33" s="1"/>
  <c r="B29" i="33" s="1"/>
  <c r="B31" i="33" s="1"/>
  <c r="H13" i="33"/>
  <c r="H598" i="33" l="1"/>
  <c r="H596" i="33"/>
  <c r="H594" i="33"/>
  <c r="B228" i="33"/>
  <c r="B230" i="33" s="1"/>
  <c r="B232" i="33" s="1"/>
  <c r="B234" i="33" s="1"/>
  <c r="B236" i="33" s="1"/>
  <c r="B238" i="33" s="1"/>
  <c r="B240" i="33" s="1"/>
  <c r="B242" i="33" s="1"/>
  <c r="H357" i="33"/>
  <c r="H353" i="33"/>
  <c r="B246" i="33" l="1"/>
  <c r="B248" i="33" s="1"/>
  <c r="B250" i="33" s="1"/>
  <c r="B252" i="33" s="1"/>
  <c r="B254" i="33" s="1"/>
  <c r="B256" i="33" s="1"/>
  <c r="B260" i="33" s="1"/>
  <c r="B264" i="33" s="1"/>
  <c r="H46" i="33"/>
  <c r="H15" i="33"/>
  <c r="B968" i="33" l="1"/>
  <c r="B970" i="33" s="1"/>
  <c r="B974" i="33" s="1"/>
  <c r="B976" i="33" s="1"/>
  <c r="B978" i="33" s="1"/>
  <c r="B982" i="33" s="1"/>
  <c r="B986" i="33" s="1"/>
  <c r="C27" i="32"/>
  <c r="C25" i="32"/>
  <c r="C23" i="32"/>
  <c r="C21" i="32"/>
  <c r="C19" i="32"/>
  <c r="C17" i="32"/>
  <c r="C15" i="32"/>
  <c r="C13" i="32"/>
  <c r="B988" i="33" l="1"/>
  <c r="B996" i="33"/>
  <c r="B998" i="33" s="1"/>
  <c r="B1004" i="33" s="1"/>
  <c r="B922" i="33"/>
  <c r="B924" i="33" s="1"/>
  <c r="B894" i="33"/>
  <c r="B898" i="33" s="1"/>
  <c r="B900" i="33" s="1"/>
  <c r="B904" i="33" s="1"/>
  <c r="B906" i="33" s="1"/>
  <c r="B910" i="33" s="1"/>
  <c r="B912" i="33" s="1"/>
  <c r="B916" i="33" s="1"/>
  <c r="B820" i="33"/>
  <c r="B822" i="33" s="1"/>
  <c r="B824" i="33" s="1"/>
  <c r="B826" i="33" s="1"/>
  <c r="B828" i="33" s="1"/>
  <c r="B832" i="33" s="1"/>
  <c r="B834" i="33" s="1"/>
  <c r="B836" i="33" s="1"/>
  <c r="B840" i="33" s="1"/>
  <c r="B842" i="33" s="1"/>
  <c r="B846" i="33" s="1"/>
  <c r="B852" i="33" s="1"/>
  <c r="B854" i="33" s="1"/>
  <c r="B856" i="33" s="1"/>
  <c r="B858" i="33" s="1"/>
  <c r="B860" i="33" s="1"/>
  <c r="B862" i="33" s="1"/>
  <c r="B864" i="33" s="1"/>
  <c r="B868" i="33" s="1"/>
  <c r="B870" i="33" s="1"/>
  <c r="B872" i="33" s="1"/>
  <c r="B782" i="33"/>
  <c r="B786" i="33" s="1"/>
  <c r="B788" i="33" s="1"/>
  <c r="B790" i="33" s="1"/>
  <c r="B792" i="33" s="1"/>
  <c r="B794" i="33" s="1"/>
  <c r="B796" i="33" s="1"/>
  <c r="B800" i="33" s="1"/>
  <c r="B802" i="33" s="1"/>
  <c r="B804" i="33" s="1"/>
  <c r="B808" i="33" s="1"/>
  <c r="B810" i="33" s="1"/>
  <c r="B814" i="33" s="1"/>
  <c r="B764" i="33"/>
  <c r="B766" i="33" s="1"/>
  <c r="B768" i="33" s="1"/>
  <c r="B770" i="33" s="1"/>
  <c r="B772" i="33" s="1"/>
  <c r="B774" i="33" s="1"/>
  <c r="B776" i="33" s="1"/>
  <c r="B778" i="33" s="1"/>
  <c r="B690" i="33"/>
  <c r="B640" i="33"/>
  <c r="B642" i="33" s="1"/>
  <c r="B644" i="33" s="1"/>
  <c r="B648" i="33" s="1"/>
  <c r="B650" i="33" s="1"/>
  <c r="B652" i="33" s="1"/>
  <c r="B654" i="33" s="1"/>
  <c r="B656" i="33" s="1"/>
  <c r="B658" i="33" s="1"/>
  <c r="B660" i="33" s="1"/>
  <c r="B666" i="33" s="1"/>
  <c r="B668" i="33" s="1"/>
  <c r="B670" i="33" s="1"/>
  <c r="B672" i="33" s="1"/>
  <c r="B674" i="33" s="1"/>
  <c r="B676" i="33" s="1"/>
  <c r="B678" i="33" s="1"/>
  <c r="B680" i="33" s="1"/>
  <c r="B682" i="33" s="1"/>
  <c r="B684" i="33" s="1"/>
  <c r="B616" i="33"/>
  <c r="B620" i="33" s="1"/>
  <c r="B622" i="33" s="1"/>
  <c r="B626" i="33" s="1"/>
  <c r="B628" i="33" s="1"/>
  <c r="B632" i="33" s="1"/>
  <c r="B634" i="33" s="1"/>
  <c r="B636" i="33" s="1"/>
  <c r="B566" i="33"/>
  <c r="B568" i="33" s="1"/>
  <c r="B570" i="33" s="1"/>
  <c r="B572" i="33" s="1"/>
  <c r="B574" i="33" s="1"/>
  <c r="B576" i="33" s="1"/>
  <c r="B578" i="33" s="1"/>
  <c r="B580" i="33" s="1"/>
  <c r="B582" i="33" s="1"/>
  <c r="B584" i="33" s="1"/>
  <c r="B586" i="33" s="1"/>
  <c r="B590" i="33" s="1"/>
  <c r="B594" i="33" s="1"/>
  <c r="B596" i="33" s="1"/>
  <c r="B598" i="33" s="1"/>
  <c r="B496" i="33"/>
  <c r="B498" i="33" s="1"/>
  <c r="B500" i="33" s="1"/>
  <c r="B502" i="33" s="1"/>
  <c r="B504" i="33" s="1"/>
  <c r="B506" i="33" s="1"/>
  <c r="B508" i="33" s="1"/>
  <c r="B512" i="33" s="1"/>
  <c r="B514" i="33" s="1"/>
  <c r="B516" i="33" s="1"/>
  <c r="B518" i="33" s="1"/>
  <c r="B520" i="33" s="1"/>
  <c r="B522" i="33" s="1"/>
  <c r="B524" i="33" s="1"/>
  <c r="B526" i="33" s="1"/>
  <c r="B528" i="33" s="1"/>
  <c r="B530" i="33" s="1"/>
  <c r="B534" i="33" s="1"/>
  <c r="B538" i="33" s="1"/>
  <c r="B542" i="33" s="1"/>
  <c r="B544" i="33" s="1"/>
  <c r="B546" i="33" s="1"/>
  <c r="B548" i="33" s="1"/>
  <c r="B550" i="33" s="1"/>
  <c r="B552" i="33" s="1"/>
  <c r="B558" i="33" s="1"/>
  <c r="B560" i="33" s="1"/>
  <c r="B420" i="33"/>
  <c r="B422" i="33" s="1"/>
  <c r="B424" i="33" s="1"/>
  <c r="B426" i="33" s="1"/>
  <c r="B428" i="33" s="1"/>
  <c r="B430" i="33" s="1"/>
  <c r="B434" i="33" s="1"/>
  <c r="B438" i="33" s="1"/>
  <c r="B440" i="33" s="1"/>
  <c r="B442" i="33" s="1"/>
  <c r="B444" i="33" s="1"/>
  <c r="B446" i="33" s="1"/>
  <c r="B450" i="33" s="1"/>
  <c r="B454" i="33" s="1"/>
  <c r="B456" i="33" s="1"/>
  <c r="B458" i="33" s="1"/>
  <c r="B464" i="33" s="1"/>
  <c r="B466" i="33" s="1"/>
  <c r="B470" i="33" s="1"/>
  <c r="B476" i="33" s="1"/>
  <c r="B478" i="33" s="1"/>
  <c r="B480" i="33" s="1"/>
  <c r="B482" i="33" s="1"/>
  <c r="B484" i="33" s="1"/>
  <c r="B486" i="33" s="1"/>
  <c r="B488" i="33" s="1"/>
  <c r="B490" i="33" s="1"/>
  <c r="B492" i="33" s="1"/>
  <c r="B400" i="33"/>
  <c r="B402" i="33" s="1"/>
  <c r="B406" i="33" s="1"/>
  <c r="B408" i="33" s="1"/>
  <c r="B410" i="33" s="1"/>
  <c r="B412" i="33" s="1"/>
  <c r="B414" i="33" s="1"/>
  <c r="B168" i="33"/>
  <c r="B692" i="33" l="1"/>
  <c r="B698" i="33" s="1"/>
  <c r="B700" i="33" s="1"/>
  <c r="B702" i="33" s="1"/>
  <c r="B704" i="33" s="1"/>
  <c r="B706" i="33" s="1"/>
  <c r="B708" i="33" s="1"/>
  <c r="B710" i="33" s="1"/>
  <c r="B712" i="33" s="1"/>
  <c r="B714" i="33" s="1"/>
  <c r="B716" i="33" s="1"/>
  <c r="B718" i="33" s="1"/>
  <c r="B720" i="33" s="1"/>
  <c r="B724" i="33" s="1"/>
  <c r="B726" i="33" s="1"/>
  <c r="B730" i="33" s="1"/>
  <c r="B732" i="33" s="1"/>
  <c r="B738" i="33" s="1"/>
  <c r="B740" i="33" s="1"/>
  <c r="B742" i="33" s="1"/>
  <c r="B744" i="33" s="1"/>
  <c r="B746" i="33" s="1"/>
  <c r="B748" i="33" s="1"/>
  <c r="B1006" i="33"/>
  <c r="B1010" i="33" s="1"/>
  <c r="B1012" i="33" s="1"/>
  <c r="B1014" i="33" s="1"/>
  <c r="B1016" i="33" s="1"/>
  <c r="B1018" i="33" s="1"/>
  <c r="B1022" i="33" s="1"/>
  <c r="B1024" i="33" s="1"/>
  <c r="B1026" i="33" s="1"/>
  <c r="B1028" i="33" s="1"/>
  <c r="B1032" i="33" l="1"/>
  <c r="B1036" i="33" s="1"/>
  <c r="B1038" i="33" s="1"/>
  <c r="B1040" i="33" s="1"/>
  <c r="B1042" i="33" s="1"/>
  <c r="B1046" i="33" s="1"/>
  <c r="B1048" i="33" s="1"/>
  <c r="B1050" i="33" s="1"/>
  <c r="B1052" i="33" s="1"/>
  <c r="B1054" i="33" s="1"/>
  <c r="B1056" i="33" s="1"/>
  <c r="B376" i="33"/>
  <c r="B378" i="33" s="1"/>
  <c r="B380" i="33" s="1"/>
  <c r="B382" i="33" s="1"/>
  <c r="B384" i="33" s="1"/>
  <c r="B388" i="33" s="1"/>
  <c r="B390" i="33" s="1"/>
  <c r="B392" i="33" s="1"/>
  <c r="B394" i="33" s="1"/>
  <c r="B1060" i="33" l="1"/>
  <c r="B1062" i="33" s="1"/>
  <c r="B1064" i="33" s="1"/>
  <c r="B1068" i="33" s="1"/>
  <c r="B1070" i="33" s="1"/>
  <c r="B1072" i="33" s="1"/>
  <c r="B1076" i="33" s="1"/>
  <c r="B1078" i="33" s="1"/>
  <c r="B1080" i="33" s="1"/>
  <c r="B1084" i="33" s="1"/>
  <c r="B1088" i="33" s="1"/>
  <c r="B1090" i="33" s="1"/>
  <c r="B1092" i="33" s="1"/>
  <c r="B1094" i="33" s="1"/>
  <c r="B1096" i="33" s="1"/>
  <c r="B1098" i="33" s="1"/>
  <c r="B268" i="33"/>
  <c r="B272" i="33" s="1"/>
  <c r="B274" i="33" s="1"/>
  <c r="B276" i="33" s="1"/>
  <c r="B278" i="33" s="1"/>
  <c r="B280" i="33" s="1"/>
  <c r="B282" i="33" s="1"/>
  <c r="B284" i="33" s="1"/>
  <c r="B288" i="33" s="1"/>
  <c r="B290" i="33" s="1"/>
  <c r="B292" i="33" s="1"/>
  <c r="B296" i="33" s="1"/>
  <c r="B298" i="33" l="1"/>
  <c r="B300" i="33" s="1"/>
  <c r="B302" i="33" s="1"/>
  <c r="B304" i="33" s="1"/>
  <c r="B306" i="33" s="1"/>
  <c r="B190" i="33"/>
  <c r="B196" i="33" s="1"/>
  <c r="B200" i="33" s="1"/>
  <c r="B204" i="33" s="1"/>
  <c r="B206" i="33" s="1"/>
  <c r="B210" i="33" s="1"/>
  <c r="B214" i="33" s="1"/>
  <c r="B218" i="33" s="1"/>
  <c r="B220" i="33" s="1"/>
  <c r="B222" i="33" s="1"/>
  <c r="B224" i="33" s="1"/>
  <c r="B310" i="33" l="1"/>
  <c r="B312" i="33" s="1"/>
  <c r="B314" i="33" s="1"/>
  <c r="B316" i="33" s="1"/>
  <c r="B318" i="33" s="1"/>
  <c r="B320" i="33" s="1"/>
  <c r="B324" i="33" s="1"/>
  <c r="B326" i="33" s="1"/>
  <c r="B328" i="33" s="1"/>
  <c r="B330" i="33" s="1"/>
  <c r="B332" i="33" s="1"/>
  <c r="B334" i="33" s="1"/>
  <c r="B336" i="33" s="1"/>
  <c r="B340" i="33" s="1"/>
  <c r="B170" i="33"/>
  <c r="B172" i="33" s="1"/>
  <c r="B174" i="33" s="1"/>
  <c r="B176" i="33" s="1"/>
</calcChain>
</file>

<file path=xl/sharedStrings.xml><?xml version="1.0" encoding="utf-8"?>
<sst xmlns="http://purl.oclc.org/ooxml/spreadsheetml/main" count="2014" uniqueCount="534">
  <si>
    <t>Page</t>
  </si>
  <si>
    <t>Item</t>
  </si>
  <si>
    <t>Description</t>
  </si>
  <si>
    <t>Uom</t>
  </si>
  <si>
    <t>Quantity</t>
  </si>
  <si>
    <t>Rate</t>
  </si>
  <si>
    <t>SUPPLEMENTARY PREAMBLES</t>
  </si>
  <si>
    <t>1</t>
  </si>
  <si>
    <t>No</t>
  </si>
  <si>
    <t>m</t>
  </si>
  <si>
    <t>m²</t>
  </si>
  <si>
    <t>Sundries</t>
  </si>
  <si>
    <t>R</t>
  </si>
  <si>
    <t>Bill No.</t>
  </si>
  <si>
    <t>km</t>
  </si>
  <si>
    <t>General items</t>
  </si>
  <si>
    <t>Overtime after normal working hours during weekdays and Saturdays</t>
  </si>
  <si>
    <t>Overtime during Sundays and public holidays</t>
  </si>
  <si>
    <t>Labour</t>
  </si>
  <si>
    <t xml:space="preserve">Amount Excl. Vat ( R ) </t>
  </si>
  <si>
    <t>Hour</t>
  </si>
  <si>
    <t>CARRIED FORWARD</t>
  </si>
  <si>
    <t>TOTAL CARRIED TO FINAL SUMMARY - YEAR 01 (SECTION 1 P&amp;G's ONLY)</t>
  </si>
  <si>
    <t>MOGALE CITY LOCAL MUNICIPALITY</t>
  </si>
  <si>
    <t>YEAR 01</t>
  </si>
  <si>
    <t>YEAR 02</t>
  </si>
  <si>
    <t>YEAR 03</t>
  </si>
  <si>
    <t>VAT: 15%</t>
  </si>
  <si>
    <t>SUB-TOTAL</t>
  </si>
  <si>
    <t xml:space="preserve">TOTAL </t>
  </si>
  <si>
    <t>Annual % Increment</t>
  </si>
  <si>
    <t>Rands</t>
  </si>
  <si>
    <t xml:space="preserve">FINAL SUMMARY </t>
  </si>
  <si>
    <t>Stainless steel</t>
  </si>
  <si>
    <t>STORMWATER DRAINAGE</t>
  </si>
  <si>
    <t xml:space="preserve">Work done between Monday and Friday from 7:30am to 4pm shall be paid as per qouted rate for that particular item. </t>
  </si>
  <si>
    <t xml:space="preserve">Cutting toothings and bonding new brickwork to existing                             </t>
  </si>
  <si>
    <t xml:space="preserve">No </t>
  </si>
  <si>
    <t>PLUMBING AND DRAINAGE (PROVISIONAL)</t>
  </si>
  <si>
    <t>Vitrified clay pipes etc</t>
  </si>
  <si>
    <t>Pipes shall rest on solid ground and, where necessary, pockets of sufficient size shall be cut around joints to enable the jointing to be properly performed or, alternatively, pipes shall be bedded full length on and including unreinforced concrete laid in  a  semi-dry state immediately before pipes are laid</t>
  </si>
  <si>
    <t>uPVC pipes and fittings</t>
  </si>
  <si>
    <t>Sewer and drainage pipes and fittings shall be jointed and sealed with butyl rubber rings</t>
  </si>
  <si>
    <t>Soil, waste and vent pipes and fittings shall be solvent weld jointed uPVC pressure pipes and fittings</t>
  </si>
  <si>
    <t>Pipes for water supply shall be of the class stated</t>
  </si>
  <si>
    <t>Pipes  of  40mm  diameter  and  smaller  shall  be  plain  ended  with solvent welded uPVC loose sockets and fittings</t>
  </si>
  <si>
    <t>Pipes of 50mm diameter and greater shall have sockets and spigots with push-in type integral rubber ring joints.  Bends shall be uPVC and all other fittings shall be cast iron, all with similar push-in type joints</t>
  </si>
  <si>
    <t>Copper pipes</t>
  </si>
  <si>
    <t>Pipes shall be hard drawn and half-hard pipes of the class stated. Class 0 (thin walled hard drawn) pipes shall not be bent. Class 1 (thin walled half-hard), class 2 (half-hard) and class 3 (heavy walled half- hard) pipes shall only be bent with benders with inner and outer formers.  Fittings to copper waste, vent and anti-syphon pipes, capillary solder fittings and compression fittings shall be "Cobra Watertech"  type.   Capillary  solder  fittings  shall  comply  with  ISO</t>
  </si>
  <si>
    <t>2016. Only compression fittings shall be used in walls or in ground</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</si>
  <si>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</si>
  <si>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</si>
  <si>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Wire gratings</t>
  </si>
  <si>
    <t>Descriptions of gutter outlets etc shall be deemed to include wire balloon gratings</t>
  </si>
  <si>
    <t>Exposed concrete surfaces</t>
  </si>
  <si>
    <t>Exposed surfaces of concrete stormwater channels, cover slabs, inspection eye marker slabs, gulley tops, cleaning eye tops, catchpits, inspection chambers, etc shall be finished smooth with plaster</t>
  </si>
  <si>
    <t>Excavations</t>
  </si>
  <si>
    <t>Pipes  shall  be  laid  and  bedded  and  trenches  shall  be  carefully backfilled in accordance with manufacturers' instructions</t>
  </si>
  <si>
    <t>Where no manufacturers' instructions exist pipes shall be  laid in accordance with clauses 5.1 and 5.2 of each of the following:</t>
  </si>
  <si>
    <t>SABS 1200 L : Medium-pressure pipelines</t>
  </si>
  <si>
    <t>LD : Sewers</t>
  </si>
  <si>
    <t>LE : Stormwater drainage</t>
  </si>
  <si>
    <t>DB : Earthworks (Pipe trenches)</t>
  </si>
  <si>
    <t>LB : Bedding (Pipes).</t>
  </si>
  <si>
    <t>Unless otherwise described bedding of rigid pipes shall be class B</t>
  </si>
  <si>
    <t>bedding</t>
  </si>
  <si>
    <t>Flush pans</t>
  </si>
  <si>
    <t>Flush pans shall have straight or side outlets and "P" or "S" traps as necessary</t>
  </si>
  <si>
    <t>Stainless steel basins, sinks, wash troughs, urinals, etc</t>
  </si>
  <si>
    <t>Units shall have standard aprons on all exposed edges and tiling keys against walls where applicable</t>
  </si>
  <si>
    <t>Waste unions</t>
  </si>
  <si>
    <t>Descriptions of waste unions shall be deemed to include rubber or vulcanite plugs and chains fixed to fittings</t>
  </si>
  <si>
    <t>RAINWATER DISPOSAL</t>
  </si>
  <si>
    <t>0.6mm   Galvanised   sheet   iron   with   "Chromadek"   or   similar approved finish one side</t>
  </si>
  <si>
    <t xml:space="preserve">Extra over eaves gutter for corner                 </t>
  </si>
  <si>
    <t xml:space="preserve">Extra over eaves gutter for angle                 </t>
  </si>
  <si>
    <t xml:space="preserve">No Extra over eaves gutter for outlet for 100 x 75mm diameter pipe     </t>
  </si>
  <si>
    <t xml:space="preserve">100 x 75mm Rainwater down pipes             </t>
  </si>
  <si>
    <t xml:space="preserve">Extra over rainwater pipe for 500mm eaves offset                     </t>
  </si>
  <si>
    <t xml:space="preserve">Extra over rainwater pipe for shoe              </t>
  </si>
  <si>
    <t xml:space="preserve">110mm 90 Degree side outlet         </t>
  </si>
  <si>
    <t>uPVC pipes</t>
  </si>
  <si>
    <t xml:space="preserve">110mm Diameter rainwater pipes fixed to concrete columns             </t>
  </si>
  <si>
    <t xml:space="preserve">50mm Diameter x 300mm long spout pipe         </t>
  </si>
  <si>
    <t>Extra over for uPVC for fittings</t>
  </si>
  <si>
    <t xml:space="preserve">110mm Bend                                </t>
  </si>
  <si>
    <t>Work in connection with existing</t>
  </si>
  <si>
    <t>Class 50D concrete pipes</t>
  </si>
  <si>
    <t>Filling, etc.</t>
  </si>
  <si>
    <t>Extra over all excavations for carting away</t>
  </si>
  <si>
    <t>Excavate for and build stormwater catchpit size 600 x 600mm deep internally with one brick sides in engineering bricks on and including class 20/19 concrete floor slab 150mm thick with wire ref.193 reinforcing, benching up bottom in class 20/19 concrete with concrete finished smooth with steel float with 600 x 600mm wide cast iron stormwater grating and frame bedded elsewhere measured) into concrete surround complete, including all framework, reinforcing, backfill, compacting etc.</t>
  </si>
  <si>
    <t>Gratings, covers, etc.</t>
  </si>
  <si>
    <t>Stormwater headwall</t>
  </si>
  <si>
    <t>Precast concrete channels</t>
  </si>
  <si>
    <t>Geofabric filter blanket wrapped around agricultural pipes                           m with 50mm side and 300mm end laps including stitching</t>
  </si>
  <si>
    <t>UPvC</t>
  </si>
  <si>
    <t>HDPE class 12 drain pipes, including butt welded joints, electroweld couplings and expansion joints to 'Geberit' specification in the running lengths</t>
  </si>
  <si>
    <t>Extra over HDPE pipes for fittings</t>
  </si>
  <si>
    <t>TRAPS ETC</t>
  </si>
  <si>
    <t>uPVC</t>
  </si>
  <si>
    <t>Chromium plated</t>
  </si>
  <si>
    <t>Brass (including couplings to copper piping)</t>
  </si>
  <si>
    <t>SANITARY PLUMBING</t>
  </si>
  <si>
    <t>Extra over uPVC pipes for fittings</t>
  </si>
  <si>
    <t>HDPE polyethelene Class 12 piping with butwelding type pressure fittings</t>
  </si>
  <si>
    <t>Extra over HDPE polyethylene pipes for fittings</t>
  </si>
  <si>
    <t>Galvanised mild steel screwed and socketed pipes and fittings</t>
  </si>
  <si>
    <t>Extra over galvanised mild steel pipe for fittings</t>
  </si>
  <si>
    <t>Class 1 copper pipes</t>
  </si>
  <si>
    <t>Extra  over  class  0,  1  or  2  copper  pipes  for  capillary  or  brass compression fittings</t>
  </si>
  <si>
    <t xml:space="preserve">Soft rock and "hard rock" shall be as defined in "Earthworks" </t>
  </si>
  <si>
    <t>Laying, backfilling, bedding, etc of pipes</t>
  </si>
  <si>
    <t xml:space="preserve">100 x 125mm Eaves gutters with beaded front edge                                       </t>
  </si>
  <si>
    <t>Fullbore cast iron outlets</t>
  </si>
  <si>
    <t xml:space="preserve">Selected fill material compacted to 90% modified AASHTO density in uniform layers and sides of pipe                                                                         </t>
  </si>
  <si>
    <t>m³</t>
  </si>
  <si>
    <t xml:space="preserve">                                                                                                                        </t>
  </si>
  <si>
    <t xml:space="preserve">450mm Pipes laid in and including trenches not exceeding 1000mm deep  </t>
  </si>
  <si>
    <t xml:space="preserve">Surplus material from excavations and/or stock piles on site to a dumping site to be located by the contractor                                                  </t>
  </si>
  <si>
    <t xml:space="preserve">Stormwater catchpit not exceeding 1000mm deep.                                       </t>
  </si>
  <si>
    <t xml:space="preserve">600 x 600mm Medium duty cast iron stormwater grating and frame         </t>
  </si>
  <si>
    <t xml:space="preserve">460 x 170mm Channels with 310 x 110mm deep segmental channel           </t>
  </si>
  <si>
    <t xml:space="preserve">Excavation not exceeding 2m deep for drain trenches                                  </t>
  </si>
  <si>
    <t xml:space="preserve">Backfilling to drain trenches compacted to ?% Mod AASHTO density        </t>
  </si>
  <si>
    <t xml:space="preserve">19mm Crushed stone encasing to pipes                                                             </t>
  </si>
  <si>
    <t xml:space="preserve">110mm Pipes vertically or ramped to cleaning eyes etc                                  </t>
  </si>
  <si>
    <t xml:space="preserve">Search, locate and  break into  existing manhole not exceeding2m deep   for  connection of  new 160mm pipe, including breaking up existing  benching,  cast  new  benching  to  suit  new  configuration, making  good  to  manhole  and  all  pipe  fittings  as  necessary  and concrete encasement to vertical pipe, etc.                                                      </t>
  </si>
  <si>
    <t xml:space="preserve">110mm Gulley trap with gulley head and precast surround                         </t>
  </si>
  <si>
    <t xml:space="preserve">110mm Junction                                                                                                    </t>
  </si>
  <si>
    <t xml:space="preserve">110mm Inspection junction                                                                                </t>
  </si>
  <si>
    <t xml:space="preserve">110mm Bend                                                                                                          </t>
  </si>
  <si>
    <t xml:space="preserve">110mm  Pipes  laid  in  and  including  trenches  exceeding  1  m  not exceeding 2m deep                                                                                                </t>
  </si>
  <si>
    <t xml:space="preserve">110mm Pipes laid in and including trenches not exceeding 1 m deep          </t>
  </si>
  <si>
    <t xml:space="preserve">110mm   Pipes   vertically  or   ramped  to   cleaning  eyes   etc   (no excavation)                                                                                                              </t>
  </si>
  <si>
    <t xml:space="preserve">"Santar" perforated pitch fibre pipes laid in stone encasing                           </t>
  </si>
  <si>
    <t xml:space="preserve">Slotted uPVC agricultural pipes laid in stone encasing                                     </t>
  </si>
  <si>
    <t xml:space="preserve">110mm Rodding eye                                                                                             </t>
  </si>
  <si>
    <t xml:space="preserve">Manhole not exceeding 1000mm deep to invert                                           </t>
  </si>
  <si>
    <t xml:space="preserve">Manhole exceeding 1000 and not exceeding 2000mm deep to invert        </t>
  </si>
  <si>
    <t xml:space="preserve">110mm Inspection bend                                                                                      </t>
  </si>
  <si>
    <t xml:space="preserve">110mm Inspection bend                                                                                    </t>
  </si>
  <si>
    <t xml:space="preserve">110mm Pipes laid in and including trenches not exceeding 1 m deep        </t>
  </si>
  <si>
    <t xml:space="preserve">110mm Junction                                                                                                   </t>
  </si>
  <si>
    <t xml:space="preserve">160mm Bend                                                                                                          </t>
  </si>
  <si>
    <t xml:space="preserve">160mm Access bend                                                                                            </t>
  </si>
  <si>
    <t xml:space="preserve">160m Junction                                                                                                     </t>
  </si>
  <si>
    <t xml:space="preserve">160mm Reducing junction                                                                                   </t>
  </si>
  <si>
    <t xml:space="preserve">Single bowl sink 460 x 1200mm long fitted in top (elsewhere)                     </t>
  </si>
  <si>
    <t xml:space="preserve">Standard double bowl sink 1850 x 650 x 1060mm high                                 </t>
  </si>
  <si>
    <t xml:space="preserve">32mm Basin waste union                                                                                     </t>
  </si>
  <si>
    <t xml:space="preserve">Hibiscus code 431500/431600"  paraplegic wc suite comprising pan with double flap heavy duty plastic seat and 9 litre cistern with side paraplegic side flush lever                                                                                   </t>
  </si>
  <si>
    <t xml:space="preserve">Cameo 595 x 455mm White vitreous china vanity wash hand basin with   one  tap  hole  plug,  waste,  plug  and  chain  and  concealed brackets                                                                                                                   </t>
  </si>
  <si>
    <t>Brass</t>
  </si>
  <si>
    <t xml:space="preserve">38mm Urinal waste union with chromium plated dome                               </t>
  </si>
  <si>
    <t xml:space="preserve">38 x 50mm Bottle trap                                                                                          </t>
  </si>
  <si>
    <t xml:space="preserve">15mm Stop cock                                                                                                    </t>
  </si>
  <si>
    <t xml:space="preserve">22mm Stop cock                                                                                                    </t>
  </si>
  <si>
    <t xml:space="preserve">22mm Garden tap                                                                                                 </t>
  </si>
  <si>
    <t xml:space="preserve">25mm Line strainer                                                                                               </t>
  </si>
  <si>
    <t xml:space="preserve">50mm Line strainer                                                                                               </t>
  </si>
  <si>
    <t xml:space="preserve">15mm Code KM 2.100 self closing pillar tap                                                     </t>
  </si>
  <si>
    <t xml:space="preserve">15mm Code 211 Pillar tap                                                                                    </t>
  </si>
  <si>
    <t xml:space="preserve">Flushmaster FM1.000 toilet flush valve    </t>
  </si>
  <si>
    <t xml:space="preserve">Flushmaster FJ6.000 urinal flush valve  </t>
  </si>
  <si>
    <t xml:space="preserve">PB1.10RB vacuum breaker    </t>
  </si>
  <si>
    <t xml:space="preserve">PA3.132 "Kwikflo" 400 kPa pressure reducing valve   </t>
  </si>
  <si>
    <t>Cobra Watertech or similar</t>
  </si>
  <si>
    <t xml:space="preserve">50mm Pipes                                                                                                             </t>
  </si>
  <si>
    <t xml:space="preserve">110mm Pipes                                                                                                           </t>
  </si>
  <si>
    <t xml:space="preserve">50mm Bend                                                                                                            </t>
  </si>
  <si>
    <t xml:space="preserve">50mm Inspection bend                                                                                        </t>
  </si>
  <si>
    <t xml:space="preserve">50mm Vente valve                                                                                                </t>
  </si>
  <si>
    <t xml:space="preserve">50mm Inspection junction                                                                                   </t>
  </si>
  <si>
    <t xml:space="preserve">110m IE junction                                                                                                   </t>
  </si>
  <si>
    <t xml:space="preserve">110mm IE reducing juntion                                                                                 </t>
  </si>
  <si>
    <t xml:space="preserve">110mm Pan connector                                                                                         </t>
  </si>
  <si>
    <t xml:space="preserve">110mm Two way vent valve                                                                                </t>
  </si>
  <si>
    <t xml:space="preserve">50mm Pipe and excavation not exceeding 1m deep                                        </t>
  </si>
  <si>
    <t xml:space="preserve">50mm Junction                                                                                                      </t>
  </si>
  <si>
    <t xml:space="preserve">Testing waste pipe system                                                                               </t>
  </si>
  <si>
    <t xml:space="preserve">ELECTRIC WATER HEATERS </t>
  </si>
  <si>
    <t xml:space="preserve">50mm Fittings                                                                                                        </t>
  </si>
  <si>
    <t xml:space="preserve">Drip tray with overflow pipe                                                                               </t>
  </si>
  <si>
    <t xml:space="preserve">32mm Fittings                                                                                                        </t>
  </si>
  <si>
    <t xml:space="preserve">25mm Fittings                                                                                                        </t>
  </si>
  <si>
    <t xml:space="preserve">28mm Pipes                                                                                                             </t>
  </si>
  <si>
    <t xml:space="preserve">22mm Pipes                                                                                                             </t>
  </si>
  <si>
    <t xml:space="preserve">15mm Pipes                                                                                                             </t>
  </si>
  <si>
    <t xml:space="preserve">32mm Pipes                                                                                                             </t>
  </si>
  <si>
    <t xml:space="preserve">25mm Pipes                                                                                                             </t>
  </si>
  <si>
    <t xml:space="preserve">Connect 110mm Upvc to existing including fittings                                                       </t>
  </si>
  <si>
    <t xml:space="preserve">Connect 50mm HDPE to existing water supply including fittings  </t>
  </si>
  <si>
    <t xml:space="preserve"> PRELIMINARY &amp; GENERAL - SANS 1200A</t>
  </si>
  <si>
    <t>Contractual requirement (As described in section C3)</t>
  </si>
  <si>
    <t>N/A</t>
  </si>
  <si>
    <t>Psum</t>
  </si>
  <si>
    <t>Rate Only</t>
  </si>
  <si>
    <t xml:space="preserve">Call out rates will apply as follows:- </t>
  </si>
  <si>
    <t>Call out fee</t>
  </si>
  <si>
    <t>Pipe trenches etc shall be backfilled in accordance with SABS 1200</t>
  </si>
  <si>
    <t>Stainless  steel  for  urinals,  basins,  quality  sinks,  wash  troughs, institutional equipment, etc shall be type 304 (18/10) or equivalent</t>
  </si>
  <si>
    <t xml:space="preserve">38mm Sink waste union                                                                                      </t>
  </si>
  <si>
    <t xml:space="preserve">38 x 50mm Deep seal trap                                                                                   </t>
  </si>
  <si>
    <t xml:space="preserve">38 x 50mm Shower trap                                                                                      </t>
  </si>
  <si>
    <t>DEMOLITIONS, REMOVALS AND ALTERATIONS</t>
  </si>
  <si>
    <t>Old materials</t>
  </si>
  <si>
    <t>Old materials from alterations except where described to be reused or handed over, become the property of the Contractor who must allow credit for  same in  the item  rates  as  described below. Old materials from the removals and alterations except where described to be reused or handed over, as well as old rubbish, etc must regularly be carted from the site and not be allowed to accumulate on or around the site. None of the old materials are to be used for new work except where specifically described as to be handed over by the contractor to the Employer.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possesion and he will be held liable to the Employer for the full replacement value thereof which amount will be deducted from any monies due to the contractor</t>
  </si>
  <si>
    <t>Rates must be shown in full and extended and not lumped.</t>
  </si>
  <si>
    <t>The Employer reserve the right to keep any or all of the old materials described in the bill of quantities irrespective of such materials having been priced or not at the rates indicated against the respective items.</t>
  </si>
  <si>
    <t>BUILDING UP OPENINGS</t>
  </si>
  <si>
    <t>Brickwork in NFP bricks in class II mortar in building up openings</t>
  </si>
  <si>
    <t xml:space="preserve">115mm brickwall                                                                                                         </t>
  </si>
  <si>
    <t xml:space="preserve">230mm brick walls                                                                                                       </t>
  </si>
  <si>
    <t xml:space="preserve">345mm brick walls                                                                                                       </t>
  </si>
  <si>
    <t>Brickwork in NFP bricks in class II mortar in building up openings, including bonding  new to existing and making good cement plaster on both sides (paint elsewhere mesured)</t>
  </si>
  <si>
    <t xml:space="preserve">110mm brickwall                                                                                                         </t>
  </si>
  <si>
    <t xml:space="preserve">220mm brick walls                                                                                                       </t>
  </si>
  <si>
    <t>Face bricks pointed with flush horizontal and vertical joints</t>
  </si>
  <si>
    <t xml:space="preserve">Extra over brickwork for face brickwork in patches                                        </t>
  </si>
  <si>
    <t xml:space="preserve">150mm Wide brick-on-edge header course sill set sloping and slightly projecting                                                                                                                 </t>
  </si>
  <si>
    <t xml:space="preserve">Cutting toothings and bonding new face brickwork to existing                     </t>
  </si>
  <si>
    <t>PREPARATORY WORK TO EXISTING SURFACES</t>
  </si>
  <si>
    <t xml:space="preserve">Cutting out joints of existing brickwork to receive plaster                             </t>
  </si>
  <si>
    <t xml:space="preserve">Hacking face of existing concrete columns, beams, etc to receive plaster           </t>
  </si>
  <si>
    <t xml:space="preserve">Making good defects in existing screeded floors                                             </t>
  </si>
  <si>
    <t xml:space="preserve">MAKING GOOD OF FINISHES ETC </t>
  </si>
  <si>
    <t>Making good face brickwall</t>
  </si>
  <si>
    <t xml:space="preserve">Brickwork at end of half brick wall                                                                       </t>
  </si>
  <si>
    <t xml:space="preserve">Brickwork at end of one brick wall                                                                       </t>
  </si>
  <si>
    <t>Making good "Rhino" gypsum plasterboard ceilings and brandering etc</t>
  </si>
  <si>
    <t xml:space="preserve">Ceiling in patches                                                                                                </t>
  </si>
  <si>
    <t xml:space="preserve">Ceilings where half brick walls removed                                                           </t>
  </si>
  <si>
    <t xml:space="preserve">Ceilings where one brick walls removed                                                           </t>
  </si>
  <si>
    <t>Traps Door in gypsum ceiling, size 650mm x 650mm</t>
  </si>
  <si>
    <t>Traps Door in fibre cement ceiling, size 650mm x 650mm</t>
  </si>
  <si>
    <t>Making good vinyl floor tiles</t>
  </si>
  <si>
    <t xml:space="preserve">Floors in patches                                                                                                   </t>
  </si>
  <si>
    <t xml:space="preserve">Floors where partitions removed                                                                                                                                     </t>
  </si>
  <si>
    <t xml:space="preserve">Floors where one brick walls removed                                                                                                                              </t>
  </si>
  <si>
    <t xml:space="preserve">Floors where one brick walls removed                                                               </t>
  </si>
  <si>
    <t>Making good untinted granolithic</t>
  </si>
  <si>
    <t>Making good screed where brick walls, etc removed not exceeding 300mm wide</t>
  </si>
  <si>
    <t>Making good cement screeds</t>
  </si>
  <si>
    <t xml:space="preserve">30mm thick floors in patches                                                                             </t>
  </si>
  <si>
    <t xml:space="preserve">Making good screed where brick walls, etc removed not exceeding 300mm wide     </t>
  </si>
  <si>
    <t xml:space="preserve">Making good plaster to face of walls where brick walls, etc removed not exceeding 300mm wide                                                                                  </t>
  </si>
  <si>
    <t xml:space="preserve">Making good plaster to concrete ceiling where wall removed not exceeding 300mm wide                                                                                         </t>
  </si>
  <si>
    <t>Making good internal cement plaster</t>
  </si>
  <si>
    <t xml:space="preserve">Walls in patches                                                                                                     </t>
  </si>
  <si>
    <t xml:space="preserve">Concrete ceilings in patches                                                                                </t>
  </si>
  <si>
    <t xml:space="preserve">Walls where half brick walls removed                                                               </t>
  </si>
  <si>
    <t xml:space="preserve">Walls where one brick walls removed                                                               </t>
  </si>
  <si>
    <t xml:space="preserve">Concrete ceilings where half brick walls removed                                          </t>
  </si>
  <si>
    <t xml:space="preserve">Concrete ceilings where one brick walls removed                                          </t>
  </si>
  <si>
    <t>Making good white glazed tiles</t>
  </si>
  <si>
    <t>Making good porcelain tiles</t>
  </si>
  <si>
    <t>3</t>
  </si>
  <si>
    <t>3,1</t>
  </si>
  <si>
    <t>3,8</t>
  </si>
  <si>
    <t>3,9</t>
  </si>
  <si>
    <t>3,10</t>
  </si>
  <si>
    <t xml:space="preserve">Search, locate and break into existing manhole or stormwater drain for connection of new 450mm pipe, including breaking up existing benching, cast new benching to suit new configuration, making good to manhole          </t>
  </si>
  <si>
    <t xml:space="preserve">                                                                </t>
  </si>
  <si>
    <t xml:space="preserve">G7 material supplied by the contractor compacted in uniform layers to 90% modified AASHTO density       </t>
  </si>
  <si>
    <t xml:space="preserve">Bellmouth shaped headwall to suit 450mm diameter pipe, overall size 3000 x 1200mm, formed of 150mm thick conc rete base and 150 x 600mm deep front edge beam with Ref. 193 mesh reinforcement, splitter block at outlet 1380 x 150 x 150mm high, one brick headwall 1380 x  900mm high built around pipe and two wing walls, each 1380mm long x  average 550mm high, walls finished with facings both   sides  and  brick  on  edge  header  course  on  top  including necessary formwork, excavation and filling, etc                                  </t>
  </si>
  <si>
    <t xml:space="preserve">160mm Diameter pipes laid in earth or earth filling exceeding 1000 and not exceeding 2000mm deep </t>
  </si>
  <si>
    <t xml:space="preserve">                                                                                           </t>
  </si>
  <si>
    <t xml:space="preserve">160mm Diameter pipes laid in earth or earth filling not exceeding 1000mm deep             </t>
  </si>
  <si>
    <t xml:space="preserve">Springbok 510 x 405mm White vitreous china wash hand basin with one tap hole plug, waste, plug and chain and concealed brackets             </t>
  </si>
  <si>
    <t xml:space="preserve">Hibiscus  772654/772656Closed coupled  white  vitreous  china  pan with P trap complete and preparation for flushing valve (elsewhere) and matching flush pipe and heavy duty white double flap seat            </t>
  </si>
  <si>
    <t xml:space="preserve">Lavatera White vitreous flat back wall urinal with domical grating with spreader and two hanger brackets (flushing valve elsewhere)        </t>
  </si>
  <si>
    <t>'Franke Grade 304 18/10'' Stainless steel SIRX washtrough 500 x 450 x 240mm deep with slanted ribbed front site for scrubbing, PVC waste and plug with handle, fitted to wall on a pair of stainless steel brackets (code: 300367) pop-riveted to flange.</t>
  </si>
  <si>
    <t>Concrete Double Bowl Wash Tub</t>
  </si>
  <si>
    <t>Franke Surround Wall Mount Basin 390x322x600mm with a 150mm splash back manufactured from Grade 304 (18/10) Stainless Steel 1.2mm gauge in a satin finish.</t>
  </si>
  <si>
    <t xml:space="preserve">915mm x 300mm x 780mm </t>
  </si>
  <si>
    <t xml:space="preserve">1065mm x 300mm x 780mm </t>
  </si>
  <si>
    <t xml:space="preserve">1220mm x 300mm x 780mm </t>
  </si>
  <si>
    <t xml:space="preserve">1370mm x 300mm x 780mm </t>
  </si>
  <si>
    <t xml:space="preserve">1525mm x 300mm x 780mm </t>
  </si>
  <si>
    <t xml:space="preserve">1625mm x 300mm x 780mm </t>
  </si>
  <si>
    <t xml:space="preserve">1830mm x 300mm x 780mm </t>
  </si>
  <si>
    <t>Supply and installtion of sanitary and brassware complete (All fittings and extras) including chasing and/or building into walls and reinstalling of exisitng surfaces such as floors, walls, ceilings, etc.., etc., testing, cleaning, commissioning and hand-over.</t>
  </si>
  <si>
    <t>VAAL CISTERN OR EQUIVALENT</t>
  </si>
  <si>
    <t>SINKS, BOWLS, WASHTROUGH ETC</t>
  </si>
  <si>
    <t>WASH HAND BASINS</t>
  </si>
  <si>
    <t>Stainless Steel 520 x 420mm Wash Hand Basin</t>
  </si>
  <si>
    <t>SABS approved pedestal, with basin - concrete above but with S-trap and iron bracket</t>
  </si>
  <si>
    <t>SABS approved built-in basin - concrete slab and finish to details and with tap hole</t>
  </si>
  <si>
    <t>Cistern</t>
  </si>
  <si>
    <t>White, wall-mounted , CL</t>
  </si>
  <si>
    <t>White, wall-mounted, Plastic</t>
  </si>
  <si>
    <t>White, wall-mounted, Vitreouss china</t>
  </si>
  <si>
    <t xml:space="preserve">White, floor-mounted vitreous china </t>
  </si>
  <si>
    <t>Water Closet</t>
  </si>
  <si>
    <t xml:space="preserve">SABS approved WC with iron built-in frame,"Flushmaster" concealed push button type with back entry </t>
  </si>
  <si>
    <t xml:space="preserve">SABS approved WC with "Flushmaster" exposed 'type with top entry </t>
  </si>
  <si>
    <t xml:space="preserve">SABS approved bidet with ascending spray 526, 'bidet-mixer, 1 pair bidet cocks, (12 mm) pop-up waste </t>
  </si>
  <si>
    <t>White Built-in Straight Bath - 1700 x 700mm with handles</t>
  </si>
  <si>
    <t>BATHS</t>
  </si>
  <si>
    <t>TAPS</t>
  </si>
  <si>
    <t>VALVES, ETC</t>
  </si>
  <si>
    <t xml:space="preserve">570 x 455mm rectangular surface mounted vanity basin (code:
704201) with on tap hole.
</t>
  </si>
  <si>
    <t>Vaal Weaver or equivalent</t>
  </si>
  <si>
    <t>Vitreous china "Orchid" back inlet (code 439016) 90° wall hung open rim pan with Styline or equal and approved white PVC seats including Geberit or equal and approved concealed cistern with matt chrome plated Bolero Actuator plate.</t>
  </si>
  <si>
    <t>Vitreous china wall hung "Sweetpea urinal size 565 x 275 x 310 mm with top inlet (code 705126) with Cobra FJ6000 Flushmaster or equal and approved with FJT 5.5 flushpipe including a 38 mm chrome plated domical grating, a spreader with a 20 mm diameter thread, two hanger brackets.</t>
  </si>
  <si>
    <t>Hansgrohe or equivalent</t>
  </si>
  <si>
    <t>Single lever basin mixer (code: Focus E2)</t>
  </si>
  <si>
    <t>Grohe Classic Kitchen or equivalent</t>
  </si>
  <si>
    <t xml:space="preserve">Bar faucet high profile with dual Arabesk handle </t>
  </si>
  <si>
    <t>Zip Hydroboil or equal and approved:</t>
  </si>
  <si>
    <t xml:space="preserve">Pillar taps, handles fixed to pindle by factory press </t>
  </si>
  <si>
    <t xml:space="preserve">20 mm, CP, star handle wall-type taps </t>
  </si>
  <si>
    <t xml:space="preserve">20 mm sink mixer with overarm swivel outlet </t>
  </si>
  <si>
    <t xml:space="preserve">Master Unimixer AA7.0LA - short lever (domestic) </t>
  </si>
  <si>
    <t xml:space="preserve">20 mm CP, handles fixed to spindle by factory press </t>
  </si>
  <si>
    <t>Plastic Tap brown 15mm or Equivalent</t>
  </si>
  <si>
    <t>4</t>
  </si>
  <si>
    <t>15mm "CP 166041" Sink mixer with CP extension piece and wall flange</t>
  </si>
  <si>
    <t xml:space="preserve">Plastic Tap brown 20mm </t>
  </si>
  <si>
    <t xml:space="preserve">15mm Bollostop valve or Equivalent                                                                                         </t>
  </si>
  <si>
    <t xml:space="preserve">15mm Flexi connector or Equivalent                                                                                         </t>
  </si>
  <si>
    <t>Cobra Angle Valve</t>
  </si>
  <si>
    <t>Cobra Stoptap R.B.F X F</t>
  </si>
  <si>
    <t>Cobra Isolating Ball Valves</t>
  </si>
  <si>
    <t>Cobra Ball Cock FXF with Lever</t>
  </si>
  <si>
    <t xml:space="preserve">35mm Pipes                                                                                                             </t>
  </si>
  <si>
    <t>15mm - Brass Gate Valve Full Bore</t>
  </si>
  <si>
    <t>20mm - Brass Gate Valve Full Bore</t>
  </si>
  <si>
    <t>25mm - Brass Gate Valve Full Bore</t>
  </si>
  <si>
    <t>32mm - Brass Gate Valve Full Bore</t>
  </si>
  <si>
    <t>40mm - Brass Gate Valve Full Bore</t>
  </si>
  <si>
    <t>65mm - Brass Gate Valve Full Bore</t>
  </si>
  <si>
    <t>80mm - Brass Gate Valve Full Bore</t>
  </si>
  <si>
    <t>100mm - Brass Gate Valve Full Bore</t>
  </si>
  <si>
    <t>Kwikot Model KCB102 curved back urinal, length, or Equivalent</t>
  </si>
  <si>
    <t xml:space="preserve">                                                           </t>
  </si>
  <si>
    <t xml:space="preserve">100 Litre solar geyser horizontal roof mounted, with extended solar panels to roofs complete by specialist   </t>
  </si>
  <si>
    <t xml:space="preserve">                                                       </t>
  </si>
  <si>
    <t xml:space="preserve">150 Litre solar geyser horizontal roof mounted, with extended solar panels to roofs complete by specialist       </t>
  </si>
  <si>
    <t>Kwikot or Franke or Equivalent</t>
  </si>
  <si>
    <t xml:space="preserve">200 Litre solar geyser horizontal roof mounted, with extended solar panels to roofs complete by specialist       </t>
  </si>
  <si>
    <t xml:space="preserve">50 Litre geyser </t>
  </si>
  <si>
    <t xml:space="preserve">100 Litre geyser </t>
  </si>
  <si>
    <t xml:space="preserve">150 Litre geyser </t>
  </si>
  <si>
    <t xml:space="preserve">200 Litre geyser </t>
  </si>
  <si>
    <t xml:space="preserve">250 Litre geyser </t>
  </si>
  <si>
    <t>WATER SUPPLIES, ETC</t>
  </si>
  <si>
    <t>Gutter and Downpipes</t>
  </si>
  <si>
    <t>Extra over gutter for angle</t>
  </si>
  <si>
    <t>Extra over gutter for outlet for 85mm pipe</t>
  </si>
  <si>
    <t>85mm Diameter rainwater pipes fixed to brickwork</t>
  </si>
  <si>
    <t>Extra over rainwater pipe for shoe</t>
  </si>
  <si>
    <t>Extra over rainwater pipe for eaves or plinth offset</t>
  </si>
  <si>
    <t xml:space="preserve">0,6mm Chromadek or similar pre-painted sheet steel / alloy  gutters and rainwater pipes </t>
  </si>
  <si>
    <t>Backfilling and reinstate</t>
  </si>
  <si>
    <t>Prefabricated culverts:</t>
  </si>
  <si>
    <t>On class B bedding (375  mm Class 100D)</t>
  </si>
  <si>
    <t xml:space="preserve">In-situ fill or cut material compacted to 90 % of modified AASHTO density  </t>
  </si>
  <si>
    <t xml:space="preserve">Selected layers compacted to 93 % of modified AASHTO density </t>
  </si>
  <si>
    <t>Cement stabilized subbase layer compacted to  95% of modified AASHTO density</t>
  </si>
  <si>
    <t>MAINTENANCE OF EXISTING WATER SUPPLY AND FITTINGS</t>
  </si>
  <si>
    <t>Plumbing Maintenance</t>
  </si>
  <si>
    <t>Unblock existing 110mm diameter toilet drainage pipe</t>
  </si>
  <si>
    <t>Unblock urinal trap</t>
  </si>
  <si>
    <t>Replace 15mm or 20mm tap washers.</t>
  </si>
  <si>
    <t>Replace flush pipe rubber between cistern and pan</t>
  </si>
  <si>
    <t>Refix cistern to wall including 6mm rawl bolt or 6mm diameter Eureka threaded rod</t>
  </si>
  <si>
    <t>Remove and replace pan connector</t>
  </si>
  <si>
    <t xml:space="preserve">Refix basin to wall including 6mm rawl bolts or 6mm diameter Eureka threaded rod </t>
  </si>
  <si>
    <t>Replace missing cistern lid</t>
  </si>
  <si>
    <t>Remove undertile stopcocks and shower rose and stop off.</t>
  </si>
  <si>
    <t>MAINTENANCE OF EXISTING STORM WATER</t>
  </si>
  <si>
    <t>Excavate to expose and remove existing storm water pipes not exceeding 1m deep including backfilling with selected fill compacting to 95% Mod Aashto and level to match existing.</t>
  </si>
  <si>
    <t>Excavate to expose and remove existing storm water pipes exceeding 1m and not exceeding 2m deep including backfilling with selected fill compacting to 95% Mod Aashto and level to match existing.</t>
  </si>
  <si>
    <t>Break up and remove existing brick stormwater inspection chamber not exceeding 1m deep including backfilling with selected fill, compacting to 95% Mod Aashto and level to match existing.</t>
  </si>
  <si>
    <t>Break up and remove  existing brick stormwater inspection chamber exceeding 1m and not deep including backfilling with selected fill, compacting to 95% Mod Aashto and level to match existing ground surface.</t>
  </si>
  <si>
    <t>Break up and remove existing concrete circular stormwater inspection chamber not exceeding 1m deep  including backfilling with selected fill, compacting to 95% Mod Aashto and level to match existing ground surface.</t>
  </si>
  <si>
    <t>Break up and remove existing concrete circular stormwater inspection chamber exceeding 1m and not exceeding 2m deep  including backfilling with selected fill, compacting to 95% Mod Aashto and level to match existing ground surface.</t>
  </si>
  <si>
    <t>Grating</t>
  </si>
  <si>
    <t>Remove existing 450 x 600mm x 68kg type 9D cast iron single seal manhole cover, frame and replace with new</t>
  </si>
  <si>
    <t>Remove existing 450 x 600mm x 117kg type 9D cast iron single seal manhole cover, frame and replace with new</t>
  </si>
  <si>
    <t>Remove existing precast circular manhole cover, frame and replace with new 150mm thick manhole cover slab size 1670 x 16770mm cover slab with 150mm thick x 620mm with 150mm x 620mm diameter removable cover.</t>
  </si>
  <si>
    <t>Rodding</t>
  </si>
  <si>
    <t>Allow for rodding stormwater line clean</t>
  </si>
  <si>
    <t>Allow for cleaning stormwater inspection chamber</t>
  </si>
  <si>
    <t>Testing</t>
  </si>
  <si>
    <t>item</t>
  </si>
  <si>
    <t>MAINTENANCE OF EXISTING SEWER</t>
  </si>
  <si>
    <t>Excavate to expose and repair existing sewer pipes not exceeding 1m deep including backfilling with selected fill compacting to 95% Mod Aashto and level to match existing.</t>
  </si>
  <si>
    <t>Excavate to expose and repair existing sewer pipes exceeding 1m and not exceeding 2m deep including backfilling with selected fill compacting to 95% Mod Aashto and level to match existing.</t>
  </si>
  <si>
    <t>Break up and remove existing brick sewer inspection chamber not exceeding 1m deep including backfilling with selected fill, compacting to 95% Mod Aashto and level to match existing.</t>
  </si>
  <si>
    <t>Break up and remove existing brick sewer inspection chamber exceeding 1m and not deep including backfilling with selected fill, compacting to 95% Mod Aashto and level to match existing.</t>
  </si>
  <si>
    <t>Break up and remove existing concrete circular sewer inspection chamber not exceeding 1m deep  including backfilling with selected fill, compacting to 95% Mod Aashto and level to match existing.</t>
  </si>
  <si>
    <t>Break up and remove existing concrete circular sewer inspection chamber exceeding 1m and not exceeding 2m deep  including backfilling with selected fill, compacting to 95% Mod Aashto and level to match existing.</t>
  </si>
  <si>
    <t>Excavate for and build circular manhole with 900 mm internal diameter precast concrete splay rebated rings not less than 65 mm thick in suitable widths to suit invert bedded and jointed with epoxy filled joints and reduced with factory made reducer slab, including steel polypropylene encapsulated step irons, on and including 100 mm thick reinforced concrete 20 MPa (19 mm stone) bottom with Ref No 311 mesh reinforcement and fitted with cover and frame (cover elsewhere) cast into and including 125 mm reinforced concrete 20 MPa (19 mm stone) cover slab, steel trowelled smooth on all exposed surfaces, the bottom benched up in fine concrete 15MPa (8 mm  stone) and finished smooth in 1  :1  cement plaster around channels (channels elsewhere measured),</t>
  </si>
  <si>
    <t>TOTAL CARRIED TO FINAL SUMMARY - YEAR 01 (BILL No 3 : RAINWATER DISPOSAL, ETC)</t>
  </si>
  <si>
    <t>BILL No 4 :</t>
  </si>
  <si>
    <t>TOTAL CARRIED TO FINAL SUMMARY - YEAR 01 (BILL No 5 : WATER SUPPLIES, ETC)</t>
  </si>
  <si>
    <t>Replace ball valve complete with and including Cobra No 700 Float valve and plastic ball</t>
  </si>
  <si>
    <t>Replace syphonic cistern valve with Cobra No 780-235 syphonic flushing valve unit complete with handle, cap and back nuts and flushpipe</t>
  </si>
  <si>
    <t>TOTAL CARRIED TO FINAL SUMMARY - YEAR 01 (BILL No 7 - DEMOLITIONS,REMOVALS AND ALTERATIONS)</t>
  </si>
  <si>
    <t xml:space="preserve">Take up and remove existing 1050mm diameter 180kg type za cast iron manhole cover and frame and replace with new.  </t>
  </si>
  <si>
    <t>Remove existing 450 x 600mm x 117kg type 9D cast iron single seal manhole cover and frame and replace with new</t>
  </si>
  <si>
    <t>Remove existing precast circular manhole cover, frame and replace with new 1640 x 1640 x 170mm heavy duty precast man hole cover slab including bedding edges all round in cement mortar.</t>
  </si>
  <si>
    <t>Allow for rodding sewer line clean</t>
  </si>
  <si>
    <t>Allow for cleaning sewer inspection chamber</t>
  </si>
  <si>
    <t>Allow  for testing drainage pipe system</t>
  </si>
  <si>
    <t>MAINTENANCE OF EXISTING RAINWATER GOODS</t>
  </si>
  <si>
    <t>Cleaning out rain of rainwater goods</t>
  </si>
  <si>
    <t>Clean out fibre cement eaves gutters internally, rake out joints and re-seal with a polysulphide sealant</t>
  </si>
  <si>
    <t>Dismantle and clean out fibre cement eaves gutters, re-assemble with new gutter bolts and re-seal with a polysulphide sealant</t>
  </si>
  <si>
    <t>Clean out existing valley lining of all vegetation and debris</t>
  </si>
  <si>
    <t>Clear existing eaves gutter and rainwater outlet of all vegetation and debris</t>
  </si>
  <si>
    <t>Take down and remove half round gutter brackets and replace with new aluminium brackets with new galvanisde bolts</t>
  </si>
  <si>
    <t>Take down and remove 152x152 gutter brackets and replace with new aluminium brackets with new galvanised bolts</t>
  </si>
  <si>
    <t>Clear existing full-bore outlets and storm water inlets of all vegetation and debris.</t>
  </si>
  <si>
    <t xml:space="preserve">Underground leak Detention </t>
  </si>
  <si>
    <t>CCTV Camera drain inspection</t>
  </si>
  <si>
    <t>High Pressure Drain Cleaning</t>
  </si>
  <si>
    <t>Speacilised Work (Leaking, Detection, etc)</t>
  </si>
  <si>
    <t>TILING -  SANS 10400</t>
  </si>
  <si>
    <t>Tiling on brick or concrete walls, columns, etc and floors to be fixed in stict accordance with the manufacturer's instructions and to include for adhesives, bedding and grouting complete to plastered or screeded surfaces (measured elsewhere)</t>
  </si>
  <si>
    <t>FLOOR TILING</t>
  </si>
  <si>
    <t>300 x 300 x 8mm Ceramic floor tiles of an approved colour, allow the sum of R 170.00 (one hundred and seventy rand) per m2 ex factory/supplier laid on screed (elsewhere) with tile bedding  and flush pointed with epoxy mortar</t>
  </si>
  <si>
    <t xml:space="preserve">On floors and landings                                                                                          </t>
  </si>
  <si>
    <t xml:space="preserve">150mm High tile skirting                                                                                        </t>
  </si>
  <si>
    <t>600 x 600 x 11mm Non-slip porcelain tiles (P.C allowance of R200.00/m2 excludes V.A.T. but includes delivery to site),fixed with adhesive and flush pointed with tinted waterproof jointing compound</t>
  </si>
  <si>
    <t>300 x 300 x 15mm Natural slate tiles of an approved colour, allow the sum of R 220.00 (Two hudred and twenty rand) per m2 ex factory/supplier fixed with adhesive to plaster (elsewhere) on brickwork or concrete and pointed with matching cement grout</t>
  </si>
  <si>
    <t>300 x 300mm Non-slip porcelain tiles (PC R250/m² supply and delivery) fixed with adhesive to screed (screed elsewhere) and flushpointed with tinted jointing compound externally:</t>
  </si>
  <si>
    <t>On floors and landings.</t>
  </si>
  <si>
    <t>Skirting 150mm high.</t>
  </si>
  <si>
    <t>600 x 600mm Non-slip porcelain tiles (PC R300/m² supply and delivery) fixed with adhesive to screed (screed elsewhere) and flushpointed with tinted jointing compound internally:</t>
  </si>
  <si>
    <t xml:space="preserve">15 x 15 x 2mm Aluminium Edge strip                                                                                                            </t>
  </si>
  <si>
    <t>U-Shaped aluminium expansion joint strip in tiling</t>
  </si>
  <si>
    <t>WALL TILING</t>
  </si>
  <si>
    <t>600 x 600mm White glazed ceramic tiles (PC R180/m² supply and delivery) fixed with adhesive to plaster (plaster elsewhere) and flushpointed with tinted jointing compound:</t>
  </si>
  <si>
    <t xml:space="preserve">On walls                                                                                                                  </t>
  </si>
  <si>
    <t>300 x 450 x 8mm Glazed ceramic tiles of an approved colour, allow the sum of R 180.00 per m2 ex factory/supplier fixed with adhesive to plaster (elsewhere) on brickwork or concrete and pointed with matching cement grout</t>
  </si>
  <si>
    <t>200 x 200 x 6mm Glazed ceramic tiles of an approved colour, allow the sum of R 140.00 per m2 ex factory/supplier fixed with adhesive to plaster (elsewhere) on brickwork or concrete and pointed with matching cement grout</t>
  </si>
  <si>
    <t>TOTAL CARRIED TO FINAL SUMMARY - YEAR 01 (BILL No 6 : MAINTENANCE OF EXISTING WATER SUPPLY AND FITTINGS)</t>
  </si>
  <si>
    <t>TOTAL CARRIED TO FINAL SUMMARY - YEAR 01 (BILL No 7 : TILING)</t>
  </si>
  <si>
    <t>Strip exisitng and replacement with new gutters (any household type, inc painting)</t>
  </si>
  <si>
    <t>Manual Towel Dispenser – Stainless Steel</t>
  </si>
  <si>
    <t>Automatic Towel Dispenser – Stainless Steel</t>
  </si>
  <si>
    <t>Folded Towel Dispenser – Stainless Steel</t>
  </si>
  <si>
    <t>Stainless Steel Round Toilet Roll Holder (Capacity: 3 x toilet rolls)</t>
  </si>
  <si>
    <t>Supply and installation of:</t>
  </si>
  <si>
    <t>Stainless Steel 1200ml Liquid Top Up Soap Dispenser.</t>
  </si>
  <si>
    <t>150 x 200 x 6mm Glazed ceramic tiles of an approved colour, allow the sum of R 100.00 per m2 ex factory/supplier fixed with adhesive to plaster (elsewhere) on brickwork or concrete and pointed with matching cement grout</t>
  </si>
  <si>
    <t>1200mm x 450mm Urinal Screens - Compact High Pressure Laminate (CHPL) </t>
  </si>
  <si>
    <t xml:space="preserve">385 x 465 x 200mm stainless steel mounted waste bin  installed to manufacturer's specifications                                                                             </t>
  </si>
  <si>
    <t xml:space="preserve">266 x 257 x 230mm high Surface mounted splash proof electronic hand-drier, including connecting to electrical (electrical connection elsewhere measured)                                                                                           </t>
  </si>
  <si>
    <t xml:space="preserve">600mm Long chromium plated towel rails                                                       </t>
  </si>
  <si>
    <t xml:space="preserve">1200mm Long chromium plated towel rails                                                     </t>
  </si>
  <si>
    <t xml:space="preserve">Vaal 2No 32mm stainless steel grab rails </t>
  </si>
  <si>
    <t>Vaal 2No 32mm stainless steel back horizontal grab rails</t>
  </si>
  <si>
    <t>Bathroom Accessories</t>
  </si>
  <si>
    <t xml:space="preserve">Geofabric filter blanket wrapped around stone encasing with 150mm side and 300mm end laps including stitching                                     </t>
  </si>
  <si>
    <t>4,18</t>
  </si>
  <si>
    <t>BILL No 8:</t>
  </si>
  <si>
    <t>BILL No 3 :</t>
  </si>
  <si>
    <t>BILL No 1 :</t>
  </si>
  <si>
    <t>BILL No 2 :</t>
  </si>
  <si>
    <t>BILL No 5 :</t>
  </si>
  <si>
    <t>BILL No 6 :</t>
  </si>
  <si>
    <t>BILL No 7 :</t>
  </si>
  <si>
    <t xml:space="preserve">       R</t>
  </si>
  <si>
    <t>TENDER AMOUNT CARRIED TO FORM OF OFFER ( YEAR 1,2 &amp;3 ALL INCLUSIVE OF VAT AND RATE)</t>
  </si>
  <si>
    <t>REPAIRS AND MAINTENANCE OF ALL PLUMBING WORKS AT MOGALE CITY LOCAL MUNICIPALITY OWNED BUILDINGS AND FACILITIES FOR A PERIOD OF THREE (3) YEARS ON AN AS AND WHEN REQUIRED</t>
  </si>
  <si>
    <t xml:space="preserve">Kilometer rate for LDV </t>
  </si>
  <si>
    <t>CoC Certificate:</t>
  </si>
  <si>
    <t>New Septic Tank Installation</t>
  </si>
  <si>
    <t>Maintenance of Septic Tank</t>
  </si>
  <si>
    <t>Sucking of Septic Tank and Disposal</t>
  </si>
  <si>
    <t>SANITARY FITTINGS AND DRAINAGE</t>
  </si>
  <si>
    <t>TOTAL CARRIED TO FINAL SUMMARY - YEAR 01 (BILL No 4 : SANITARY FITTINGS AND DRAINAGE)</t>
  </si>
  <si>
    <t>275 x 275 mm x 9 kg single seal manhole cover and frame</t>
  </si>
  <si>
    <t>275 x 275 mm x 9 kg  single seal manhole cover only</t>
  </si>
  <si>
    <t>450 x 600 mm x 45 kg single seal manhole cover and frame</t>
  </si>
  <si>
    <t>450 x 600 mm x 45 kg single seal manhole cover only</t>
  </si>
  <si>
    <t>600 x 600 mm x 63 kg single seal manhole cover and frame</t>
  </si>
  <si>
    <t>600 x 600 mm x 63 kg single seal manhole cover only</t>
  </si>
  <si>
    <t>450 x 600 mm x 72 kg double seal manhole cover and frame</t>
  </si>
  <si>
    <t>450 x 600 mm x 72 kg double seal manhole cover only</t>
  </si>
  <si>
    <t>600 x 600 mm x 124 kg double seal manhole cover and frame</t>
  </si>
  <si>
    <t>600 x 600 mm x 124 kg double seal manhole cover only</t>
  </si>
  <si>
    <t>550 mm Diameter x 176 kg roadway type manhole cover and frame</t>
  </si>
  <si>
    <t>550 mm Diameter x 176 kg roadway type manhole cover only</t>
  </si>
  <si>
    <t>450x600 (8ton) Rectangular concrete manhole cover.</t>
  </si>
  <si>
    <t>575x720 Rectangular concrete frame for above cover</t>
  </si>
  <si>
    <t>760x620 Rectangular concrete frames for above cover.</t>
  </si>
  <si>
    <t>Supply concrete manholes covers and frames (SANS 1882 of 2003)</t>
  </si>
  <si>
    <t xml:space="preserve">610 mm Circular concrete manhole cover. </t>
  </si>
  <si>
    <t>700 mm frame for above cover.</t>
  </si>
  <si>
    <t xml:space="preserve">670x530 Rectangular concrete manhole cover </t>
  </si>
  <si>
    <t>Supply precast stromwater kerb inlets as supplied by 'BLITZ CONCRETE INTERNATIONAL or similar SABS approved</t>
  </si>
  <si>
    <t>Storm water</t>
  </si>
  <si>
    <t>Drilling, testing, installation, repairs, servicing and maintenance of boreholes</t>
  </si>
  <si>
    <t>Construct, supply and instattion of VIP Toilets</t>
  </si>
  <si>
    <t>CUTTING AND REINSTATING THROUGH FLOORS, PAVINGS, ETC</t>
  </si>
  <si>
    <t>Saw cutting through 100mm thick unreinforced concrete paving for 600mm wide cable trench and making good concrete on completion</t>
  </si>
  <si>
    <t>Lifting up interlocking concrete block paving as necessary for 600mm wide cable trench and relaying and making good paving on completion</t>
  </si>
  <si>
    <t>Road surface etc</t>
  </si>
  <si>
    <t>Removal of tree roots</t>
  </si>
  <si>
    <t>Repair and reinstate of concrete areas</t>
  </si>
  <si>
    <t>Repair and reinstate of paved areas</t>
  </si>
  <si>
    <t>3,70</t>
  </si>
  <si>
    <t>3,72</t>
  </si>
  <si>
    <t>3,76</t>
  </si>
  <si>
    <t>Borehole</t>
  </si>
  <si>
    <t>Mobile/Portable Toilets</t>
  </si>
  <si>
    <t>Septic Tank</t>
  </si>
  <si>
    <t>Specialised Machinery, Plant and Equipment etc</t>
  </si>
  <si>
    <r>
      <rPr>
        <b/>
        <sz val="11"/>
        <rFont val="Arial"/>
        <family val="2"/>
      </rPr>
      <t>Training:</t>
    </r>
    <r>
      <rPr>
        <sz val="11"/>
        <rFont val="Arial"/>
        <family val="2"/>
      </rPr>
      <t xml:space="preserve"> Accredited and approved training courses to be determined
by Mogale City Local Municipality</t>
    </r>
  </si>
  <si>
    <t>Soil Drainage</t>
  </si>
  <si>
    <t>3,74</t>
  </si>
  <si>
    <t>3,75</t>
  </si>
  <si>
    <t xml:space="preserve">Testing drainage pipe system                                                                          </t>
  </si>
  <si>
    <t xml:space="preserve">10 litre under basin geyser                                                                                   </t>
  </si>
  <si>
    <t>12 L Sanitary Bin - Satin Plastic</t>
  </si>
  <si>
    <t>1300 ml Flex Soap Dispenser</t>
  </si>
  <si>
    <t>Call out fee will be forfeited when the quote/order is approved.Call out rates will not apply to requests for quotations as part of planned works. Normal call out rates will apply for emergencies and unplanned/scheduled work. After hour call out and labour rates will only apply after 16:00</t>
  </si>
  <si>
    <t>Administrative Tools, Equipment, Resources, etc. for MCLM employees ONLY.</t>
  </si>
  <si>
    <t>Budgetary Allowance: For unscheduled or non-schedule items which are not specified in the Bills of Quantities (Determined by the Mogale City Local Municipality).</t>
  </si>
  <si>
    <t>Health &amp; safety requirements which includes all personal protective equipment (PPE) and clothing as required by OHS Act No.85 of 1993 (Determined by the Mogale City Local Municipality).</t>
  </si>
  <si>
    <r>
      <t xml:space="preserve">Site Establishment: </t>
    </r>
    <r>
      <rPr>
        <sz val="11"/>
        <rFont val="Arial"/>
        <family val="2"/>
      </rPr>
      <t>includes but not limited to Office and storage; Ablution and toilet facilities on site and elsewhere; Water supplies, electric power and
communication; Tools and equipment; Dealing with water; Plant for clearing site and excavations in all materials; Plant for transportation of plant; Other Fixed Charge Obligations; Removal of Site Establishment; ETC...(Determined by the Mogale City Local Municipality)</t>
    </r>
    <r>
      <rPr>
        <b/>
        <sz val="11"/>
        <rFont val="Arial"/>
        <family val="2"/>
      </rPr>
      <t>.</t>
    </r>
  </si>
  <si>
    <t>2,5 Litre "Franke Zip Hydroboil"</t>
  </si>
  <si>
    <t>5.0 Litre Franke Zip Hydroboil'</t>
  </si>
  <si>
    <t>7,5 Litre "Franke Zip Hydroboil"</t>
  </si>
  <si>
    <t>All rates tendered are to be fully inclusive of consumables (ie. cleaning liquids like thinners and turpentine, masking tape, sanding paper and clothes and materials touch up paint, piping, clamps etc.). These rates to include labour and the installation there-off complete.</t>
  </si>
  <si>
    <t>Artisan Plumber</t>
  </si>
  <si>
    <t>Assistant  Artisan Plumber</t>
  </si>
  <si>
    <t>No claim for rock excavation will be entertained unless the contractor has timeously notified the project manager thereof prior to backfilling</t>
  </si>
  <si>
    <r>
      <t xml:space="preserve">ADD: </t>
    </r>
    <r>
      <rPr>
        <sz val="20"/>
        <rFont val="Arial"/>
        <family val="2"/>
      </rPr>
      <t>10% TO SUB-TOTAL FOR CONTIGENCIES</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</si>
</sst>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R&quot;\ #,##0.00;[Red]&quot;R&quot;\ \-#,##0.00"/>
    <numFmt numFmtId="165" formatCode="_-&quot;R&quot;\ * #,##0.00_-;_-&quot;R&quot;\ * #,##0.00\-;_-&quot;R&quot;\ * &quot;-&quot;??_-;_-@_-"/>
    <numFmt numFmtId="166" formatCode="_-* #,##0.00_-;_-* #,##0.00\-;_-* &quot;-&quot;??_-;_-@_-"/>
    <numFmt numFmtId="167" formatCode="&quot;R&quot;\ #,##0.00"/>
    <numFmt numFmtId="168" formatCode="0.0"/>
    <numFmt numFmtId="169" formatCode="0.000"/>
  </numFmts>
  <fonts count="19" x14ac:knownFonts="1">
    <font>
      <sz val="10"/>
      <name val="Arial"/>
    </font>
    <font>
      <sz val="10"/>
      <name val="Arial"/>
      <family val="2"/>
    </font>
    <font>
      <b/>
      <sz val="11"/>
      <name val="Arial"/>
      <family val="2"/>
    </font>
    <font>
      <b/>
      <u/>
      <sz val="11"/>
      <name val="Arial"/>
      <family val="2"/>
    </font>
    <font>
      <sz val="11"/>
      <name val="Arial"/>
      <family val="2"/>
    </font>
    <font>
      <sz val="10"/>
      <name val="Arial"/>
      <family val="2"/>
    </font>
    <font>
      <u/>
      <sz val="11"/>
      <name val="Arial"/>
      <family val="2"/>
    </font>
    <font>
      <sz val="11"/>
      <name val="Open Sans"/>
      <family val="2"/>
    </font>
    <font>
      <b/>
      <u/>
      <sz val="14"/>
      <name val="Arial"/>
      <family val="2"/>
    </font>
    <font>
      <sz val="8"/>
      <name val="Arial"/>
      <family val="2"/>
    </font>
    <font>
      <b/>
      <u/>
      <sz val="16"/>
      <name val="Calibri"/>
      <family val="2"/>
      <scheme val="minor"/>
    </font>
    <font>
      <b/>
      <u/>
      <sz val="28"/>
      <name val="Arial"/>
      <family val="2"/>
    </font>
    <font>
      <b/>
      <sz val="20"/>
      <name val="Arial"/>
      <family val="2"/>
    </font>
    <font>
      <b/>
      <sz val="24"/>
      <name val="Arial"/>
      <family val="2"/>
    </font>
    <font>
      <sz val="24"/>
      <name val="Arial"/>
      <family val="2"/>
    </font>
    <font>
      <b/>
      <u/>
      <sz val="20"/>
      <name val="Arial"/>
      <family val="2"/>
    </font>
    <font>
      <sz val="20"/>
      <name val="Arial"/>
      <family val="2"/>
    </font>
    <font>
      <b/>
      <u/>
      <sz val="20"/>
      <name val="Calibri"/>
      <family val="2"/>
      <scheme val="minor"/>
    </font>
    <font>
      <b/>
      <sz val="20"/>
      <name val="Calibri"/>
      <family val="2"/>
      <scheme val="minor"/>
    </font>
  </fonts>
  <fills count="2">
    <fill>
      <patternFill patternType="none"/>
    </fill>
    <fill>
      <patternFill patternType="gray125"/>
    </fill>
  </fills>
  <borders count="38">
    <border>
      <start/>
      <end/>
      <top/>
      <bottom/>
      <diagonal/>
    </border>
    <border>
      <start style="thin">
        <color indexed="64"/>
      </start>
      <end style="thin">
        <color indexed="64"/>
      </end>
      <top/>
      <bottom/>
      <diagonal/>
    </border>
    <border>
      <start/>
      <end/>
      <top style="thin">
        <color indexed="64"/>
      </top>
      <bottom style="thin">
        <color indexed="64"/>
      </bottom>
      <diagonal/>
    </border>
    <border>
      <start style="thin">
        <color indexed="64"/>
      </start>
      <end style="thin">
        <color indexed="64"/>
      </end>
      <top style="thin">
        <color indexed="64"/>
      </top>
      <bottom style="thin">
        <color indexed="64"/>
      </bottom>
      <diagonal/>
    </border>
    <border>
      <start style="thin">
        <color indexed="64"/>
      </start>
      <end style="thin">
        <color indexed="64"/>
      </end>
      <top/>
      <bottom style="thin">
        <color indexed="64"/>
      </bottom>
      <diagonal/>
    </border>
    <border>
      <start style="thin">
        <color indexed="64"/>
      </start>
      <end/>
      <top/>
      <bottom/>
      <diagonal/>
    </border>
    <border>
      <start/>
      <end style="thin">
        <color indexed="64"/>
      </end>
      <top style="thin">
        <color indexed="64"/>
      </top>
      <bottom style="thin">
        <color indexed="64"/>
      </bottom>
      <diagonal/>
    </border>
    <border>
      <start/>
      <end style="thin">
        <color indexed="64"/>
      </end>
      <top/>
      <bottom/>
      <diagonal/>
    </border>
    <border>
      <start style="thin">
        <color indexed="64"/>
      </start>
      <end style="thin">
        <color indexed="64"/>
      </end>
      <top style="thin">
        <color indexed="64"/>
      </top>
      <bottom style="double">
        <color indexed="64"/>
      </bottom>
      <diagonal/>
    </border>
    <border>
      <start style="thin">
        <color indexed="64"/>
      </start>
      <end/>
      <top style="thin">
        <color indexed="64"/>
      </top>
      <bottom style="thin">
        <color indexed="64"/>
      </bottom>
      <diagonal/>
    </border>
    <border>
      <start style="double">
        <color indexed="64"/>
      </start>
      <end style="thin">
        <color indexed="64"/>
      </end>
      <top style="double">
        <color indexed="64"/>
      </top>
      <bottom/>
      <diagonal/>
    </border>
    <border>
      <start style="thin">
        <color indexed="64"/>
      </start>
      <end style="thin">
        <color indexed="64"/>
      </end>
      <top style="double">
        <color indexed="64"/>
      </top>
      <bottom/>
      <diagonal/>
    </border>
    <border>
      <start style="thin">
        <color indexed="64"/>
      </start>
      <end/>
      <top style="double">
        <color indexed="64"/>
      </top>
      <bottom/>
      <diagonal/>
    </border>
    <border>
      <start/>
      <end style="thin">
        <color indexed="64"/>
      </end>
      <top style="double">
        <color indexed="64"/>
      </top>
      <bottom/>
      <diagonal/>
    </border>
    <border>
      <start style="double">
        <color indexed="64"/>
      </start>
      <end style="thin">
        <color indexed="64"/>
      </end>
      <top/>
      <bottom/>
      <diagonal/>
    </border>
    <border>
      <start/>
      <end style="double">
        <color indexed="64"/>
      </end>
      <top/>
      <bottom/>
      <diagonal/>
    </border>
    <border>
      <start style="double">
        <color indexed="64"/>
      </start>
      <end style="thin">
        <color indexed="64"/>
      </end>
      <top/>
      <bottom style="double">
        <color indexed="64"/>
      </bottom>
      <diagonal/>
    </border>
    <border>
      <start style="thin">
        <color indexed="64"/>
      </start>
      <end/>
      <top/>
      <bottom style="double">
        <color indexed="64"/>
      </bottom>
      <diagonal/>
    </border>
    <border>
      <start/>
      <end style="thin">
        <color indexed="64"/>
      </end>
      <top/>
      <bottom style="double">
        <color indexed="64"/>
      </bottom>
      <diagonal/>
    </border>
    <border>
      <start style="double">
        <color indexed="64"/>
      </start>
      <end/>
      <top/>
      <bottom/>
      <diagonal/>
    </border>
    <border>
      <start style="double">
        <color indexed="64"/>
      </start>
      <end/>
      <top style="double">
        <color indexed="64"/>
      </top>
      <bottom style="double">
        <color indexed="64"/>
      </bottom>
      <diagonal/>
    </border>
    <border>
      <start style="double">
        <color indexed="64"/>
      </start>
      <end style="double">
        <color indexed="64"/>
      </end>
      <top style="double">
        <color indexed="64"/>
      </top>
      <bottom style="double">
        <color indexed="64"/>
      </bottom>
      <diagonal/>
    </border>
    <border>
      <start style="double">
        <color indexed="64"/>
      </start>
      <end style="double">
        <color indexed="64"/>
      </end>
      <top style="double">
        <color indexed="64"/>
      </top>
      <bottom/>
      <diagonal/>
    </border>
    <border>
      <start style="double">
        <color indexed="64"/>
      </start>
      <end style="double">
        <color indexed="64"/>
      </end>
      <top/>
      <bottom/>
      <diagonal/>
    </border>
    <border>
      <start style="double">
        <color indexed="64"/>
      </start>
      <end style="double">
        <color indexed="64"/>
      </end>
      <top/>
      <bottom style="hair">
        <color indexed="64"/>
      </bottom>
      <diagonal/>
    </border>
    <border>
      <start style="double">
        <color indexed="64"/>
      </start>
      <end style="double">
        <color indexed="64"/>
      </end>
      <top/>
      <bottom style="double">
        <color indexed="64"/>
      </bottom>
      <diagonal/>
    </border>
    <border>
      <start/>
      <end style="double">
        <color indexed="64"/>
      </end>
      <top style="double">
        <color indexed="64"/>
      </top>
      <bottom style="double">
        <color indexed="64"/>
      </bottom>
      <diagonal/>
    </border>
    <border>
      <start style="double">
        <color indexed="64"/>
      </start>
      <end style="double">
        <color indexed="64"/>
      </end>
      <top style="thin">
        <color indexed="64"/>
      </top>
      <bottom style="thin">
        <color indexed="64"/>
      </bottom>
      <diagonal/>
    </border>
    <border>
      <start style="double">
        <color indexed="64"/>
      </start>
      <end style="double">
        <color indexed="64"/>
      </end>
      <top style="hair">
        <color indexed="64"/>
      </top>
      <bottom style="double">
        <color indexed="64"/>
      </bottom>
      <diagonal/>
    </border>
    <border>
      <start/>
      <end/>
      <top style="double">
        <color indexed="64"/>
      </top>
      <bottom style="double">
        <color indexed="64"/>
      </bottom>
      <diagonal/>
    </border>
    <border>
      <start style="double">
        <color indexed="64"/>
      </start>
      <end/>
      <top style="thin">
        <color indexed="64"/>
      </top>
      <bottom style="thin">
        <color indexed="64"/>
      </bottom>
      <diagonal/>
    </border>
    <border>
      <start/>
      <end style="double">
        <color indexed="64"/>
      </end>
      <top style="thin">
        <color indexed="64"/>
      </top>
      <bottom style="thin">
        <color indexed="64"/>
      </bottom>
      <diagonal/>
    </border>
    <border>
      <start style="double">
        <color indexed="64"/>
      </start>
      <end/>
      <top/>
      <bottom style="double">
        <color indexed="64"/>
      </bottom>
      <diagonal/>
    </border>
    <border>
      <start/>
      <end/>
      <top/>
      <bottom style="double">
        <color indexed="64"/>
      </bottom>
      <diagonal/>
    </border>
    <border>
      <start/>
      <end style="double">
        <color indexed="64"/>
      </end>
      <top/>
      <bottom style="double">
        <color indexed="64"/>
      </bottom>
      <diagonal/>
    </border>
    <border>
      <start/>
      <end style="thin">
        <color indexed="64"/>
      </end>
      <top style="thin">
        <color indexed="64"/>
      </top>
      <bottom/>
      <diagonal/>
    </border>
    <border>
      <start/>
      <end style="thin">
        <color indexed="64"/>
      </end>
      <top/>
      <bottom style="thin">
        <color indexed="64"/>
      </bottom>
      <diagonal/>
    </border>
    <border>
      <start style="thin">
        <color indexed="64"/>
      </start>
      <end style="thin">
        <color indexed="64"/>
      </end>
      <top style="thin">
        <color indexed="64"/>
      </top>
      <bottom/>
      <diagonal/>
    </border>
  </borders>
  <cellStyleXfs count="9">
    <xf numFmtId="0" fontId="0" fillId="0" borderId="0"/>
    <xf numFmtId="166" fontId="1" fillId="0" borderId="0" applyFont="0" applyFill="0" applyBorder="0" applyAlignment="0" applyProtection="0"/>
    <xf numFmtId="166" fontId="5"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5" fillId="0" borderId="0" applyFont="0" applyFill="0" applyBorder="0" applyAlignment="0" applyProtection="0"/>
  </cellStyleXfs>
  <cellXfs count="297">
    <xf numFmtId="0" fontId="0" fillId="0" borderId="0" xfId="0"/>
    <xf numFmtId="0" fontId="3" fillId="0" borderId="0" xfId="0" applyNumberFormat="1" applyFont="1" applyAlignment="1" applyProtection="1">
      <alignment vertical="top" wrapText="1"/>
    </xf>
    <xf numFmtId="0" fontId="3" fillId="0" borderId="0" xfId="0" applyNumberFormat="1" applyFont="1" applyBorder="1" applyAlignment="1" applyProtection="1">
      <alignment vertical="top" wrapText="1"/>
    </xf>
    <xf numFmtId="0" fontId="3" fillId="0" borderId="1" xfId="0" applyNumberFormat="1" applyFont="1" applyBorder="1" applyAlignment="1" applyProtection="1">
      <alignment vertical="top" wrapText="1"/>
    </xf>
    <xf numFmtId="0" fontId="0" fillId="0" borderId="0" xfId="0" applyProtection="1"/>
    <xf numFmtId="0" fontId="2" fillId="0" borderId="0" xfId="0" applyNumberFormat="1" applyFont="1" applyAlignment="1" applyProtection="1">
      <alignment vertical="top" wrapText="1"/>
    </xf>
    <xf numFmtId="0" fontId="3" fillId="0" borderId="0" xfId="0" applyFont="1" applyAlignment="1">
      <alignment vertical="center"/>
    </xf>
    <xf numFmtId="0" fontId="3" fillId="0" borderId="7" xfId="0" applyNumberFormat="1" applyFont="1" applyBorder="1" applyAlignment="1" applyProtection="1">
      <alignment vertical="top" wrapText="1"/>
    </xf>
    <xf numFmtId="0" fontId="2" fillId="0" borderId="7" xfId="0" applyNumberFormat="1" applyFont="1" applyBorder="1" applyAlignment="1" applyProtection="1">
      <alignment vertical="top" wrapText="1"/>
    </xf>
    <xf numFmtId="0" fontId="2" fillId="0" borderId="0" xfId="0" applyNumberFormat="1" applyFont="1" applyBorder="1" applyAlignment="1" applyProtection="1">
      <alignment horizontal="center" vertical="center" wrapText="1"/>
    </xf>
    <xf numFmtId="0" fontId="2" fillId="0" borderId="3" xfId="0" applyNumberFormat="1" applyFont="1" applyBorder="1" applyAlignment="1" applyProtection="1">
      <alignment horizontal="center" vertical="center" wrapText="1"/>
    </xf>
    <xf numFmtId="0" fontId="2" fillId="0" borderId="0" xfId="0" applyNumberFormat="1" applyFont="1" applyBorder="1" applyAlignment="1" applyProtection="1">
      <alignment vertical="center" wrapText="1"/>
    </xf>
    <xf numFmtId="0" fontId="4" fillId="0" borderId="0" xfId="0" applyNumberFormat="1" applyFont="1" applyAlignment="1" applyProtection="1">
      <alignment vertical="top" wrapText="1"/>
    </xf>
    <xf numFmtId="0" fontId="4" fillId="0" borderId="7" xfId="0" applyNumberFormat="1" applyFont="1" applyBorder="1" applyAlignment="1" applyProtection="1">
      <alignment vertical="top" wrapText="1"/>
    </xf>
    <xf numFmtId="0" fontId="4" fillId="0" borderId="0" xfId="0" applyNumberFormat="1" applyFont="1" applyBorder="1" applyAlignment="1" applyProtection="1">
      <alignment vertical="top" wrapText="1"/>
    </xf>
    <xf numFmtId="0" fontId="2" fillId="0" borderId="0" xfId="0" applyNumberFormat="1" applyFont="1" applyBorder="1" applyAlignment="1" applyProtection="1">
      <alignment vertical="top" wrapText="1"/>
    </xf>
    <xf numFmtId="0" fontId="3" fillId="0" borderId="0" xfId="0" quotePrefix="1" applyNumberFormat="1" applyFont="1" applyAlignment="1" applyProtection="1">
      <alignment vertical="top" wrapText="1"/>
    </xf>
    <xf numFmtId="0" fontId="4" fillId="0" borderId="1" xfId="0" applyNumberFormat="1" applyFont="1" applyBorder="1" applyAlignment="1" applyProtection="1">
      <alignment vertical="top" wrapText="1"/>
    </xf>
    <xf numFmtId="0" fontId="4" fillId="0" borderId="0" xfId="0" applyFont="1" applyProtection="1"/>
    <xf numFmtId="0" fontId="4" fillId="0" borderId="0" xfId="0" applyFont="1" applyFill="1" applyProtection="1"/>
    <xf numFmtId="0" fontId="4" fillId="0" borderId="0" xfId="0" applyNumberFormat="1" applyFont="1" applyFill="1" applyAlignment="1" applyProtection="1">
      <alignment vertical="top" wrapText="1"/>
    </xf>
    <xf numFmtId="0" fontId="4" fillId="0" borderId="0" xfId="0" applyNumberFormat="1" applyFont="1" applyAlignment="1" applyProtection="1">
      <alignment horizontal="left" vertical="top" wrapText="1"/>
    </xf>
    <xf numFmtId="0" fontId="2" fillId="0" borderId="0" xfId="0" applyFont="1" applyAlignment="1">
      <alignment vertical="center"/>
    </xf>
    <xf numFmtId="0" fontId="2" fillId="0" borderId="0" xfId="0" quotePrefix="1" applyNumberFormat="1" applyFont="1" applyAlignment="1" applyProtection="1">
      <alignment vertical="top" wrapText="1"/>
    </xf>
    <xf numFmtId="0" fontId="2" fillId="0" borderId="1" xfId="0" applyNumberFormat="1" applyFont="1" applyBorder="1" applyAlignment="1" applyProtection="1">
      <alignment vertical="top" wrapText="1"/>
    </xf>
    <xf numFmtId="0" fontId="6" fillId="0" borderId="0" xfId="0" applyNumberFormat="1" applyFont="1" applyAlignment="1" applyProtection="1">
      <alignment vertical="top" wrapText="1"/>
    </xf>
    <xf numFmtId="0" fontId="4" fillId="0" borderId="0" xfId="0" applyFont="1"/>
    <xf numFmtId="0" fontId="4" fillId="0" borderId="0" xfId="0" applyFont="1" applyAlignment="1">
      <alignment vertical="center"/>
    </xf>
    <xf numFmtId="0" fontId="2" fillId="0" borderId="0" xfId="0" applyNumberFormat="1" applyFont="1" applyAlignment="1" applyProtection="1">
      <alignment horizontal="right" vertical="top" wrapText="1"/>
    </xf>
    <xf numFmtId="0" fontId="2" fillId="0" borderId="0" xfId="0" applyNumberFormat="1" applyFont="1" applyFill="1" applyAlignment="1" applyProtection="1">
      <alignment vertical="top" wrapText="1"/>
    </xf>
    <xf numFmtId="0" fontId="3" fillId="0" borderId="0" xfId="0" applyNumberFormat="1" applyFont="1" applyBorder="1" applyAlignment="1" applyProtection="1">
      <alignment horizontal="left" vertical="center" wrapText="1"/>
    </xf>
    <xf numFmtId="0" fontId="4" fillId="0" borderId="0" xfId="0" applyNumberFormat="1" applyFont="1" applyBorder="1" applyAlignment="1" applyProtection="1">
      <alignment horizontal="left" vertical="center" wrapText="1"/>
    </xf>
    <xf numFmtId="0" fontId="4" fillId="0" borderId="0" xfId="0" applyFont="1" applyAlignment="1" applyProtection="1">
      <alignment wrapText="1"/>
    </xf>
    <xf numFmtId="0" fontId="4" fillId="0" borderId="0" xfId="0" applyNumberFormat="1" applyFont="1" applyFill="1" applyAlignment="1" applyProtection="1">
      <alignment horizontal="right" vertical="top" wrapText="1"/>
    </xf>
    <xf numFmtId="0" fontId="4" fillId="0" borderId="0" xfId="0" applyNumberFormat="1" applyFont="1" applyBorder="1" applyAlignment="1" applyProtection="1">
      <alignment horizontal="center" vertical="center" wrapText="1"/>
    </xf>
    <xf numFmtId="0" fontId="4" fillId="0" borderId="0" xfId="0" applyNumberFormat="1" applyFont="1" applyBorder="1" applyAlignment="1" applyProtection="1">
      <alignment horizontal="left" vertical="top" wrapText="1"/>
    </xf>
    <xf numFmtId="0" fontId="2" fillId="0" borderId="3" xfId="0" applyFont="1" applyBorder="1" applyAlignment="1" applyProtection="1">
      <alignment horizontal="center" vertical="center"/>
    </xf>
    <xf numFmtId="2" fontId="2" fillId="0" borderId="3" xfId="0" applyNumberFormat="1" applyFont="1" applyBorder="1" applyAlignment="1" applyProtection="1">
      <alignment horizontal="center" vertical="center"/>
    </xf>
    <xf numFmtId="0" fontId="4" fillId="0" borderId="1" xfId="0" applyFont="1" applyBorder="1" applyAlignment="1" applyProtection="1">
      <alignment horizontal="center" vertical="center"/>
    </xf>
    <xf numFmtId="2" fontId="4" fillId="0" borderId="0" xfId="0" applyNumberFormat="1" applyFont="1" applyAlignment="1" applyProtection="1">
      <alignment horizontal="center" vertical="center"/>
    </xf>
    <xf numFmtId="167" fontId="4" fillId="0" borderId="1" xfId="0" applyNumberFormat="1" applyFont="1" applyBorder="1" applyAlignment="1" applyProtection="1">
      <alignment horizontal="left" vertical="center"/>
      <protection locked="0"/>
    </xf>
    <xf numFmtId="2" fontId="4" fillId="0" borderId="1" xfId="0" applyNumberFormat="1" applyFont="1" applyBorder="1" applyAlignment="1" applyProtection="1">
      <alignment horizontal="center" vertical="center"/>
    </xf>
    <xf numFmtId="167" fontId="4" fillId="0" borderId="1" xfId="0" applyNumberFormat="1" applyFont="1" applyBorder="1" applyAlignment="1" applyProtection="1">
      <alignment horizontal="center" vertical="center"/>
      <protection locked="0"/>
    </xf>
    <xf numFmtId="167" fontId="4" fillId="0" borderId="0" xfId="0" applyNumberFormat="1" applyFont="1" applyBorder="1" applyAlignment="1" applyProtection="1">
      <alignment horizontal="center" vertical="center"/>
      <protection locked="0"/>
    </xf>
    <xf numFmtId="2" fontId="2" fillId="0" borderId="8"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top" wrapText="1"/>
    </xf>
    <xf numFmtId="0" fontId="2" fillId="0" borderId="3" xfId="0" applyFont="1" applyBorder="1" applyAlignment="1" applyProtection="1">
      <alignment horizontal="center"/>
    </xf>
    <xf numFmtId="2" fontId="2" fillId="0" borderId="3" xfId="0" applyNumberFormat="1" applyFont="1" applyBorder="1" applyAlignment="1" applyProtection="1">
      <alignment horizontal="center"/>
    </xf>
    <xf numFmtId="0" fontId="2" fillId="0" borderId="3" xfId="0" applyNumberFormat="1" applyFont="1" applyBorder="1" applyAlignment="1" applyProtection="1">
      <alignment wrapText="1"/>
    </xf>
    <xf numFmtId="0" fontId="2" fillId="0" borderId="1" xfId="0" applyFont="1" applyBorder="1" applyAlignment="1" applyProtection="1">
      <alignment horizontal="center" vertical="center"/>
    </xf>
    <xf numFmtId="2" fontId="2" fillId="0" borderId="0" xfId="0" applyNumberFormat="1" applyFont="1" applyBorder="1" applyAlignment="1" applyProtection="1">
      <alignment horizontal="center" vertical="center"/>
    </xf>
    <xf numFmtId="2" fontId="2" fillId="0" borderId="1" xfId="0" applyNumberFormat="1" applyFont="1" applyBorder="1" applyAlignment="1" applyProtection="1">
      <alignment horizontal="center" vertical="center"/>
    </xf>
    <xf numFmtId="0" fontId="2" fillId="0" borderId="3" xfId="0" applyNumberFormat="1" applyFont="1" applyBorder="1" applyAlignment="1" applyProtection="1">
      <alignment vertical="top" wrapText="1"/>
    </xf>
    <xf numFmtId="2" fontId="4" fillId="0" borderId="0" xfId="0" applyNumberFormat="1" applyFont="1" applyBorder="1" applyAlignment="1" applyProtection="1">
      <alignment horizontal="center" vertical="center"/>
    </xf>
    <xf numFmtId="2" fontId="4" fillId="0" borderId="1" xfId="0" applyNumberFormat="1" applyFont="1" applyBorder="1" applyAlignment="1" applyProtection="1">
      <alignment horizontal="center" vertical="center"/>
      <protection locked="0"/>
    </xf>
    <xf numFmtId="0" fontId="3" fillId="0" borderId="0" xfId="0" applyNumberFormat="1" applyFont="1" applyBorder="1" applyAlignment="1" applyProtection="1">
      <alignment vertical="center" wrapText="1"/>
    </xf>
    <xf numFmtId="0" fontId="2" fillId="0" borderId="1" xfId="0" applyFont="1" applyBorder="1" applyAlignment="1" applyProtection="1">
      <alignment horizontal="center"/>
    </xf>
    <xf numFmtId="0" fontId="3" fillId="0" borderId="0" xfId="0" applyNumberFormat="1" applyFont="1" applyBorder="1" applyAlignment="1" applyProtection="1">
      <alignment horizontal="left" vertical="top" wrapText="1"/>
    </xf>
    <xf numFmtId="2" fontId="2" fillId="0" borderId="0" xfId="0" applyNumberFormat="1" applyFont="1" applyBorder="1" applyAlignment="1" applyProtection="1">
      <alignment horizontal="center"/>
    </xf>
    <xf numFmtId="2" fontId="2" fillId="0" borderId="1" xfId="0" applyNumberFormat="1" applyFont="1" applyBorder="1" applyAlignment="1" applyProtection="1">
      <alignment horizontal="center"/>
    </xf>
    <xf numFmtId="0" fontId="2" fillId="0" borderId="0" xfId="0" applyNumberFormat="1" applyFont="1" applyBorder="1" applyAlignment="1" applyProtection="1">
      <alignment horizontal="left" vertical="top" wrapText="1"/>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4" fillId="0" borderId="0" xfId="0" quotePrefix="1" applyNumberFormat="1" applyFont="1" applyAlignment="1" applyProtection="1">
      <alignment vertical="top" wrapText="1"/>
    </xf>
    <xf numFmtId="0" fontId="3" fillId="0" borderId="0" xfId="6" applyNumberFormat="1" applyFont="1" applyBorder="1" applyAlignment="1" applyProtection="1">
      <alignment vertical="top" wrapText="1"/>
    </xf>
    <xf numFmtId="0" fontId="4" fillId="0" borderId="1" xfId="6" applyFont="1" applyBorder="1" applyAlignment="1" applyProtection="1">
      <alignment horizontal="center"/>
    </xf>
    <xf numFmtId="0" fontId="4" fillId="0" borderId="1" xfId="6" applyNumberFormat="1" applyFont="1" applyBorder="1" applyAlignment="1" applyProtection="1">
      <alignment horizontal="center"/>
    </xf>
    <xf numFmtId="0" fontId="4" fillId="0" borderId="0" xfId="6" applyNumberFormat="1" applyFont="1" applyBorder="1" applyAlignment="1" applyProtection="1">
      <alignment vertical="top" wrapText="1"/>
    </xf>
    <xf numFmtId="0" fontId="4" fillId="0" borderId="1" xfId="6" applyFont="1" applyBorder="1" applyAlignment="1" applyProtection="1">
      <alignment horizontal="center" vertical="center"/>
    </xf>
    <xf numFmtId="0" fontId="4" fillId="0" borderId="1" xfId="6" applyNumberFormat="1" applyFont="1" applyBorder="1" applyAlignment="1" applyProtection="1">
      <alignment horizontal="center" vertical="center"/>
    </xf>
    <xf numFmtId="0" fontId="2" fillId="0" borderId="1" xfId="0" applyNumberFormat="1" applyFont="1" applyBorder="1" applyAlignment="1" applyProtection="1">
      <alignment vertical="center" wrapText="1"/>
    </xf>
    <xf numFmtId="0" fontId="2" fillId="0" borderId="0" xfId="6" applyNumberFormat="1" applyFont="1" applyBorder="1" applyAlignment="1" applyProtection="1">
      <alignment vertical="top" wrapText="1"/>
    </xf>
    <xf numFmtId="0" fontId="2" fillId="0" borderId="0" xfId="0" applyNumberFormat="1" applyFont="1" applyBorder="1" applyAlignment="1" applyProtection="1">
      <alignment horizontal="left" vertical="center" wrapText="1"/>
    </xf>
    <xf numFmtId="0" fontId="4" fillId="0" borderId="1" xfId="0" applyFont="1" applyBorder="1" applyAlignment="1">
      <alignment horizontal="center" vertical="center"/>
    </xf>
    <xf numFmtId="0" fontId="3" fillId="0" borderId="0" xfId="0" applyFont="1" applyBorder="1" applyAlignment="1">
      <alignment wrapText="1"/>
    </xf>
    <xf numFmtId="0" fontId="4" fillId="0" borderId="1" xfId="0" applyFont="1" applyBorder="1"/>
    <xf numFmtId="0" fontId="3" fillId="0" borderId="0" xfId="0" applyFont="1" applyBorder="1" applyAlignment="1">
      <alignment horizontal="left" vertical="top" wrapText="1"/>
    </xf>
    <xf numFmtId="2" fontId="4" fillId="0" borderId="1" xfId="0" applyNumberFormat="1" applyFont="1" applyBorder="1" applyAlignment="1" applyProtection="1">
      <alignment horizontal="left" vertical="center"/>
      <protection locked="0"/>
    </xf>
    <xf numFmtId="2" fontId="4" fillId="0" borderId="1" xfId="0" applyNumberFormat="1" applyFont="1" applyBorder="1" applyAlignment="1" applyProtection="1">
      <alignment horizontal="left" vertical="center"/>
    </xf>
    <xf numFmtId="0" fontId="4" fillId="0" borderId="0" xfId="0" applyFont="1" applyAlignment="1" applyProtection="1"/>
    <xf numFmtId="0" fontId="4" fillId="0" borderId="1" xfId="0" applyFont="1" applyFill="1" applyBorder="1" applyAlignment="1" applyProtection="1">
      <alignment horizontal="center" vertical="center"/>
    </xf>
    <xf numFmtId="2" fontId="4" fillId="0" borderId="0" xfId="0" applyNumberFormat="1" applyFont="1" applyFill="1" applyAlignment="1" applyProtection="1">
      <alignment horizontal="center" vertical="center"/>
    </xf>
    <xf numFmtId="2" fontId="4" fillId="0" borderId="1" xfId="0" applyNumberFormat="1" applyFont="1" applyFill="1" applyBorder="1" applyAlignment="1" applyProtection="1">
      <alignment horizontal="center" vertical="center"/>
      <protection locked="0"/>
    </xf>
    <xf numFmtId="2" fontId="4" fillId="0" borderId="7" xfId="0" applyNumberFormat="1" applyFont="1" applyBorder="1" applyAlignment="1" applyProtection="1">
      <alignment horizontal="center" vertical="center"/>
      <protection locked="0"/>
    </xf>
    <xf numFmtId="0" fontId="7" fillId="0" borderId="0" xfId="0" applyFont="1"/>
    <xf numFmtId="49" fontId="4" fillId="0" borderId="0" xfId="0" applyNumberFormat="1" applyFont="1" applyAlignment="1" applyProtection="1">
      <alignment horizontal="center" vertical="center"/>
    </xf>
    <xf numFmtId="0" fontId="4" fillId="0" borderId="0" xfId="0" applyFont="1" applyAlignment="1" applyProtection="1">
      <alignment horizontal="center" vertical="center"/>
    </xf>
    <xf numFmtId="0" fontId="8" fillId="0" borderId="19" xfId="0" applyFont="1" applyBorder="1" applyAlignment="1" applyProtection="1">
      <alignment horizontal="center" vertical="top" wrapText="1"/>
    </xf>
    <xf numFmtId="0" fontId="8" fillId="0" borderId="0" xfId="0" applyFont="1" applyBorder="1" applyAlignment="1" applyProtection="1">
      <alignment horizontal="center" vertical="top" wrapText="1"/>
    </xf>
    <xf numFmtId="0" fontId="8" fillId="0" borderId="15" xfId="0" applyFont="1" applyBorder="1" applyAlignment="1" applyProtection="1">
      <alignment horizontal="center" vertical="top" wrapText="1"/>
    </xf>
    <xf numFmtId="0" fontId="0" fillId="0" borderId="0" xfId="0" applyAlignment="1" applyProtection="1">
      <alignment vertical="center"/>
    </xf>
    <xf numFmtId="0" fontId="1" fillId="0" borderId="20" xfId="0" applyFont="1" applyBorder="1" applyAlignment="1" applyProtection="1">
      <alignment horizontal="center" vertical="top" wrapText="1"/>
    </xf>
    <xf numFmtId="0" fontId="1" fillId="0" borderId="29" xfId="0" applyFont="1" applyBorder="1" applyAlignment="1" applyProtection="1">
      <alignment vertical="top" wrapText="1"/>
    </xf>
    <xf numFmtId="0" fontId="1" fillId="0" borderId="29" xfId="0" applyFont="1" applyBorder="1" applyAlignment="1" applyProtection="1">
      <alignment horizontal="center" vertical="top" wrapText="1"/>
    </xf>
    <xf numFmtId="1" fontId="1" fillId="0" borderId="29" xfId="0" applyNumberFormat="1" applyFont="1" applyBorder="1" applyAlignment="1" applyProtection="1">
      <alignment horizontal="center" vertical="top" wrapText="1"/>
    </xf>
    <xf numFmtId="164" fontId="1" fillId="0" borderId="29" xfId="0" applyNumberFormat="1" applyFont="1" applyBorder="1" applyAlignment="1" applyProtection="1">
      <alignment vertical="top" wrapText="1"/>
    </xf>
    <xf numFmtId="0" fontId="1" fillId="0" borderId="26" xfId="0" applyFont="1" applyBorder="1" applyAlignment="1" applyProtection="1">
      <alignment vertical="top" wrapText="1"/>
    </xf>
    <xf numFmtId="167" fontId="4" fillId="0" borderId="1" xfId="0" applyNumberFormat="1" applyFont="1" applyFill="1" applyBorder="1" applyAlignment="1" applyProtection="1">
      <alignment horizontal="left" vertical="center"/>
      <protection locked="0"/>
    </xf>
    <xf numFmtId="167" fontId="4" fillId="0" borderId="1" xfId="0" applyNumberFormat="1" applyFont="1" applyFill="1" applyBorder="1" applyAlignment="1" applyProtection="1">
      <alignment horizontal="center" vertical="center"/>
      <protection locked="0"/>
    </xf>
    <xf numFmtId="0" fontId="4" fillId="0" borderId="1" xfId="0" applyNumberFormat="1" applyFont="1" applyFill="1" applyBorder="1" applyAlignment="1" applyProtection="1">
      <alignment vertical="top" wrapText="1"/>
    </xf>
    <xf numFmtId="2" fontId="4" fillId="0" borderId="1" xfId="0" applyNumberFormat="1" applyFont="1" applyFill="1" applyBorder="1" applyAlignment="1" applyProtection="1">
      <alignment horizontal="center" vertical="center"/>
    </xf>
    <xf numFmtId="0" fontId="9" fillId="0" borderId="1" xfId="0" applyFont="1" applyBorder="1" applyAlignment="1">
      <alignment horizontal="left"/>
    </xf>
    <xf numFmtId="49" fontId="9" fillId="0" borderId="0" xfId="0" quotePrefix="1" applyNumberFormat="1" applyFont="1" applyBorder="1" applyAlignment="1">
      <alignment horizontal="left" vertical="top"/>
    </xf>
    <xf numFmtId="167" fontId="4" fillId="0" borderId="1" xfId="0" applyNumberFormat="1" applyFont="1" applyBorder="1" applyAlignment="1" applyProtection="1">
      <alignment horizontal="left" vertical="center"/>
    </xf>
    <xf numFmtId="2" fontId="4" fillId="0" borderId="1" xfId="0" applyNumberFormat="1" applyFont="1" applyBorder="1" applyAlignment="1" applyProtection="1">
      <alignment vertical="center"/>
      <protection locked="0"/>
    </xf>
    <xf numFmtId="2" fontId="4" fillId="0" borderId="1" xfId="0" applyNumberFormat="1" applyFont="1" applyBorder="1" applyAlignment="1" applyProtection="1">
      <alignment vertical="center"/>
    </xf>
    <xf numFmtId="2" fontId="4" fillId="0" borderId="1" xfId="0" applyNumberFormat="1" applyFont="1" applyFill="1" applyBorder="1" applyAlignment="1" applyProtection="1">
      <alignment vertical="center"/>
      <protection locked="0"/>
    </xf>
    <xf numFmtId="2" fontId="4" fillId="0" borderId="1" xfId="0" applyNumberFormat="1" applyFont="1" applyFill="1" applyBorder="1" applyAlignment="1" applyProtection="1">
      <alignment vertical="center"/>
    </xf>
    <xf numFmtId="2" fontId="4" fillId="0" borderId="1" xfId="0" applyNumberFormat="1" applyFont="1" applyFill="1" applyBorder="1" applyAlignment="1" applyProtection="1">
      <alignment horizontal="left" vertical="center"/>
      <protection locked="0"/>
    </xf>
    <xf numFmtId="2" fontId="4" fillId="0" borderId="1" xfId="0"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center" wrapText="1"/>
    </xf>
    <xf numFmtId="0" fontId="2" fillId="0" borderId="1" xfId="0"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wrapText="1"/>
    </xf>
    <xf numFmtId="2" fontId="2" fillId="0" borderId="0" xfId="0" applyNumberFormat="1" applyFont="1" applyFill="1" applyBorder="1" applyAlignment="1" applyProtection="1">
      <alignment horizontal="center" vertical="center"/>
    </xf>
    <xf numFmtId="2"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vertical="top" wrapText="1"/>
    </xf>
    <xf numFmtId="0" fontId="4" fillId="0" borderId="0" xfId="0" applyFont="1" applyFill="1" applyBorder="1" applyAlignment="1">
      <alignment vertical="center"/>
    </xf>
    <xf numFmtId="0" fontId="9" fillId="0" borderId="1" xfId="0" applyFont="1" applyFill="1" applyBorder="1" applyAlignment="1"/>
    <xf numFmtId="0" fontId="2" fillId="0" borderId="0" xfId="0" applyFont="1" applyFill="1" applyBorder="1" applyAlignment="1">
      <alignment vertical="center"/>
    </xf>
    <xf numFmtId="0" fontId="4" fillId="0" borderId="0" xfId="0" applyNumberFormat="1" applyFont="1" applyFill="1" applyBorder="1" applyAlignment="1">
      <alignment vertical="center"/>
    </xf>
    <xf numFmtId="0" fontId="4" fillId="0" borderId="0" xfId="0" applyFont="1" applyFill="1" applyBorder="1" applyAlignment="1">
      <alignment horizontal="left"/>
    </xf>
    <xf numFmtId="0" fontId="9" fillId="0" borderId="1" xfId="0" applyFont="1" applyFill="1" applyBorder="1" applyAlignment="1">
      <alignment horizontal="left"/>
    </xf>
    <xf numFmtId="0" fontId="4" fillId="0" borderId="0" xfId="0" applyFont="1" applyFill="1" applyBorder="1" applyAlignment="1">
      <alignment horizontal="left" vertical="center"/>
    </xf>
    <xf numFmtId="0" fontId="2" fillId="0" borderId="0" xfId="0" applyNumberFormat="1" applyFont="1" applyFill="1" applyBorder="1" applyAlignment="1" applyProtection="1">
      <alignment horizontal="left" vertical="center" wrapText="1"/>
    </xf>
    <xf numFmtId="49" fontId="4" fillId="0" borderId="0" xfId="0" quotePrefix="1" applyNumberFormat="1" applyFont="1" applyFill="1" applyBorder="1" applyAlignment="1">
      <alignment horizontal="left" vertical="top" wrapText="1"/>
    </xf>
    <xf numFmtId="167" fontId="4" fillId="0" borderId="1" xfId="0" applyNumberFormat="1" applyFont="1" applyFill="1" applyBorder="1" applyAlignment="1" applyProtection="1">
      <alignment horizontal="left" vertical="center"/>
    </xf>
    <xf numFmtId="0" fontId="2" fillId="0" borderId="4" xfId="0" applyNumberFormat="1" applyFont="1" applyBorder="1" applyAlignment="1" applyProtection="1">
      <alignment horizontal="center" vertical="center" wrapText="1"/>
    </xf>
    <xf numFmtId="0" fontId="2" fillId="0" borderId="4" xfId="0" applyFont="1" applyBorder="1" applyAlignment="1" applyProtection="1">
      <alignment horizontal="center"/>
    </xf>
    <xf numFmtId="2" fontId="2" fillId="0" borderId="4" xfId="0" applyNumberFormat="1" applyFont="1" applyBorder="1" applyAlignment="1" applyProtection="1">
      <alignment horizontal="center"/>
    </xf>
    <xf numFmtId="0" fontId="4" fillId="0" borderId="0" xfId="0" applyNumberFormat="1" applyFont="1" applyFill="1" applyAlignment="1" applyProtection="1">
      <alignment vertical="center" wrapText="1"/>
    </xf>
    <xf numFmtId="0" fontId="4" fillId="0" borderId="0" xfId="0" applyNumberFormat="1" applyFont="1" applyAlignment="1" applyProtection="1">
      <alignment vertical="center" wrapText="1"/>
    </xf>
    <xf numFmtId="0" fontId="2" fillId="0" borderId="0" xfId="0" applyNumberFormat="1" applyFont="1" applyAlignment="1" applyProtection="1">
      <alignment vertical="center" wrapText="1"/>
    </xf>
    <xf numFmtId="0" fontId="4" fillId="0" borderId="1" xfId="0" applyNumberFormat="1" applyFont="1" applyFill="1" applyBorder="1" applyAlignment="1" applyProtection="1">
      <alignment vertical="center" wrapText="1"/>
    </xf>
    <xf numFmtId="0" fontId="4" fillId="0" borderId="1" xfId="0" applyNumberFormat="1" applyFont="1" applyBorder="1" applyAlignment="1" applyProtection="1">
      <alignment vertical="center" wrapText="1"/>
    </xf>
    <xf numFmtId="0" fontId="2" fillId="0" borderId="0" xfId="0" applyNumberFormat="1" applyFont="1" applyFill="1" applyAlignment="1" applyProtection="1">
      <alignment vertical="center" wrapText="1"/>
    </xf>
    <xf numFmtId="0" fontId="3" fillId="0" borderId="0" xfId="0" applyNumberFormat="1" applyFont="1" applyFill="1" applyAlignment="1" applyProtection="1">
      <alignment vertical="center" wrapText="1"/>
    </xf>
    <xf numFmtId="0" fontId="4" fillId="0" borderId="0" xfId="0" applyNumberFormat="1" applyFont="1" applyBorder="1" applyAlignment="1" applyProtection="1">
      <alignment vertical="center" wrapText="1"/>
    </xf>
    <xf numFmtId="0" fontId="4" fillId="0" borderId="7" xfId="0" applyNumberFormat="1" applyFont="1" applyBorder="1" applyAlignment="1" applyProtection="1">
      <alignment vertical="center" wrapText="1"/>
    </xf>
    <xf numFmtId="0" fontId="3" fillId="0" borderId="0" xfId="0" applyNumberFormat="1" applyFont="1" applyAlignment="1" applyProtection="1">
      <alignment vertical="center" wrapText="1"/>
    </xf>
    <xf numFmtId="0" fontId="4" fillId="0" borderId="0" xfId="0" applyFont="1" applyAlignment="1" applyProtection="1">
      <alignment vertical="center"/>
    </xf>
    <xf numFmtId="0" fontId="4" fillId="0" borderId="0" xfId="0" quotePrefix="1" applyNumberFormat="1" applyFont="1" applyAlignment="1" applyProtection="1">
      <alignment vertical="center" wrapText="1"/>
    </xf>
    <xf numFmtId="0" fontId="4" fillId="0" borderId="1" xfId="0" applyFont="1" applyBorder="1" applyAlignment="1" applyProtection="1">
      <alignment horizontal="center"/>
    </xf>
    <xf numFmtId="2" fontId="4" fillId="0" borderId="0" xfId="0" applyNumberFormat="1" applyFont="1" applyAlignment="1" applyProtection="1">
      <alignment horizontal="center"/>
    </xf>
    <xf numFmtId="0" fontId="4" fillId="0" borderId="1" xfId="0" applyNumberFormat="1" applyFont="1" applyBorder="1" applyAlignment="1" applyProtection="1">
      <alignment horizontal="left" vertical="center" wrapText="1"/>
    </xf>
    <xf numFmtId="0" fontId="4" fillId="0" borderId="0" xfId="6" applyNumberFormat="1" applyFont="1" applyBorder="1" applyAlignment="1" applyProtection="1">
      <alignment vertical="center" wrapText="1"/>
    </xf>
    <xf numFmtId="0" fontId="4" fillId="0" borderId="1" xfId="0" applyFont="1" applyBorder="1" applyAlignment="1">
      <alignment vertical="center"/>
    </xf>
    <xf numFmtId="0" fontId="3" fillId="0" borderId="0" xfId="0" applyNumberFormat="1" applyFont="1" applyAlignment="1" applyProtection="1">
      <alignment wrapText="1"/>
    </xf>
    <xf numFmtId="2" fontId="4" fillId="0" borderId="1" xfId="0" applyNumberFormat="1" applyFont="1" applyBorder="1" applyAlignment="1" applyProtection="1">
      <alignment horizontal="center"/>
      <protection locked="0"/>
    </xf>
    <xf numFmtId="2" fontId="4" fillId="0" borderId="1" xfId="0" applyNumberFormat="1" applyFont="1" applyBorder="1" applyAlignment="1" applyProtection="1">
      <alignment horizontal="center"/>
    </xf>
    <xf numFmtId="0" fontId="4" fillId="0" borderId="0" xfId="0" applyFont="1" applyAlignment="1">
      <alignment vertical="center" wrapText="1"/>
    </xf>
    <xf numFmtId="0" fontId="4" fillId="0" borderId="1" xfId="0" applyFont="1" applyBorder="1" applyAlignment="1">
      <alignment vertical="top" wrapText="1"/>
    </xf>
    <xf numFmtId="0" fontId="2" fillId="0" borderId="0" xfId="0" applyFont="1" applyAlignment="1">
      <alignment vertical="top" wrapText="1"/>
    </xf>
    <xf numFmtId="2" fontId="4" fillId="0" borderId="0" xfId="0" applyNumberFormat="1" applyFont="1" applyAlignment="1">
      <alignment horizontal="center" vertical="center"/>
    </xf>
    <xf numFmtId="0" fontId="3" fillId="0" borderId="0" xfId="0" quotePrefix="1" applyFont="1" applyAlignment="1">
      <alignment vertical="top" wrapText="1"/>
    </xf>
    <xf numFmtId="0" fontId="4" fillId="0" borderId="0" xfId="0" applyFont="1" applyAlignment="1">
      <alignment horizontal="left" vertical="center" wrapText="1"/>
    </xf>
    <xf numFmtId="0" fontId="4" fillId="0" borderId="0" xfId="0" applyFont="1" applyAlignment="1">
      <alignment vertical="top" wrapText="1"/>
    </xf>
    <xf numFmtId="0" fontId="2" fillId="0" borderId="7" xfId="0" applyFont="1" applyBorder="1" applyAlignment="1">
      <alignment vertical="top" wrapText="1"/>
    </xf>
    <xf numFmtId="0" fontId="2" fillId="0" borderId="0" xfId="0" applyFont="1" applyAlignment="1">
      <alignment vertical="center" wrapText="1"/>
    </xf>
    <xf numFmtId="0" fontId="2" fillId="0" borderId="0" xfId="0" applyFont="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horizontal="center" vertical="center"/>
    </xf>
    <xf numFmtId="2" fontId="2" fillId="0" borderId="0" xfId="0" applyNumberFormat="1" applyFont="1" applyAlignment="1">
      <alignment horizontal="center" vertical="center"/>
    </xf>
    <xf numFmtId="167" fontId="4" fillId="0" borderId="7" xfId="0" applyNumberFormat="1" applyFont="1" applyBorder="1" applyAlignment="1" applyProtection="1">
      <alignment horizontal="left" vertical="center"/>
      <protection locked="0"/>
    </xf>
    <xf numFmtId="2" fontId="4" fillId="0" borderId="5" xfId="0" applyNumberFormat="1" applyFont="1" applyBorder="1" applyAlignment="1" applyProtection="1">
      <alignment horizontal="center" vertical="center"/>
      <protection locked="0"/>
    </xf>
    <xf numFmtId="167" fontId="4" fillId="0" borderId="7" xfId="0" applyNumberFormat="1" applyFont="1" applyBorder="1" applyAlignment="1" applyProtection="1">
      <alignment vertical="center"/>
      <protection locked="0"/>
    </xf>
    <xf numFmtId="167" fontId="4" fillId="0" borderId="1" xfId="0" applyNumberFormat="1" applyFont="1" applyBorder="1" applyAlignment="1" applyProtection="1">
      <alignment vertical="center"/>
      <protection locked="0"/>
    </xf>
    <xf numFmtId="0" fontId="2" fillId="0" borderId="6" xfId="0" applyFont="1" applyBorder="1" applyAlignment="1" applyProtection="1">
      <alignment horizontal="center" vertical="center"/>
    </xf>
    <xf numFmtId="49" fontId="4" fillId="0" borderId="35" xfId="0" applyNumberFormat="1" applyFont="1" applyBorder="1" applyAlignment="1" applyProtection="1">
      <alignment horizontal="center" vertical="center"/>
    </xf>
    <xf numFmtId="49" fontId="2" fillId="0" borderId="7" xfId="0" applyNumberFormat="1" applyFont="1" applyBorder="1" applyAlignment="1" applyProtection="1">
      <alignment horizontal="center" vertical="center"/>
    </xf>
    <xf numFmtId="49" fontId="4" fillId="0" borderId="7" xfId="0" applyNumberFormat="1" applyFont="1" applyBorder="1" applyAlignment="1" applyProtection="1">
      <alignment horizontal="center" vertical="center"/>
    </xf>
    <xf numFmtId="0" fontId="4" fillId="0" borderId="7" xfId="0" applyNumberFormat="1" applyFont="1" applyFill="1" applyBorder="1" applyAlignment="1" applyProtection="1">
      <alignment horizontal="center" vertical="center"/>
    </xf>
    <xf numFmtId="0" fontId="4" fillId="0" borderId="7" xfId="0" applyNumberFormat="1" applyFont="1" applyBorder="1" applyAlignment="1" applyProtection="1">
      <alignment horizontal="center" vertical="center"/>
    </xf>
    <xf numFmtId="0" fontId="4" fillId="0" borderId="7" xfId="0" applyFont="1" applyBorder="1" applyAlignment="1">
      <alignment horizontal="center" vertical="center"/>
    </xf>
    <xf numFmtId="2" fontId="4" fillId="0" borderId="7" xfId="0" applyNumberFormat="1" applyFont="1" applyBorder="1" applyAlignment="1" applyProtection="1">
      <alignment horizontal="center" vertical="center"/>
    </xf>
    <xf numFmtId="168" fontId="4" fillId="0" borderId="7" xfId="0" applyNumberFormat="1" applyFont="1" applyBorder="1" applyAlignment="1" applyProtection="1">
      <alignment horizontal="center" vertical="center"/>
    </xf>
    <xf numFmtId="0" fontId="2" fillId="0" borderId="36"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7" xfId="0" applyNumberFormat="1" applyFont="1" applyBorder="1" applyAlignment="1" applyProtection="1">
      <alignment horizontal="center" vertical="center"/>
    </xf>
    <xf numFmtId="2" fontId="2" fillId="0" borderId="7" xfId="0" applyNumberFormat="1" applyFont="1" applyBorder="1" applyAlignment="1" applyProtection="1">
      <alignment horizontal="center" vertical="center"/>
    </xf>
    <xf numFmtId="2" fontId="4" fillId="0" borderId="7" xfId="0" applyNumberFormat="1"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35" xfId="0" applyFont="1" applyBorder="1" applyAlignment="1" applyProtection="1">
      <alignment horizontal="center" vertical="center"/>
    </xf>
    <xf numFmtId="1" fontId="2" fillId="0" borderId="7" xfId="0" applyNumberFormat="1" applyFont="1" applyBorder="1" applyAlignment="1" applyProtection="1">
      <alignment horizontal="center" vertical="center"/>
    </xf>
    <xf numFmtId="0" fontId="4" fillId="0" borderId="7" xfId="0" applyFont="1" applyBorder="1" applyAlignment="1" applyProtection="1">
      <alignment horizontal="center" vertical="center"/>
    </xf>
    <xf numFmtId="169" fontId="4" fillId="0" borderId="7" xfId="0" applyNumberFormat="1" applyFont="1" applyBorder="1" applyAlignment="1" applyProtection="1">
      <alignment horizontal="center" vertical="center"/>
    </xf>
    <xf numFmtId="0" fontId="2" fillId="0" borderId="7" xfId="0" applyFont="1" applyBorder="1" applyAlignment="1" applyProtection="1">
      <alignment horizontal="center"/>
    </xf>
    <xf numFmtId="0" fontId="4" fillId="0" borderId="7" xfId="0" applyFont="1" applyBorder="1" applyProtection="1"/>
    <xf numFmtId="0" fontId="4" fillId="0" borderId="7" xfId="0" applyFont="1" applyBorder="1"/>
    <xf numFmtId="0" fontId="4" fillId="0" borderId="7" xfId="0" applyFont="1" applyBorder="1" applyAlignment="1" applyProtection="1"/>
    <xf numFmtId="0" fontId="4" fillId="0" borderId="7" xfId="0" applyFont="1" applyFill="1" applyBorder="1" applyProtection="1"/>
    <xf numFmtId="0" fontId="4" fillId="0" borderId="7" xfId="0" applyFont="1" applyBorder="1" applyAlignment="1" applyProtection="1">
      <alignment vertical="center"/>
    </xf>
    <xf numFmtId="0" fontId="2" fillId="0" borderId="0" xfId="0" applyFont="1" applyAlignment="1">
      <alignment horizontal="center" vertical="center" wrapText="1"/>
    </xf>
    <xf numFmtId="0" fontId="10" fillId="0" borderId="19" xfId="0" applyFont="1" applyBorder="1" applyAlignment="1" applyProtection="1">
      <alignment horizontal="center" vertical="top" wrapText="1"/>
    </xf>
    <xf numFmtId="0" fontId="10" fillId="0" borderId="0" xfId="0" applyFont="1" applyBorder="1" applyAlignment="1" applyProtection="1">
      <alignment horizontal="center" vertical="top" wrapText="1"/>
    </xf>
    <xf numFmtId="0" fontId="10" fillId="0" borderId="15" xfId="0" applyFont="1" applyBorder="1" applyAlignment="1" applyProtection="1">
      <alignment horizontal="center" vertical="top" wrapText="1"/>
    </xf>
    <xf numFmtId="0" fontId="14" fillId="0" borderId="0" xfId="0" applyFont="1" applyAlignment="1" applyProtection="1">
      <alignment horizontal="left"/>
    </xf>
    <xf numFmtId="0" fontId="2" fillId="0" borderId="37" xfId="0" applyNumberFormat="1" applyFont="1" applyBorder="1" applyAlignment="1" applyProtection="1">
      <alignment vertical="top" wrapText="1"/>
    </xf>
    <xf numFmtId="0" fontId="16" fillId="0" borderId="0" xfId="0" applyFont="1" applyProtection="1"/>
    <xf numFmtId="0" fontId="17" fillId="0" borderId="19" xfId="0" applyFont="1" applyBorder="1" applyAlignment="1" applyProtection="1">
      <alignment horizontal="center" vertical="top" wrapText="1"/>
    </xf>
    <xf numFmtId="0" fontId="17" fillId="0" borderId="0" xfId="0" applyFont="1" applyBorder="1" applyAlignment="1" applyProtection="1">
      <alignment horizontal="center" vertical="top" wrapText="1"/>
    </xf>
    <xf numFmtId="0" fontId="17" fillId="0" borderId="15" xfId="0" applyFont="1" applyBorder="1" applyAlignment="1" applyProtection="1">
      <alignment horizontal="center" vertical="top" wrapText="1"/>
    </xf>
    <xf numFmtId="0" fontId="15" fillId="0" borderId="10" xfId="0" applyFont="1" applyBorder="1" applyAlignment="1" applyProtection="1">
      <alignment horizontal="center"/>
    </xf>
    <xf numFmtId="0" fontId="15" fillId="0" borderId="11" xfId="0" applyFont="1" applyBorder="1" applyAlignment="1" applyProtection="1">
      <alignment horizontal="center"/>
    </xf>
    <xf numFmtId="0" fontId="15" fillId="0" borderId="12" xfId="0" applyFont="1" applyBorder="1" applyAlignment="1" applyProtection="1">
      <alignment horizontal="center"/>
    </xf>
    <xf numFmtId="0" fontId="15" fillId="0" borderId="13" xfId="0" applyFont="1" applyBorder="1" applyAlignment="1" applyProtection="1">
      <alignment horizontal="center"/>
    </xf>
    <xf numFmtId="0" fontId="15" fillId="0" borderId="21" xfId="0" applyFont="1" applyBorder="1" applyAlignment="1" applyProtection="1">
      <alignment horizontal="center" vertical="center"/>
    </xf>
    <xf numFmtId="0" fontId="15" fillId="0" borderId="22" xfId="0" applyFont="1" applyBorder="1" applyAlignment="1" applyProtection="1">
      <alignment horizontal="center"/>
    </xf>
    <xf numFmtId="0" fontId="15" fillId="0" borderId="22" xfId="0" applyFont="1" applyBorder="1" applyAlignment="1" applyProtection="1">
      <alignment horizontal="center" wrapText="1"/>
    </xf>
    <xf numFmtId="0" fontId="12" fillId="0" borderId="14" xfId="0" applyFont="1" applyBorder="1" applyAlignment="1" applyProtection="1">
      <alignment horizontal="center"/>
    </xf>
    <xf numFmtId="0" fontId="12" fillId="0" borderId="1" xfId="0" applyFont="1" applyBorder="1" applyAlignment="1" applyProtection="1">
      <alignment horizontal="center"/>
    </xf>
    <xf numFmtId="0" fontId="12" fillId="0" borderId="5" xfId="0" applyFont="1" applyBorder="1" applyAlignment="1" applyProtection="1">
      <alignment horizontal="center"/>
    </xf>
    <xf numFmtId="0" fontId="12" fillId="0" borderId="7" xfId="0" applyFont="1" applyBorder="1" applyAlignment="1" applyProtection="1">
      <alignment horizontal="center"/>
    </xf>
    <xf numFmtId="0" fontId="12" fillId="0" borderId="23" xfId="0" applyFont="1" applyBorder="1" applyAlignment="1" applyProtection="1">
      <alignment horizontal="center"/>
    </xf>
    <xf numFmtId="0" fontId="16" fillId="0" borderId="14" xfId="0" applyFont="1" applyBorder="1" applyProtection="1"/>
    <xf numFmtId="0" fontId="16" fillId="0" borderId="1" xfId="0" applyFont="1" applyBorder="1" applyAlignment="1" applyProtection="1">
      <alignment horizontal="center"/>
    </xf>
    <xf numFmtId="0" fontId="16" fillId="0" borderId="5" xfId="0" applyFont="1" applyBorder="1" applyProtection="1"/>
    <xf numFmtId="0" fontId="16" fillId="0" borderId="7" xfId="0" applyFont="1" applyBorder="1" applyProtection="1"/>
    <xf numFmtId="0" fontId="16" fillId="0" borderId="5" xfId="0" applyFont="1" applyBorder="1" applyAlignment="1" applyProtection="1">
      <alignment horizontal="center"/>
    </xf>
    <xf numFmtId="0" fontId="16" fillId="0" borderId="23" xfId="0" applyFont="1" applyBorder="1" applyAlignment="1" applyProtection="1">
      <alignment horizontal="center"/>
    </xf>
    <xf numFmtId="0" fontId="16" fillId="0" borderId="14" xfId="0" applyFont="1" applyBorder="1" applyAlignment="1" applyProtection="1">
      <alignment vertical="center" wrapText="1"/>
    </xf>
    <xf numFmtId="0" fontId="12" fillId="0" borderId="0"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9" fontId="12" fillId="0" borderId="24" xfId="7" applyFont="1" applyBorder="1" applyAlignment="1" applyProtection="1">
      <alignment horizontal="left" vertical="center" wrapText="1"/>
    </xf>
    <xf numFmtId="9" fontId="12" fillId="0" borderId="24" xfId="7" applyFont="1" applyBorder="1" applyAlignment="1" applyProtection="1">
      <alignment horizontal="center" vertical="center" wrapText="1"/>
    </xf>
    <xf numFmtId="0" fontId="16" fillId="0" borderId="0" xfId="0" applyFont="1" applyAlignment="1" applyProtection="1">
      <alignment wrapText="1"/>
    </xf>
    <xf numFmtId="0" fontId="12" fillId="0" borderId="0" xfId="0" applyFont="1" applyBorder="1" applyAlignment="1" applyProtection="1">
      <alignment horizontal="center"/>
    </xf>
    <xf numFmtId="0" fontId="18" fillId="0" borderId="5" xfId="0" applyFont="1" applyBorder="1" applyProtection="1"/>
    <xf numFmtId="9" fontId="16" fillId="0" borderId="7" xfId="7" applyFont="1" applyBorder="1" applyProtection="1"/>
    <xf numFmtId="49" fontId="16" fillId="0" borderId="5" xfId="0" applyNumberFormat="1" applyFont="1" applyFill="1" applyBorder="1" applyAlignment="1" applyProtection="1">
      <alignment horizontal="center"/>
    </xf>
    <xf numFmtId="9" fontId="12" fillId="0" borderId="24" xfId="7" applyFont="1" applyBorder="1" applyAlignment="1" applyProtection="1">
      <alignment horizontal="left"/>
    </xf>
    <xf numFmtId="0" fontId="16" fillId="0" borderId="14" xfId="0" applyFont="1" applyBorder="1" applyAlignment="1" applyProtection="1">
      <alignment vertical="center"/>
    </xf>
    <xf numFmtId="0" fontId="12" fillId="0" borderId="0"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24" xfId="0" applyFont="1" applyBorder="1" applyAlignment="1" applyProtection="1">
      <alignment horizontal="left" vertical="center"/>
    </xf>
    <xf numFmtId="9" fontId="12" fillId="0" borderId="24" xfId="7" applyFont="1" applyBorder="1" applyAlignment="1" applyProtection="1">
      <alignment horizontal="center" vertical="center"/>
    </xf>
    <xf numFmtId="0" fontId="12" fillId="0" borderId="24" xfId="0" applyFont="1" applyBorder="1" applyAlignment="1" applyProtection="1">
      <alignment horizontal="left"/>
    </xf>
    <xf numFmtId="0" fontId="18" fillId="0" borderId="0" xfId="0" applyFont="1" applyBorder="1" applyAlignment="1" applyProtection="1">
      <alignment horizontal="center"/>
    </xf>
    <xf numFmtId="0" fontId="12" fillId="0" borderId="5" xfId="0" applyFont="1" applyBorder="1" applyProtection="1"/>
    <xf numFmtId="9" fontId="12" fillId="0" borderId="24" xfId="7" applyFont="1" applyBorder="1" applyAlignment="1" applyProtection="1">
      <alignment horizontal="center"/>
    </xf>
    <xf numFmtId="0" fontId="12" fillId="0" borderId="5" xfId="0" applyFont="1" applyBorder="1" applyAlignment="1" applyProtection="1">
      <alignment horizontal="left" vertical="center" wrapText="1"/>
    </xf>
    <xf numFmtId="9" fontId="16" fillId="0" borderId="7" xfId="7" applyFont="1" applyBorder="1" applyAlignment="1" applyProtection="1">
      <alignment vertical="center"/>
    </xf>
    <xf numFmtId="49" fontId="16" fillId="0" borderId="5" xfId="0" applyNumberFormat="1" applyFont="1" applyFill="1" applyBorder="1" applyAlignment="1" applyProtection="1">
      <alignment horizontal="center" vertical="center"/>
    </xf>
    <xf numFmtId="0" fontId="12" fillId="0" borderId="5" xfId="0" applyFont="1" applyBorder="1" applyAlignment="1" applyProtection="1">
      <alignment horizontal="right" wrapText="1"/>
    </xf>
    <xf numFmtId="0" fontId="12" fillId="0" borderId="23" xfId="0" applyFont="1" applyBorder="1" applyAlignment="1" applyProtection="1">
      <alignment horizontal="left"/>
    </xf>
    <xf numFmtId="0" fontId="18" fillId="0" borderId="9" xfId="0" applyFont="1" applyBorder="1" applyAlignment="1" applyProtection="1">
      <alignment horizontal="center" vertical="center"/>
    </xf>
    <xf numFmtId="49" fontId="16" fillId="0" borderId="9" xfId="0" applyNumberFormat="1" applyFont="1" applyFill="1" applyBorder="1" applyAlignment="1" applyProtection="1">
      <alignment horizontal="center" vertical="center"/>
    </xf>
    <xf numFmtId="0" fontId="12" fillId="0" borderId="27" xfId="0" applyFont="1" applyBorder="1" applyAlignment="1" applyProtection="1">
      <alignment horizontal="left" vertical="center"/>
    </xf>
    <xf numFmtId="9" fontId="12" fillId="0" borderId="27" xfId="7" applyFont="1" applyBorder="1" applyAlignment="1" applyProtection="1">
      <alignment horizontal="center" vertical="center"/>
    </xf>
    <xf numFmtId="0" fontId="12" fillId="0" borderId="5" xfId="0" applyFont="1" applyBorder="1" applyAlignment="1" applyProtection="1">
      <alignment horizontal="right"/>
    </xf>
    <xf numFmtId="0" fontId="16" fillId="0" borderId="16" xfId="0" applyFont="1" applyBorder="1" applyAlignment="1" applyProtection="1">
      <alignment vertical="center"/>
    </xf>
    <xf numFmtId="0" fontId="18" fillId="0" borderId="17" xfId="0" applyFont="1" applyBorder="1" applyAlignment="1" applyProtection="1">
      <alignment horizontal="center" vertical="center"/>
    </xf>
    <xf numFmtId="49" fontId="16" fillId="0" borderId="17" xfId="0" applyNumberFormat="1" applyFont="1" applyFill="1" applyBorder="1" applyAlignment="1" applyProtection="1">
      <alignment horizontal="center" vertical="center"/>
    </xf>
    <xf numFmtId="0" fontId="12" fillId="0" borderId="28" xfId="0" applyFont="1" applyBorder="1" applyAlignment="1" applyProtection="1">
      <alignment horizontal="left" vertical="center"/>
    </xf>
    <xf numFmtId="0" fontId="12" fillId="0" borderId="25" xfId="0" applyFont="1" applyBorder="1" applyAlignment="1" applyProtection="1">
      <alignment horizontal="left" vertical="center"/>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2" fontId="2" fillId="0" borderId="5" xfId="0" applyNumberFormat="1" applyFont="1" applyBorder="1" applyAlignment="1">
      <alignment horizontal="center" vertical="center"/>
    </xf>
    <xf numFmtId="2" fontId="2" fillId="0" borderId="7" xfId="0" applyNumberFormat="1" applyFont="1" applyBorder="1" applyAlignment="1">
      <alignment horizontal="center" vertical="center"/>
    </xf>
    <xf numFmtId="0" fontId="2" fillId="0" borderId="9" xfId="0" applyNumberFormat="1" applyFont="1" applyBorder="1" applyAlignment="1" applyProtection="1">
      <alignment horizontal="center" vertical="top" wrapText="1"/>
    </xf>
    <xf numFmtId="0" fontId="2" fillId="0" borderId="2" xfId="0" applyNumberFormat="1" applyFont="1" applyBorder="1" applyAlignment="1" applyProtection="1">
      <alignment horizontal="center" vertical="top" wrapText="1"/>
    </xf>
    <xf numFmtId="0" fontId="2" fillId="0" borderId="6" xfId="0" applyNumberFormat="1" applyFont="1" applyBorder="1" applyAlignment="1" applyProtection="1">
      <alignment horizontal="center" vertical="top" wrapText="1"/>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12" fillId="0" borderId="5" xfId="0" applyFont="1" applyBorder="1" applyAlignment="1" applyProtection="1">
      <alignment horizontal="left" vertical="center" wrapText="1"/>
    </xf>
    <xf numFmtId="0" fontId="12" fillId="0" borderId="7" xfId="0" applyFont="1" applyBorder="1" applyAlignment="1" applyProtection="1">
      <alignment horizontal="left" vertical="center" wrapText="1"/>
    </xf>
    <xf numFmtId="0" fontId="12" fillId="0" borderId="9" xfId="0" applyFont="1" applyBorder="1" applyAlignment="1" applyProtection="1">
      <alignment horizontal="center" vertical="center"/>
    </xf>
    <xf numFmtId="0" fontId="12" fillId="0" borderId="6"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18" xfId="0" applyFont="1" applyBorder="1" applyAlignment="1" applyProtection="1">
      <alignment horizontal="center" vertical="center"/>
    </xf>
    <xf numFmtId="0" fontId="13" fillId="0" borderId="20" xfId="0" applyFont="1" applyBorder="1" applyAlignment="1" applyProtection="1">
      <alignment horizontal="left" vertical="center"/>
    </xf>
    <xf numFmtId="0" fontId="13" fillId="0" borderId="29" xfId="0" applyFont="1" applyBorder="1" applyAlignment="1" applyProtection="1">
      <alignment horizontal="left" vertical="center"/>
    </xf>
    <xf numFmtId="0" fontId="13" fillId="0" borderId="26" xfId="0" applyFont="1" applyBorder="1" applyAlignment="1" applyProtection="1">
      <alignment horizontal="left" vertical="center"/>
    </xf>
    <xf numFmtId="0" fontId="13" fillId="0" borderId="20" xfId="0" applyFont="1" applyBorder="1" applyAlignment="1" applyProtection="1">
      <alignment horizontal="center" vertical="center" wrapText="1"/>
    </xf>
    <xf numFmtId="0" fontId="13" fillId="0" borderId="29" xfId="0" applyFont="1" applyBorder="1" applyAlignment="1" applyProtection="1">
      <alignment horizontal="center" vertical="center" wrapText="1"/>
    </xf>
    <xf numFmtId="0" fontId="13" fillId="0" borderId="26" xfId="0" applyFont="1" applyBorder="1" applyAlignment="1" applyProtection="1">
      <alignment horizontal="center" vertical="center" wrapText="1"/>
    </xf>
    <xf numFmtId="0" fontId="12" fillId="0" borderId="5" xfId="0" applyFont="1" applyBorder="1" applyAlignment="1" applyProtection="1">
      <alignment horizontal="left" vertical="center"/>
    </xf>
    <xf numFmtId="0" fontId="12" fillId="0" borderId="7" xfId="0" applyFont="1" applyBorder="1" applyAlignment="1" applyProtection="1">
      <alignment horizontal="left" vertical="center"/>
    </xf>
    <xf numFmtId="0" fontId="12" fillId="0" borderId="9" xfId="0" applyFont="1" applyBorder="1" applyAlignment="1" applyProtection="1">
      <alignment horizontal="left" vertical="center" wrapText="1"/>
    </xf>
    <xf numFmtId="0" fontId="12" fillId="0" borderId="6" xfId="0" applyFont="1" applyBorder="1" applyAlignment="1" applyProtection="1">
      <alignment horizontal="left" vertical="center" wrapText="1"/>
    </xf>
    <xf numFmtId="0" fontId="12" fillId="0" borderId="5"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5" fillId="0" borderId="20" xfId="0" applyFont="1" applyBorder="1" applyAlignment="1" applyProtection="1">
      <alignment horizontal="center" vertical="center"/>
    </xf>
    <xf numFmtId="0" fontId="15" fillId="0" borderId="26" xfId="0" applyFont="1" applyBorder="1" applyAlignment="1" applyProtection="1">
      <alignment horizontal="center" vertical="center"/>
    </xf>
    <xf numFmtId="0" fontId="11" fillId="0" borderId="32" xfId="0" applyFont="1" applyBorder="1" applyAlignment="1" applyProtection="1">
      <alignment horizontal="center" vertical="center" wrapText="1"/>
    </xf>
    <xf numFmtId="0" fontId="11" fillId="0" borderId="33" xfId="0" applyFont="1" applyBorder="1" applyAlignment="1" applyProtection="1">
      <alignment horizontal="center" vertical="center" wrapText="1"/>
    </xf>
    <xf numFmtId="0" fontId="11" fillId="0" borderId="34" xfId="0" applyFont="1" applyBorder="1" applyAlignment="1" applyProtection="1">
      <alignment horizontal="center" vertical="center" wrapText="1"/>
    </xf>
    <xf numFmtId="0" fontId="12" fillId="0" borderId="30" xfId="0" applyFont="1" applyBorder="1" applyAlignment="1" applyProtection="1">
      <alignment horizontal="left" vertical="center" wrapText="1"/>
    </xf>
    <xf numFmtId="0" fontId="12" fillId="0" borderId="2" xfId="0" applyFont="1" applyBorder="1" applyAlignment="1" applyProtection="1">
      <alignment horizontal="left" vertical="center" wrapText="1"/>
    </xf>
    <xf numFmtId="0" fontId="12" fillId="0" borderId="31" xfId="0" applyFont="1" applyBorder="1" applyAlignment="1" applyProtection="1">
      <alignment horizontal="left" vertical="center" wrapText="1"/>
    </xf>
    <xf numFmtId="0" fontId="10" fillId="0" borderId="19" xfId="0" applyFont="1" applyBorder="1" applyAlignment="1" applyProtection="1">
      <alignment horizontal="center" vertical="top" wrapText="1"/>
    </xf>
    <xf numFmtId="0" fontId="10" fillId="0" borderId="0" xfId="0" applyFont="1" applyBorder="1" applyAlignment="1" applyProtection="1">
      <alignment horizontal="center" vertical="top" wrapText="1"/>
    </xf>
    <xf numFmtId="0" fontId="10" fillId="0" borderId="15" xfId="0" applyFont="1" applyBorder="1" applyAlignment="1" applyProtection="1">
      <alignment horizontal="center" vertical="top" wrapText="1"/>
    </xf>
    <xf numFmtId="0" fontId="15" fillId="0" borderId="30" xfId="0" applyFont="1" applyBorder="1" applyAlignment="1" applyProtection="1">
      <alignment horizontal="center" vertical="top" wrapText="1"/>
    </xf>
    <xf numFmtId="0" fontId="15" fillId="0" borderId="2" xfId="0" applyFont="1" applyBorder="1" applyAlignment="1" applyProtection="1">
      <alignment horizontal="center" vertical="top" wrapText="1"/>
    </xf>
    <xf numFmtId="0" fontId="15" fillId="0" borderId="31" xfId="0" applyFont="1" applyBorder="1" applyAlignment="1" applyProtection="1">
      <alignment horizontal="center" vertical="top" wrapText="1"/>
    </xf>
  </cellXfs>
  <cellStyles count="9">
    <cellStyle name="Comma 2" xfId="1" xr:uid="{00000000-0005-0000-0000-000000000000}"/>
    <cellStyle name="Comma 3" xfId="2" xr:uid="{00000000-0005-0000-0000-000001000000}"/>
    <cellStyle name="Currency 2"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Percent 2" xfId="7" xr:uid="{00000000-0005-0000-0000-000007000000}"/>
    <cellStyle name="Percent 3"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calcChain" Target="calcChain.xml"/><Relationship Id="rId5" Type="http://purl.oclc.org/ooxml/officeDocument/relationships/sharedStrings" Target="sharedStrings.xml"/><Relationship Id="rId4" Type="http://purl.oclc.org/ooxml/officeDocument/relationships/styles" Target="styles.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purl.oclc.org/ooxml/officeDocument/relationships/hyperlink" Target="https://www.cobraonline.co.za/collections/isolating-valves/products/cobra-angle-valve" TargetMode="External"/><Relationship Id="rId2" Type="http://purl.oclc.org/ooxml/officeDocument/relationships/hyperlink" Target="https://www.cobraonline.co.za/collections/isolating-valves/products/cobra-isolating-ball-valves" TargetMode="External"/><Relationship Id="rId1" Type="http://purl.oclc.org/ooxml/officeDocument/relationships/hyperlink" Target="https://www.cobraonline.co.za/collections/isolating-valves/products/cobra-ball-cock-fxf-with-lever" TargetMode="External"/><Relationship Id="rId5" Type="http://purl.oclc.org/ooxml/officeDocument/relationships/printerSettings" Target="../printerSettings/printerSettings1.bin"/><Relationship Id="rId4" Type="http://purl.oclc.org/ooxml/officeDocument/relationships/hyperlink" Target="https://www.ctm.co.za/bathrooms/baths/all-baths/white-atlantis-bath-product.html" TargetMode="External"/></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H1102"/>
  <sheetViews>
    <sheetView tabSelected="1" view="pageBreakPreview" zoomScaleNormal="100" zoomScaleSheetLayoutView="100" zoomScalePageLayoutView="50" workbookViewId="0"/>
  </sheetViews>
  <sheetFormatPr defaultColWidth="9.109375" defaultRowHeight="13.8" x14ac:dyDescent="0.25"/>
  <cols>
    <col min="1" max="1" width="9.109375" style="187"/>
    <col min="2" max="2" width="10.6640625" style="85" customWidth="1"/>
    <col min="3" max="3" width="75.6640625" style="12" customWidth="1"/>
    <col min="4" max="4" width="10.6640625" style="86" customWidth="1"/>
    <col min="5" max="5" width="10.6640625" style="39" customWidth="1"/>
    <col min="6" max="6" width="35.6640625" style="39" hidden="1" customWidth="1"/>
    <col min="7" max="7" width="25.6640625" style="39" hidden="1" customWidth="1"/>
    <col min="8" max="8" width="40.6640625" style="39" customWidth="1"/>
    <col min="9" max="10" width="9.109375" style="18"/>
    <col min="11" max="11" width="41.33203125" style="18" customWidth="1"/>
    <col min="12" max="16384" width="9.109375" style="18"/>
  </cols>
  <sheetData>
    <row r="1" spans="2:8" x14ac:dyDescent="0.25">
      <c r="B1" s="166" t="s">
        <v>1</v>
      </c>
      <c r="C1" s="10" t="s">
        <v>2</v>
      </c>
      <c r="D1" s="36" t="s">
        <v>3</v>
      </c>
      <c r="E1" s="37" t="s">
        <v>4</v>
      </c>
      <c r="F1" s="37" t="s">
        <v>5</v>
      </c>
      <c r="G1" s="37" t="s">
        <v>18</v>
      </c>
      <c r="H1" s="10" t="s">
        <v>19</v>
      </c>
    </row>
    <row r="2" spans="2:8" x14ac:dyDescent="0.25">
      <c r="B2" s="167"/>
      <c r="C2" s="1"/>
      <c r="D2" s="38"/>
      <c r="F2" s="40"/>
      <c r="G2" s="40"/>
      <c r="H2" s="41"/>
    </row>
    <row r="3" spans="2:8" x14ac:dyDescent="0.25">
      <c r="B3" s="168"/>
      <c r="C3" s="1" t="s">
        <v>461</v>
      </c>
      <c r="D3" s="38"/>
      <c r="F3" s="40"/>
      <c r="G3" s="40"/>
      <c r="H3" s="41"/>
    </row>
    <row r="4" spans="2:8" x14ac:dyDescent="0.25">
      <c r="B4" s="168"/>
      <c r="C4" s="1"/>
      <c r="D4" s="38"/>
      <c r="F4" s="40"/>
      <c r="G4" s="40"/>
      <c r="H4" s="41"/>
    </row>
    <row r="5" spans="2:8" x14ac:dyDescent="0.25">
      <c r="B5" s="168" t="s">
        <v>7</v>
      </c>
      <c r="C5" s="1" t="s">
        <v>192</v>
      </c>
      <c r="D5" s="38"/>
      <c r="F5" s="40"/>
      <c r="G5" s="40"/>
      <c r="H5" s="41"/>
    </row>
    <row r="6" spans="2:8" x14ac:dyDescent="0.25">
      <c r="B6" s="168"/>
      <c r="C6" s="1"/>
      <c r="D6" s="38"/>
      <c r="E6" s="41"/>
      <c r="F6" s="40"/>
      <c r="G6" s="162"/>
      <c r="H6" s="41"/>
    </row>
    <row r="7" spans="2:8" s="26" customFormat="1" ht="55.2" x14ac:dyDescent="0.25">
      <c r="B7" s="160"/>
      <c r="C7" s="158" t="s">
        <v>529</v>
      </c>
      <c r="D7" s="160"/>
      <c r="E7" s="161"/>
      <c r="F7" s="257"/>
      <c r="G7" s="258"/>
      <c r="H7" s="75"/>
    </row>
    <row r="8" spans="2:8" x14ac:dyDescent="0.25">
      <c r="B8" s="168"/>
      <c r="C8" s="1"/>
      <c r="D8" s="38"/>
      <c r="E8" s="41"/>
      <c r="F8" s="40"/>
      <c r="G8" s="162"/>
      <c r="H8" s="41"/>
    </row>
    <row r="9" spans="2:8" x14ac:dyDescent="0.25">
      <c r="B9" s="169"/>
      <c r="C9" s="1" t="s">
        <v>193</v>
      </c>
      <c r="D9" s="38"/>
      <c r="F9" s="40"/>
      <c r="G9" s="40"/>
      <c r="H9" s="41"/>
    </row>
    <row r="10" spans="2:8" x14ac:dyDescent="0.25">
      <c r="B10" s="169"/>
      <c r="D10" s="38"/>
      <c r="F10" s="40"/>
      <c r="G10" s="40"/>
      <c r="H10" s="41"/>
    </row>
    <row r="11" spans="2:8" x14ac:dyDescent="0.25">
      <c r="B11" s="169"/>
      <c r="C11" s="5" t="s">
        <v>15</v>
      </c>
      <c r="D11" s="38"/>
      <c r="F11" s="40"/>
      <c r="G11" s="40"/>
      <c r="H11" s="41"/>
    </row>
    <row r="12" spans="2:8" x14ac:dyDescent="0.25">
      <c r="B12" s="169"/>
      <c r="C12" s="5"/>
      <c r="D12" s="38"/>
      <c r="F12" s="40"/>
      <c r="G12" s="40"/>
      <c r="H12" s="41"/>
    </row>
    <row r="13" spans="2:8" ht="46.5" customHeight="1" x14ac:dyDescent="0.25">
      <c r="B13" s="170">
        <v>1.1000000000000001</v>
      </c>
      <c r="C13" s="150" t="s">
        <v>523</v>
      </c>
      <c r="D13" s="80" t="s">
        <v>195</v>
      </c>
      <c r="E13" s="81">
        <v>1</v>
      </c>
      <c r="F13" s="97">
        <v>1000000</v>
      </c>
      <c r="G13" s="98" t="s">
        <v>194</v>
      </c>
      <c r="H13" s="97">
        <f>F13</f>
        <v>1000000</v>
      </c>
    </row>
    <row r="14" spans="2:8" x14ac:dyDescent="0.25">
      <c r="B14" s="169"/>
      <c r="C14" s="153"/>
      <c r="D14" s="38"/>
      <c r="F14" s="40"/>
      <c r="G14" s="40"/>
      <c r="H14" s="41"/>
    </row>
    <row r="15" spans="2:8" ht="41.4" x14ac:dyDescent="0.25">
      <c r="B15" s="171">
        <f>B13+0.1</f>
        <v>1.2000000000000002</v>
      </c>
      <c r="C15" s="154" t="s">
        <v>524</v>
      </c>
      <c r="D15" s="38" t="s">
        <v>195</v>
      </c>
      <c r="E15" s="39">
        <v>1</v>
      </c>
      <c r="F15" s="40">
        <v>200000</v>
      </c>
      <c r="G15" s="42" t="s">
        <v>194</v>
      </c>
      <c r="H15" s="40">
        <f>F15</f>
        <v>200000</v>
      </c>
    </row>
    <row r="16" spans="2:8" x14ac:dyDescent="0.25">
      <c r="B16" s="171"/>
      <c r="C16" s="153"/>
      <c r="D16" s="38"/>
      <c r="F16" s="40"/>
      <c r="G16" s="42"/>
      <c r="H16" s="40"/>
    </row>
    <row r="17" spans="1:8" s="26" customFormat="1" ht="87.75" customHeight="1" x14ac:dyDescent="0.25">
      <c r="A17" s="188"/>
      <c r="B17" s="172">
        <f>B15+0.1</f>
        <v>1.3000000000000003</v>
      </c>
      <c r="C17" s="151" t="s">
        <v>525</v>
      </c>
      <c r="D17" s="73" t="s">
        <v>195</v>
      </c>
      <c r="E17" s="152">
        <v>1</v>
      </c>
      <c r="F17" s="40">
        <v>500000</v>
      </c>
      <c r="G17" s="42" t="s">
        <v>194</v>
      </c>
      <c r="H17" s="40">
        <f>F17</f>
        <v>500000</v>
      </c>
    </row>
    <row r="18" spans="1:8" x14ac:dyDescent="0.25">
      <c r="B18" s="169"/>
      <c r="C18" s="153"/>
      <c r="D18" s="38"/>
      <c r="F18" s="40"/>
      <c r="G18" s="40"/>
      <c r="H18" s="41"/>
    </row>
    <row r="19" spans="1:8" ht="30" customHeight="1" x14ac:dyDescent="0.25">
      <c r="B19" s="171">
        <f>B17+0.1</f>
        <v>1.4000000000000004</v>
      </c>
      <c r="C19" s="149" t="s">
        <v>522</v>
      </c>
      <c r="D19" s="80" t="s">
        <v>195</v>
      </c>
      <c r="E19" s="81">
        <v>1</v>
      </c>
      <c r="F19" s="97">
        <v>200000</v>
      </c>
      <c r="G19" s="98" t="s">
        <v>194</v>
      </c>
      <c r="H19" s="97">
        <f>F19</f>
        <v>200000</v>
      </c>
    </row>
    <row r="20" spans="1:8" x14ac:dyDescent="0.25">
      <c r="B20" s="171"/>
      <c r="C20" s="153"/>
      <c r="D20" s="38"/>
      <c r="F20" s="40"/>
      <c r="G20" s="40"/>
      <c r="H20" s="41"/>
    </row>
    <row r="21" spans="1:8" ht="30" customHeight="1" x14ac:dyDescent="0.25">
      <c r="B21" s="171">
        <f t="shared" ref="B21:B23" si="0">B19+0.1</f>
        <v>1.5000000000000004</v>
      </c>
      <c r="C21" s="149" t="s">
        <v>469</v>
      </c>
      <c r="D21" s="80" t="s">
        <v>14</v>
      </c>
      <c r="E21" s="81">
        <v>1</v>
      </c>
      <c r="F21" s="97">
        <v>6</v>
      </c>
      <c r="G21" s="98" t="s">
        <v>194</v>
      </c>
      <c r="H21" s="97">
        <v>6</v>
      </c>
    </row>
    <row r="22" spans="1:8" x14ac:dyDescent="0.25">
      <c r="B22" s="171"/>
      <c r="C22" s="155"/>
      <c r="D22" s="80"/>
      <c r="E22" s="81"/>
      <c r="F22" s="97"/>
      <c r="G22" s="98"/>
      <c r="H22" s="97"/>
    </row>
    <row r="23" spans="1:8" ht="30" customHeight="1" x14ac:dyDescent="0.25">
      <c r="B23" s="171">
        <f t="shared" si="0"/>
        <v>1.6000000000000005</v>
      </c>
      <c r="C23" s="150" t="s">
        <v>513</v>
      </c>
      <c r="D23" s="38" t="s">
        <v>195</v>
      </c>
      <c r="E23" s="41">
        <v>1</v>
      </c>
      <c r="F23" s="40">
        <v>300000</v>
      </c>
      <c r="G23" s="42" t="s">
        <v>194</v>
      </c>
      <c r="H23" s="40">
        <f>F23</f>
        <v>300000</v>
      </c>
    </row>
    <row r="24" spans="1:8" x14ac:dyDescent="0.25">
      <c r="B24" s="171"/>
      <c r="C24" s="155"/>
      <c r="D24" s="38"/>
      <c r="F24" s="40"/>
      <c r="G24" s="42"/>
      <c r="H24" s="41"/>
    </row>
    <row r="25" spans="1:8" ht="30" customHeight="1" x14ac:dyDescent="0.25">
      <c r="B25" s="171"/>
      <c r="C25" s="156" t="s">
        <v>35</v>
      </c>
      <c r="D25" s="38"/>
      <c r="E25" s="42"/>
      <c r="F25" s="42"/>
      <c r="G25" s="42"/>
      <c r="H25" s="42"/>
    </row>
    <row r="26" spans="1:8" x14ac:dyDescent="0.25">
      <c r="B26" s="171"/>
      <c r="C26" s="155"/>
      <c r="D26" s="38"/>
      <c r="E26" s="43"/>
      <c r="F26" s="42"/>
      <c r="G26" s="42"/>
      <c r="H26" s="42"/>
    </row>
    <row r="27" spans="1:8" ht="15" customHeight="1" x14ac:dyDescent="0.25">
      <c r="B27" s="171"/>
      <c r="C27" s="157" t="s">
        <v>16</v>
      </c>
      <c r="D27" s="38"/>
      <c r="F27" s="40"/>
      <c r="G27" s="40"/>
      <c r="H27" s="41"/>
    </row>
    <row r="28" spans="1:8" x14ac:dyDescent="0.25">
      <c r="B28" s="171"/>
      <c r="C28" s="155"/>
      <c r="D28" s="38"/>
      <c r="F28" s="40"/>
      <c r="G28" s="40"/>
      <c r="H28" s="41"/>
    </row>
    <row r="29" spans="1:8" ht="30" customHeight="1" x14ac:dyDescent="0.25">
      <c r="B29" s="171">
        <f>B23+0.1</f>
        <v>1.7000000000000006</v>
      </c>
      <c r="C29" s="149" t="s">
        <v>530</v>
      </c>
      <c r="D29" s="38" t="s">
        <v>20</v>
      </c>
      <c r="E29" s="39">
        <v>1</v>
      </c>
      <c r="F29" s="40" t="s">
        <v>12</v>
      </c>
      <c r="G29" s="42" t="s">
        <v>194</v>
      </c>
      <c r="H29" s="40" t="s">
        <v>196</v>
      </c>
    </row>
    <row r="30" spans="1:8" x14ac:dyDescent="0.25">
      <c r="B30" s="171"/>
      <c r="C30" s="149"/>
      <c r="D30" s="38"/>
      <c r="F30" s="40"/>
      <c r="G30" s="40"/>
      <c r="H30" s="40"/>
    </row>
    <row r="31" spans="1:8" ht="30" customHeight="1" x14ac:dyDescent="0.25">
      <c r="B31" s="171">
        <f>B29+0.1</f>
        <v>1.8000000000000007</v>
      </c>
      <c r="C31" s="149" t="s">
        <v>531</v>
      </c>
      <c r="D31" s="38" t="s">
        <v>20</v>
      </c>
      <c r="E31" s="39">
        <v>1</v>
      </c>
      <c r="F31" s="40" t="s">
        <v>12</v>
      </c>
      <c r="G31" s="42" t="s">
        <v>194</v>
      </c>
      <c r="H31" s="40" t="s">
        <v>196</v>
      </c>
    </row>
    <row r="32" spans="1:8" x14ac:dyDescent="0.25">
      <c r="B32" s="171"/>
      <c r="C32" s="149"/>
      <c r="D32" s="38"/>
      <c r="F32" s="40"/>
      <c r="G32" s="40"/>
      <c r="H32" s="40"/>
    </row>
    <row r="33" spans="2:8" ht="15" customHeight="1" x14ac:dyDescent="0.25">
      <c r="B33" s="173"/>
      <c r="C33" s="157" t="s">
        <v>17</v>
      </c>
      <c r="D33" s="38"/>
      <c r="F33" s="40"/>
      <c r="G33" s="40"/>
      <c r="H33" s="41"/>
    </row>
    <row r="34" spans="2:8" x14ac:dyDescent="0.25">
      <c r="B34" s="171"/>
      <c r="C34" s="157"/>
      <c r="D34" s="38"/>
      <c r="F34" s="40"/>
      <c r="G34" s="40"/>
      <c r="H34" s="41"/>
    </row>
    <row r="35" spans="2:8" ht="30" customHeight="1" x14ac:dyDescent="0.25">
      <c r="B35" s="174">
        <v>1.9</v>
      </c>
      <c r="C35" s="149" t="s">
        <v>530</v>
      </c>
      <c r="D35" s="38" t="s">
        <v>20</v>
      </c>
      <c r="E35" s="39">
        <v>1</v>
      </c>
      <c r="F35" s="40" t="s">
        <v>12</v>
      </c>
      <c r="G35" s="42" t="s">
        <v>194</v>
      </c>
      <c r="H35" s="40" t="s">
        <v>196</v>
      </c>
    </row>
    <row r="36" spans="2:8" x14ac:dyDescent="0.25">
      <c r="B36" s="171"/>
      <c r="C36" s="149"/>
      <c r="D36" s="38"/>
      <c r="F36" s="40"/>
      <c r="G36" s="42"/>
      <c r="H36" s="40"/>
    </row>
    <row r="37" spans="2:8" ht="30" customHeight="1" x14ac:dyDescent="0.25">
      <c r="B37" s="173">
        <v>1.1000000000000001</v>
      </c>
      <c r="C37" s="149" t="s">
        <v>531</v>
      </c>
      <c r="D37" s="38" t="s">
        <v>20</v>
      </c>
      <c r="E37" s="39">
        <v>1</v>
      </c>
      <c r="F37" s="40" t="s">
        <v>12</v>
      </c>
      <c r="G37" s="42" t="s">
        <v>194</v>
      </c>
      <c r="H37" s="40" t="s">
        <v>196</v>
      </c>
    </row>
    <row r="38" spans="2:8" x14ac:dyDescent="0.25">
      <c r="B38" s="171"/>
      <c r="C38" s="149"/>
      <c r="D38" s="38"/>
      <c r="F38" s="40"/>
      <c r="G38" s="42"/>
      <c r="H38" s="40"/>
    </row>
    <row r="39" spans="2:8" ht="15" customHeight="1" x14ac:dyDescent="0.25">
      <c r="B39" s="173"/>
      <c r="C39" s="157" t="s">
        <v>197</v>
      </c>
      <c r="D39" s="38"/>
      <c r="F39" s="40"/>
      <c r="G39" s="42"/>
      <c r="H39" s="40"/>
    </row>
    <row r="40" spans="2:8" x14ac:dyDescent="0.25">
      <c r="B40" s="171"/>
      <c r="C40" s="151"/>
      <c r="D40" s="38"/>
      <c r="F40" s="40"/>
      <c r="G40" s="42"/>
      <c r="H40" s="40"/>
    </row>
    <row r="41" spans="2:8" ht="55.2" x14ac:dyDescent="0.25">
      <c r="B41" s="173"/>
      <c r="C41" s="158" t="s">
        <v>521</v>
      </c>
      <c r="D41" s="38"/>
      <c r="F41" s="40"/>
      <c r="G41" s="42"/>
      <c r="H41" s="40"/>
    </row>
    <row r="42" spans="2:8" x14ac:dyDescent="0.25">
      <c r="B42" s="171"/>
      <c r="C42" s="154"/>
      <c r="D42" s="38"/>
      <c r="F42" s="40"/>
      <c r="G42" s="42"/>
      <c r="H42" s="40"/>
    </row>
    <row r="43" spans="2:8" ht="30" customHeight="1" x14ac:dyDescent="0.25">
      <c r="B43" s="173">
        <v>1.1100000000000001</v>
      </c>
      <c r="C43" s="149" t="s">
        <v>198</v>
      </c>
      <c r="D43" s="38" t="s">
        <v>8</v>
      </c>
      <c r="E43" s="39">
        <v>1</v>
      </c>
      <c r="F43" s="40" t="s">
        <v>12</v>
      </c>
      <c r="G43" s="42" t="s">
        <v>194</v>
      </c>
      <c r="H43" s="40" t="s">
        <v>12</v>
      </c>
    </row>
    <row r="44" spans="2:8" x14ac:dyDescent="0.25">
      <c r="B44" s="173"/>
      <c r="C44" s="155"/>
      <c r="D44" s="38"/>
      <c r="F44" s="40"/>
      <c r="G44" s="42"/>
      <c r="H44" s="40"/>
    </row>
    <row r="45" spans="2:8" x14ac:dyDescent="0.25">
      <c r="B45" s="171"/>
      <c r="C45" s="155"/>
      <c r="D45" s="38"/>
      <c r="F45" s="40"/>
      <c r="G45" s="42"/>
      <c r="H45" s="40"/>
    </row>
    <row r="46" spans="2:8" ht="30" customHeight="1" x14ac:dyDescent="0.25">
      <c r="B46" s="173">
        <f>B43+0.01</f>
        <v>1.1200000000000001</v>
      </c>
      <c r="C46" s="159" t="s">
        <v>512</v>
      </c>
      <c r="D46" s="80" t="s">
        <v>195</v>
      </c>
      <c r="E46" s="100">
        <v>1</v>
      </c>
      <c r="F46" s="97">
        <v>120000</v>
      </c>
      <c r="G46" s="98" t="s">
        <v>194</v>
      </c>
      <c r="H46" s="97">
        <f>F46</f>
        <v>120000</v>
      </c>
    </row>
    <row r="47" spans="2:8" x14ac:dyDescent="0.25">
      <c r="B47" s="173"/>
      <c r="C47" s="150"/>
      <c r="D47" s="80"/>
      <c r="E47" s="100"/>
      <c r="F47" s="97"/>
      <c r="G47" s="98"/>
      <c r="H47" s="97"/>
    </row>
    <row r="48" spans="2:8" x14ac:dyDescent="0.25">
      <c r="B48" s="171"/>
      <c r="C48" s="150"/>
      <c r="D48" s="38"/>
      <c r="E48" s="41"/>
      <c r="F48" s="40"/>
      <c r="G48" s="40"/>
      <c r="H48" s="40"/>
    </row>
    <row r="49" spans="2:8" ht="30" customHeight="1" x14ac:dyDescent="0.25">
      <c r="B49" s="173">
        <f>B46+0.01</f>
        <v>1.1300000000000001</v>
      </c>
      <c r="C49" s="159" t="s">
        <v>470</v>
      </c>
      <c r="D49" s="38" t="s">
        <v>1</v>
      </c>
      <c r="E49" s="41">
        <v>1</v>
      </c>
      <c r="F49" s="40" t="s">
        <v>12</v>
      </c>
      <c r="G49" s="42" t="s">
        <v>194</v>
      </c>
      <c r="H49" s="40" t="s">
        <v>12</v>
      </c>
    </row>
    <row r="50" spans="2:8" x14ac:dyDescent="0.25">
      <c r="B50" s="173"/>
      <c r="C50" s="17"/>
      <c r="D50" s="38"/>
      <c r="E50" s="41"/>
      <c r="F50" s="40"/>
      <c r="G50" s="42"/>
      <c r="H50" s="40"/>
    </row>
    <row r="51" spans="2:8" x14ac:dyDescent="0.25">
      <c r="B51" s="173"/>
      <c r="C51" s="17"/>
      <c r="D51" s="38"/>
      <c r="E51" s="41"/>
      <c r="F51" s="40"/>
      <c r="G51" s="42"/>
      <c r="H51" s="40"/>
    </row>
    <row r="52" spans="2:8" x14ac:dyDescent="0.25">
      <c r="B52" s="173"/>
      <c r="C52" s="17"/>
      <c r="D52" s="38"/>
      <c r="E52" s="41"/>
      <c r="F52" s="40"/>
      <c r="G52" s="42"/>
      <c r="H52" s="40"/>
    </row>
    <row r="53" spans="2:8" x14ac:dyDescent="0.25">
      <c r="B53" s="173"/>
      <c r="C53" s="17"/>
      <c r="D53" s="38"/>
      <c r="E53" s="41"/>
      <c r="F53" s="40"/>
      <c r="G53" s="42"/>
      <c r="H53" s="40"/>
    </row>
    <row r="54" spans="2:8" x14ac:dyDescent="0.25">
      <c r="B54" s="173"/>
      <c r="C54" s="17"/>
      <c r="D54" s="38"/>
      <c r="E54" s="41"/>
      <c r="F54" s="40"/>
      <c r="G54" s="42"/>
      <c r="H54" s="40"/>
    </row>
    <row r="55" spans="2:8" x14ac:dyDescent="0.25">
      <c r="B55" s="173"/>
      <c r="C55" s="17"/>
      <c r="D55" s="38"/>
      <c r="E55" s="41"/>
      <c r="F55" s="40"/>
      <c r="G55" s="42"/>
      <c r="H55" s="40"/>
    </row>
    <row r="56" spans="2:8" x14ac:dyDescent="0.25">
      <c r="B56" s="173"/>
      <c r="C56" s="17"/>
      <c r="D56" s="38"/>
      <c r="E56" s="41"/>
      <c r="F56" s="40"/>
      <c r="G56" s="42"/>
      <c r="H56" s="40"/>
    </row>
    <row r="57" spans="2:8" x14ac:dyDescent="0.25">
      <c r="B57" s="173"/>
      <c r="C57" s="17"/>
      <c r="D57" s="38"/>
      <c r="E57" s="41"/>
      <c r="F57" s="40"/>
      <c r="G57" s="42"/>
      <c r="H57" s="40"/>
    </row>
    <row r="58" spans="2:8" x14ac:dyDescent="0.25">
      <c r="B58" s="173"/>
      <c r="C58" s="17"/>
      <c r="D58" s="38"/>
      <c r="E58" s="41"/>
      <c r="F58" s="40"/>
      <c r="G58" s="42"/>
      <c r="H58" s="40"/>
    </row>
    <row r="59" spans="2:8" x14ac:dyDescent="0.25">
      <c r="B59" s="173"/>
      <c r="C59" s="17"/>
      <c r="D59" s="38"/>
      <c r="E59" s="41"/>
      <c r="F59" s="40"/>
      <c r="G59" s="42"/>
      <c r="H59" s="40"/>
    </row>
    <row r="60" spans="2:8" x14ac:dyDescent="0.25">
      <c r="B60" s="173"/>
      <c r="C60" s="17"/>
      <c r="D60" s="38"/>
      <c r="E60" s="41"/>
      <c r="F60" s="40"/>
      <c r="G60" s="42"/>
      <c r="H60" s="40"/>
    </row>
    <row r="61" spans="2:8" x14ac:dyDescent="0.25">
      <c r="B61" s="173"/>
      <c r="C61" s="17"/>
      <c r="D61" s="38"/>
      <c r="E61" s="41"/>
      <c r="F61" s="40"/>
      <c r="G61" s="42"/>
      <c r="H61" s="40"/>
    </row>
    <row r="62" spans="2:8" x14ac:dyDescent="0.25">
      <c r="B62" s="173"/>
      <c r="C62" s="17"/>
      <c r="D62" s="38"/>
      <c r="E62" s="41"/>
      <c r="F62" s="40"/>
      <c r="G62" s="42"/>
      <c r="H62" s="40"/>
    </row>
    <row r="63" spans="2:8" x14ac:dyDescent="0.25">
      <c r="B63" s="173"/>
      <c r="C63" s="17"/>
      <c r="D63" s="38"/>
      <c r="E63" s="41"/>
      <c r="F63" s="40"/>
      <c r="G63" s="42"/>
      <c r="H63" s="40"/>
    </row>
    <row r="64" spans="2:8" x14ac:dyDescent="0.25">
      <c r="B64" s="173"/>
      <c r="C64" s="17"/>
      <c r="D64" s="38"/>
      <c r="E64" s="41"/>
      <c r="F64" s="40"/>
      <c r="G64" s="42"/>
      <c r="H64" s="40"/>
    </row>
    <row r="65" spans="1:8" x14ac:dyDescent="0.25">
      <c r="B65" s="173"/>
      <c r="C65" s="17"/>
      <c r="D65" s="38"/>
      <c r="E65" s="41"/>
      <c r="F65" s="40"/>
      <c r="G65" s="42"/>
      <c r="H65" s="40"/>
    </row>
    <row r="66" spans="1:8" x14ac:dyDescent="0.25">
      <c r="B66" s="171"/>
      <c r="C66" s="17"/>
      <c r="D66" s="38"/>
      <c r="E66" s="41"/>
      <c r="F66" s="40"/>
      <c r="G66" s="42"/>
      <c r="H66" s="40"/>
    </row>
    <row r="67" spans="1:8" ht="14.4" thickBot="1" x14ac:dyDescent="0.3">
      <c r="B67" s="262" t="s">
        <v>22</v>
      </c>
      <c r="C67" s="263"/>
      <c r="D67" s="263"/>
      <c r="E67" s="263"/>
      <c r="F67" s="263"/>
      <c r="G67" s="264"/>
      <c r="H67" s="44" t="s">
        <v>12</v>
      </c>
    </row>
    <row r="68" spans="1:8" s="79" customFormat="1" ht="14.4" thickTop="1" x14ac:dyDescent="0.25">
      <c r="A68" s="189"/>
      <c r="B68" s="175" t="s">
        <v>1</v>
      </c>
      <c r="C68" s="126" t="s">
        <v>2</v>
      </c>
      <c r="D68" s="127" t="s">
        <v>3</v>
      </c>
      <c r="E68" s="128" t="s">
        <v>4</v>
      </c>
      <c r="F68" s="128" t="s">
        <v>5</v>
      </c>
      <c r="G68" s="128" t="s">
        <v>18</v>
      </c>
      <c r="H68" s="48" t="s">
        <v>19</v>
      </c>
    </row>
    <row r="69" spans="1:8" x14ac:dyDescent="0.25">
      <c r="B69" s="176"/>
      <c r="C69" s="11"/>
      <c r="D69" s="49"/>
      <c r="E69" s="50"/>
      <c r="F69" s="51"/>
      <c r="G69" s="51"/>
      <c r="H69" s="24"/>
    </row>
    <row r="70" spans="1:8" x14ac:dyDescent="0.25">
      <c r="B70" s="169"/>
      <c r="C70" s="1" t="s">
        <v>462</v>
      </c>
      <c r="D70" s="38"/>
      <c r="F70" s="54"/>
      <c r="G70" s="54"/>
      <c r="H70" s="41"/>
    </row>
    <row r="71" spans="1:8" x14ac:dyDescent="0.25">
      <c r="B71" s="169"/>
      <c r="C71" s="1"/>
      <c r="D71" s="38"/>
      <c r="F71" s="54"/>
      <c r="G71" s="54"/>
      <c r="H71" s="41"/>
    </row>
    <row r="72" spans="1:8" x14ac:dyDescent="0.25">
      <c r="B72" s="177">
        <v>2</v>
      </c>
      <c r="C72" s="1" t="s">
        <v>38</v>
      </c>
      <c r="D72" s="38"/>
      <c r="F72" s="40"/>
      <c r="G72" s="40"/>
      <c r="H72" s="40"/>
    </row>
    <row r="73" spans="1:8" x14ac:dyDescent="0.25">
      <c r="B73" s="177"/>
      <c r="C73" s="1"/>
      <c r="D73" s="38"/>
      <c r="E73" s="41"/>
      <c r="F73" s="165"/>
      <c r="G73" s="164"/>
      <c r="H73" s="40"/>
    </row>
    <row r="74" spans="1:8" s="26" customFormat="1" ht="55.2" x14ac:dyDescent="0.25">
      <c r="B74" s="160"/>
      <c r="C74" s="158" t="s">
        <v>529</v>
      </c>
      <c r="D74" s="160"/>
      <c r="E74" s="161"/>
      <c r="F74" s="257"/>
      <c r="G74" s="258"/>
      <c r="H74" s="75"/>
    </row>
    <row r="75" spans="1:8" x14ac:dyDescent="0.25">
      <c r="B75" s="177"/>
      <c r="C75" s="1"/>
      <c r="D75" s="38"/>
      <c r="E75" s="41"/>
      <c r="F75" s="40"/>
      <c r="G75" s="162"/>
      <c r="H75" s="40"/>
    </row>
    <row r="76" spans="1:8" x14ac:dyDescent="0.25">
      <c r="B76" s="174"/>
      <c r="C76" s="1" t="s">
        <v>6</v>
      </c>
      <c r="D76" s="38"/>
      <c r="F76" s="40"/>
      <c r="G76" s="40"/>
      <c r="H76" s="40"/>
    </row>
    <row r="77" spans="1:8" x14ac:dyDescent="0.25">
      <c r="B77" s="174"/>
      <c r="D77" s="38"/>
      <c r="F77" s="40"/>
      <c r="G77" s="40"/>
      <c r="H77" s="40"/>
    </row>
    <row r="78" spans="1:8" x14ac:dyDescent="0.25">
      <c r="B78" s="174"/>
      <c r="C78" s="12" t="s">
        <v>39</v>
      </c>
      <c r="D78" s="38"/>
      <c r="F78" s="40"/>
      <c r="G78" s="40"/>
      <c r="H78" s="40"/>
    </row>
    <row r="79" spans="1:8" x14ac:dyDescent="0.25">
      <c r="B79" s="174"/>
      <c r="D79" s="38"/>
      <c r="F79" s="40"/>
      <c r="G79" s="40"/>
      <c r="H79" s="40"/>
    </row>
    <row r="80" spans="1:8" ht="55.2" x14ac:dyDescent="0.25">
      <c r="B80" s="174"/>
      <c r="C80" s="13" t="s">
        <v>40</v>
      </c>
      <c r="D80" s="38"/>
      <c r="F80" s="54"/>
      <c r="G80" s="54"/>
      <c r="H80" s="54"/>
    </row>
    <row r="81" spans="2:8" x14ac:dyDescent="0.25">
      <c r="B81" s="174"/>
      <c r="C81" s="13"/>
      <c r="D81" s="38"/>
      <c r="F81" s="54"/>
      <c r="G81" s="54"/>
      <c r="H81" s="54"/>
    </row>
    <row r="82" spans="2:8" x14ac:dyDescent="0.25">
      <c r="B82" s="174"/>
      <c r="C82" s="13" t="s">
        <v>41</v>
      </c>
      <c r="D82" s="38"/>
      <c r="F82" s="40"/>
      <c r="G82" s="40"/>
      <c r="H82" s="40"/>
    </row>
    <row r="83" spans="2:8" x14ac:dyDescent="0.25">
      <c r="B83" s="174"/>
      <c r="D83" s="38"/>
      <c r="F83" s="54"/>
      <c r="G83" s="54"/>
      <c r="H83" s="54"/>
    </row>
    <row r="84" spans="2:8" x14ac:dyDescent="0.25">
      <c r="B84" s="174"/>
      <c r="C84" s="7"/>
      <c r="D84" s="38"/>
      <c r="F84" s="54"/>
      <c r="G84" s="54"/>
      <c r="H84" s="54"/>
    </row>
    <row r="85" spans="2:8" ht="27.6" x14ac:dyDescent="0.25">
      <c r="B85" s="174"/>
      <c r="C85" s="12" t="s">
        <v>42</v>
      </c>
      <c r="D85" s="38"/>
      <c r="F85" s="40"/>
      <c r="G85" s="40"/>
      <c r="H85" s="40"/>
    </row>
    <row r="86" spans="2:8" x14ac:dyDescent="0.25">
      <c r="B86" s="174"/>
      <c r="D86" s="38"/>
      <c r="F86" s="54"/>
      <c r="G86" s="54"/>
      <c r="H86" s="54"/>
    </row>
    <row r="87" spans="2:8" ht="27.6" x14ac:dyDescent="0.25">
      <c r="B87" s="173"/>
      <c r="C87" s="12" t="s">
        <v>43</v>
      </c>
      <c r="D87" s="38"/>
      <c r="F87" s="54"/>
      <c r="G87" s="54"/>
      <c r="H87" s="54"/>
    </row>
    <row r="88" spans="2:8" x14ac:dyDescent="0.25">
      <c r="B88" s="173"/>
      <c r="C88" s="1"/>
      <c r="D88" s="38"/>
      <c r="F88" s="54"/>
      <c r="G88" s="54"/>
      <c r="H88" s="54"/>
    </row>
    <row r="89" spans="2:8" x14ac:dyDescent="0.25">
      <c r="B89" s="173"/>
      <c r="C89" s="5" t="s">
        <v>44</v>
      </c>
      <c r="D89" s="38"/>
      <c r="F89" s="54"/>
      <c r="G89" s="54"/>
      <c r="H89" s="54"/>
    </row>
    <row r="90" spans="2:8" x14ac:dyDescent="0.25">
      <c r="B90" s="173"/>
      <c r="C90" s="7"/>
      <c r="D90" s="38"/>
      <c r="F90" s="54"/>
      <c r="G90" s="54"/>
      <c r="H90" s="54"/>
    </row>
    <row r="91" spans="2:8" ht="27.6" x14ac:dyDescent="0.25">
      <c r="B91" s="173"/>
      <c r="C91" s="12" t="s">
        <v>45</v>
      </c>
      <c r="D91" s="80"/>
      <c r="E91" s="81"/>
      <c r="F91" s="82"/>
      <c r="G91" s="82"/>
      <c r="H91" s="82"/>
    </row>
    <row r="92" spans="2:8" x14ac:dyDescent="0.25">
      <c r="B92" s="173"/>
      <c r="D92" s="38"/>
      <c r="F92" s="54"/>
      <c r="G92" s="54"/>
      <c r="H92" s="54"/>
    </row>
    <row r="93" spans="2:8" ht="41.4" x14ac:dyDescent="0.25">
      <c r="B93" s="173"/>
      <c r="C93" s="12" t="s">
        <v>46</v>
      </c>
      <c r="D93" s="38"/>
      <c r="F93" s="40"/>
      <c r="G93" s="40"/>
      <c r="H93" s="40"/>
    </row>
    <row r="94" spans="2:8" x14ac:dyDescent="0.25">
      <c r="B94" s="173"/>
      <c r="C94" s="1"/>
      <c r="D94" s="38"/>
      <c r="F94" s="54"/>
      <c r="G94" s="54"/>
      <c r="H94" s="54"/>
    </row>
    <row r="95" spans="2:8" x14ac:dyDescent="0.25">
      <c r="B95" s="173"/>
      <c r="C95" s="12" t="s">
        <v>47</v>
      </c>
      <c r="D95" s="38"/>
      <c r="F95" s="54"/>
      <c r="G95" s="54"/>
      <c r="H95" s="54"/>
    </row>
    <row r="96" spans="2:8" x14ac:dyDescent="0.25">
      <c r="B96" s="173"/>
      <c r="D96" s="38"/>
      <c r="F96" s="54"/>
      <c r="G96" s="54"/>
      <c r="H96" s="54"/>
    </row>
    <row r="97" spans="2:8" ht="82.8" x14ac:dyDescent="0.25">
      <c r="B97" s="173"/>
      <c r="C97" s="13" t="s">
        <v>48</v>
      </c>
      <c r="D97" s="38"/>
      <c r="E97" s="41"/>
      <c r="F97" s="40"/>
      <c r="G97" s="40"/>
      <c r="H97" s="40"/>
    </row>
    <row r="98" spans="2:8" x14ac:dyDescent="0.25">
      <c r="B98" s="173"/>
      <c r="C98" s="13" t="s">
        <v>49</v>
      </c>
      <c r="D98" s="38"/>
      <c r="E98" s="41"/>
      <c r="F98" s="54"/>
      <c r="G98" s="54"/>
      <c r="H98" s="54"/>
    </row>
    <row r="99" spans="2:8" x14ac:dyDescent="0.25">
      <c r="B99" s="173"/>
      <c r="C99" s="8"/>
      <c r="D99" s="38"/>
      <c r="E99" s="41"/>
      <c r="F99" s="40"/>
      <c r="G99" s="40"/>
      <c r="H99" s="40"/>
    </row>
    <row r="100" spans="2:8" x14ac:dyDescent="0.25">
      <c r="B100" s="173"/>
      <c r="C100" s="13" t="s">
        <v>50</v>
      </c>
      <c r="D100" s="38"/>
      <c r="E100" s="41"/>
      <c r="F100" s="54"/>
      <c r="G100" s="54"/>
      <c r="H100" s="54"/>
    </row>
    <row r="101" spans="2:8" x14ac:dyDescent="0.25">
      <c r="B101" s="173"/>
      <c r="C101" s="13"/>
      <c r="D101" s="38"/>
      <c r="E101" s="41"/>
      <c r="F101" s="40"/>
      <c r="G101" s="40"/>
      <c r="H101" s="40"/>
    </row>
    <row r="102" spans="2:8" ht="82.8" x14ac:dyDescent="0.25">
      <c r="B102" s="173"/>
      <c r="C102" s="12" t="s">
        <v>51</v>
      </c>
      <c r="D102" s="38"/>
      <c r="F102" s="54"/>
      <c r="G102" s="54"/>
      <c r="H102" s="54"/>
    </row>
    <row r="103" spans="2:8" x14ac:dyDescent="0.25">
      <c r="B103" s="173"/>
      <c r="C103" s="13"/>
      <c r="D103" s="38"/>
      <c r="E103" s="41"/>
      <c r="F103" s="40"/>
      <c r="G103" s="40"/>
      <c r="H103" s="40"/>
    </row>
    <row r="104" spans="2:8" x14ac:dyDescent="0.25">
      <c r="B104" s="173"/>
      <c r="C104" s="12" t="s">
        <v>52</v>
      </c>
      <c r="D104" s="38"/>
      <c r="F104" s="54"/>
      <c r="G104" s="54"/>
      <c r="H104" s="54"/>
    </row>
    <row r="105" spans="2:8" x14ac:dyDescent="0.25">
      <c r="B105" s="173"/>
      <c r="C105" s="13"/>
      <c r="D105" s="38"/>
      <c r="E105" s="41"/>
      <c r="F105" s="40"/>
      <c r="G105" s="40"/>
      <c r="H105" s="40"/>
    </row>
    <row r="106" spans="2:8" x14ac:dyDescent="0.25">
      <c r="B106" s="173"/>
      <c r="C106" s="13" t="s">
        <v>53</v>
      </c>
      <c r="D106" s="38"/>
      <c r="F106" s="54"/>
      <c r="G106" s="54"/>
      <c r="H106" s="54"/>
    </row>
    <row r="107" spans="2:8" x14ac:dyDescent="0.25">
      <c r="B107" s="173"/>
      <c r="C107" s="13"/>
      <c r="D107" s="38"/>
      <c r="E107" s="41"/>
      <c r="F107" s="40"/>
      <c r="G107" s="40"/>
      <c r="H107" s="40"/>
    </row>
    <row r="108" spans="2:8" x14ac:dyDescent="0.25">
      <c r="B108" s="173"/>
      <c r="C108" s="12" t="s">
        <v>54</v>
      </c>
      <c r="D108" s="38"/>
      <c r="F108" s="54"/>
      <c r="G108" s="54"/>
      <c r="H108" s="54"/>
    </row>
    <row r="109" spans="2:8" x14ac:dyDescent="0.25">
      <c r="B109" s="173"/>
      <c r="C109" s="26"/>
      <c r="D109" s="38"/>
      <c r="F109" s="54"/>
      <c r="G109" s="54"/>
      <c r="H109" s="54"/>
    </row>
    <row r="110" spans="2:8" x14ac:dyDescent="0.25">
      <c r="B110" s="173"/>
      <c r="C110" s="7"/>
      <c r="D110" s="38"/>
      <c r="E110" s="41"/>
      <c r="F110" s="40"/>
      <c r="G110" s="40"/>
      <c r="H110" s="40"/>
    </row>
    <row r="111" spans="2:8" ht="41.4" x14ac:dyDescent="0.25">
      <c r="B111" s="173"/>
      <c r="C111" s="12" t="s">
        <v>55</v>
      </c>
      <c r="D111" s="38"/>
      <c r="F111" s="54"/>
      <c r="G111" s="54"/>
      <c r="H111" s="54"/>
    </row>
    <row r="112" spans="2:8" x14ac:dyDescent="0.25">
      <c r="B112" s="173"/>
      <c r="C112" s="5"/>
      <c r="D112" s="38"/>
      <c r="F112" s="54"/>
      <c r="G112" s="54"/>
      <c r="H112" s="54"/>
    </row>
    <row r="113" spans="2:8" x14ac:dyDescent="0.25">
      <c r="B113" s="173"/>
      <c r="C113" s="12" t="s">
        <v>56</v>
      </c>
      <c r="D113" s="38"/>
      <c r="F113" s="54"/>
      <c r="G113" s="54"/>
      <c r="H113" s="54"/>
    </row>
    <row r="114" spans="2:8" x14ac:dyDescent="0.25">
      <c r="B114" s="173"/>
      <c r="C114" s="13"/>
      <c r="D114" s="38"/>
      <c r="E114" s="41"/>
      <c r="F114" s="40"/>
      <c r="G114" s="40"/>
      <c r="H114" s="40"/>
    </row>
    <row r="115" spans="2:8" x14ac:dyDescent="0.25">
      <c r="B115" s="173"/>
      <c r="D115" s="38"/>
      <c r="F115" s="54"/>
      <c r="G115" s="54"/>
      <c r="H115" s="54"/>
    </row>
    <row r="116" spans="2:8" ht="27.6" x14ac:dyDescent="0.25">
      <c r="B116" s="173"/>
      <c r="C116" s="13" t="s">
        <v>532</v>
      </c>
      <c r="D116" s="38"/>
      <c r="E116" s="41"/>
      <c r="F116" s="40"/>
      <c r="G116" s="40"/>
      <c r="H116" s="40"/>
    </row>
    <row r="117" spans="2:8" x14ac:dyDescent="0.25">
      <c r="B117" s="173"/>
      <c r="C117" s="14"/>
      <c r="D117" s="38"/>
      <c r="E117" s="53"/>
      <c r="F117" s="40"/>
      <c r="G117" s="40"/>
      <c r="H117" s="40"/>
    </row>
    <row r="118" spans="2:8" x14ac:dyDescent="0.25">
      <c r="B118" s="173"/>
      <c r="C118" s="14" t="s">
        <v>110</v>
      </c>
      <c r="D118" s="38"/>
      <c r="E118" s="53"/>
      <c r="F118" s="40"/>
      <c r="G118" s="40"/>
      <c r="H118" s="40"/>
    </row>
    <row r="119" spans="2:8" x14ac:dyDescent="0.25">
      <c r="B119" s="173"/>
      <c r="C119" s="14"/>
      <c r="D119" s="38"/>
      <c r="E119" s="53"/>
      <c r="F119" s="40"/>
      <c r="G119" s="40"/>
      <c r="H119" s="40"/>
    </row>
    <row r="120" spans="2:8" x14ac:dyDescent="0.25">
      <c r="B120" s="173"/>
      <c r="C120" s="14" t="s">
        <v>111</v>
      </c>
      <c r="D120" s="38"/>
      <c r="E120" s="53"/>
      <c r="F120" s="40"/>
      <c r="G120" s="40"/>
      <c r="H120" s="40"/>
    </row>
    <row r="121" spans="2:8" x14ac:dyDescent="0.25">
      <c r="B121" s="173"/>
      <c r="C121" s="14"/>
      <c r="D121" s="38"/>
      <c r="E121" s="53"/>
      <c r="F121" s="40"/>
      <c r="G121" s="40"/>
      <c r="H121" s="40"/>
    </row>
    <row r="122" spans="2:8" ht="27.6" x14ac:dyDescent="0.25">
      <c r="B122" s="169"/>
      <c r="C122" s="12" t="s">
        <v>57</v>
      </c>
      <c r="D122" s="38"/>
      <c r="F122" s="54"/>
      <c r="G122" s="54"/>
      <c r="H122" s="41"/>
    </row>
    <row r="123" spans="2:8" x14ac:dyDescent="0.25">
      <c r="B123" s="169"/>
      <c r="D123" s="38"/>
      <c r="F123" s="54"/>
      <c r="G123" s="54"/>
      <c r="H123" s="41"/>
    </row>
    <row r="124" spans="2:8" ht="27.6" x14ac:dyDescent="0.25">
      <c r="B124" s="169"/>
      <c r="C124" s="12" t="s">
        <v>58</v>
      </c>
      <c r="D124" s="38"/>
      <c r="F124" s="54"/>
      <c r="G124" s="54"/>
      <c r="H124" s="41"/>
    </row>
    <row r="125" spans="2:8" x14ac:dyDescent="0.25">
      <c r="B125" s="169"/>
      <c r="C125" s="27"/>
      <c r="D125" s="38"/>
      <c r="F125" s="54"/>
      <c r="G125" s="54"/>
      <c r="H125" s="41"/>
    </row>
    <row r="126" spans="2:8" x14ac:dyDescent="0.25">
      <c r="B126" s="169"/>
      <c r="C126" s="12" t="s">
        <v>59</v>
      </c>
      <c r="D126" s="38"/>
      <c r="F126" s="54"/>
      <c r="G126" s="54"/>
      <c r="H126" s="41"/>
    </row>
    <row r="127" spans="2:8" x14ac:dyDescent="0.25">
      <c r="B127" s="169"/>
      <c r="C127" s="13"/>
      <c r="D127" s="38"/>
      <c r="F127" s="54"/>
      <c r="G127" s="54"/>
      <c r="H127" s="41"/>
    </row>
    <row r="128" spans="2:8" x14ac:dyDescent="0.25">
      <c r="B128" s="169"/>
      <c r="C128" s="12" t="s">
        <v>60</v>
      </c>
      <c r="D128" s="38"/>
      <c r="F128" s="54"/>
      <c r="G128" s="54"/>
      <c r="H128" s="41"/>
    </row>
    <row r="129" spans="2:8" x14ac:dyDescent="0.25">
      <c r="B129" s="169"/>
      <c r="C129" s="27"/>
      <c r="D129" s="38"/>
      <c r="F129" s="54"/>
      <c r="G129" s="54"/>
      <c r="H129" s="41"/>
    </row>
    <row r="130" spans="2:8" x14ac:dyDescent="0.25">
      <c r="B130" s="169"/>
      <c r="C130" s="12" t="s">
        <v>61</v>
      </c>
      <c r="D130" s="38"/>
      <c r="F130" s="54"/>
      <c r="G130" s="54"/>
      <c r="H130" s="41"/>
    </row>
    <row r="131" spans="2:8" x14ac:dyDescent="0.25">
      <c r="B131" s="169"/>
      <c r="D131" s="38"/>
      <c r="F131" s="54"/>
      <c r="G131" s="54"/>
      <c r="H131" s="41"/>
    </row>
    <row r="132" spans="2:8" x14ac:dyDescent="0.25">
      <c r="B132" s="169"/>
      <c r="C132" s="12" t="s">
        <v>199</v>
      </c>
      <c r="D132" s="38"/>
      <c r="F132" s="54"/>
      <c r="G132" s="54"/>
      <c r="H132" s="41"/>
    </row>
    <row r="133" spans="2:8" x14ac:dyDescent="0.25">
      <c r="B133" s="169"/>
      <c r="D133" s="38"/>
      <c r="F133" s="54"/>
      <c r="G133" s="54"/>
      <c r="H133" s="41"/>
    </row>
    <row r="134" spans="2:8" x14ac:dyDescent="0.25">
      <c r="B134" s="169"/>
      <c r="C134" s="12" t="s">
        <v>62</v>
      </c>
      <c r="D134" s="38"/>
      <c r="F134" s="54"/>
      <c r="G134" s="54"/>
      <c r="H134" s="41"/>
    </row>
    <row r="135" spans="2:8" x14ac:dyDescent="0.25">
      <c r="B135" s="169"/>
      <c r="D135" s="38"/>
      <c r="F135" s="54"/>
      <c r="G135" s="54"/>
      <c r="H135" s="41"/>
    </row>
    <row r="136" spans="2:8" x14ac:dyDescent="0.25">
      <c r="B136" s="169"/>
      <c r="C136" s="21" t="s">
        <v>63</v>
      </c>
      <c r="D136" s="38"/>
      <c r="F136" s="54"/>
      <c r="G136" s="54"/>
      <c r="H136" s="41"/>
    </row>
    <row r="137" spans="2:8" x14ac:dyDescent="0.25">
      <c r="B137" s="169"/>
      <c r="D137" s="38"/>
      <c r="F137" s="54"/>
      <c r="G137" s="54"/>
      <c r="H137" s="41"/>
    </row>
    <row r="138" spans="2:8" x14ac:dyDescent="0.25">
      <c r="B138" s="169"/>
      <c r="C138" s="12" t="s">
        <v>64</v>
      </c>
      <c r="D138" s="38"/>
      <c r="F138" s="54"/>
      <c r="G138" s="54"/>
      <c r="H138" s="41"/>
    </row>
    <row r="139" spans="2:8" x14ac:dyDescent="0.25">
      <c r="B139" s="169"/>
      <c r="C139" s="12" t="s">
        <v>65</v>
      </c>
      <c r="D139" s="38"/>
      <c r="F139" s="54"/>
      <c r="G139" s="54"/>
      <c r="H139" s="41"/>
    </row>
    <row r="140" spans="2:8" x14ac:dyDescent="0.25">
      <c r="B140" s="169"/>
      <c r="D140" s="38"/>
      <c r="F140" s="54"/>
      <c r="G140" s="54"/>
      <c r="H140" s="41"/>
    </row>
    <row r="141" spans="2:8" x14ac:dyDescent="0.25">
      <c r="B141" s="169"/>
      <c r="C141" s="12" t="s">
        <v>66</v>
      </c>
      <c r="D141" s="38"/>
      <c r="F141" s="54"/>
      <c r="G141" s="54"/>
      <c r="H141" s="41"/>
    </row>
    <row r="142" spans="2:8" x14ac:dyDescent="0.25">
      <c r="B142" s="169"/>
      <c r="D142" s="38"/>
      <c r="F142" s="54"/>
      <c r="G142" s="54"/>
      <c r="H142" s="41"/>
    </row>
    <row r="143" spans="2:8" x14ac:dyDescent="0.25">
      <c r="B143" s="169"/>
      <c r="C143" s="32" t="s">
        <v>67</v>
      </c>
      <c r="D143" s="38"/>
      <c r="F143" s="54"/>
      <c r="G143" s="54"/>
      <c r="H143" s="41"/>
    </row>
    <row r="144" spans="2:8" x14ac:dyDescent="0.25">
      <c r="B144" s="169"/>
      <c r="C144" s="18"/>
      <c r="D144" s="38"/>
      <c r="F144" s="54"/>
      <c r="G144" s="54"/>
      <c r="H144" s="41"/>
    </row>
    <row r="145" spans="1:8" s="19" customFormat="1" x14ac:dyDescent="0.25">
      <c r="A145" s="190"/>
      <c r="B145" s="169"/>
      <c r="C145" s="19" t="s">
        <v>68</v>
      </c>
      <c r="D145" s="38"/>
      <c r="E145" s="39"/>
      <c r="F145" s="54"/>
      <c r="G145" s="54"/>
      <c r="H145" s="41"/>
    </row>
    <row r="146" spans="1:8" x14ac:dyDescent="0.25">
      <c r="B146" s="169"/>
      <c r="C146" s="1"/>
      <c r="D146" s="38"/>
      <c r="F146" s="54"/>
      <c r="G146" s="54"/>
      <c r="H146" s="41"/>
    </row>
    <row r="147" spans="1:8" ht="27.6" x14ac:dyDescent="0.25">
      <c r="B147" s="169"/>
      <c r="C147" s="12" t="s">
        <v>69</v>
      </c>
      <c r="D147" s="38"/>
      <c r="F147" s="54"/>
      <c r="G147" s="54"/>
      <c r="H147" s="41"/>
    </row>
    <row r="148" spans="1:8" x14ac:dyDescent="0.25">
      <c r="B148" s="169"/>
      <c r="D148" s="38"/>
      <c r="F148" s="54"/>
      <c r="G148" s="54"/>
      <c r="H148" s="41"/>
    </row>
    <row r="149" spans="1:8" x14ac:dyDescent="0.25">
      <c r="B149" s="169"/>
      <c r="C149" s="12" t="s">
        <v>70</v>
      </c>
      <c r="D149" s="38"/>
      <c r="F149" s="54"/>
      <c r="G149" s="54"/>
      <c r="H149" s="41"/>
    </row>
    <row r="150" spans="1:8" x14ac:dyDescent="0.25">
      <c r="B150" s="169"/>
      <c r="D150" s="38"/>
      <c r="F150" s="54"/>
      <c r="G150" s="54"/>
      <c r="H150" s="41"/>
    </row>
    <row r="151" spans="1:8" ht="27.6" x14ac:dyDescent="0.25">
      <c r="B151" s="169"/>
      <c r="C151" s="12" t="s">
        <v>71</v>
      </c>
      <c r="D151" s="38"/>
      <c r="F151" s="54"/>
      <c r="G151" s="54"/>
      <c r="H151" s="41"/>
    </row>
    <row r="152" spans="1:8" x14ac:dyDescent="0.25">
      <c r="B152" s="169"/>
      <c r="D152" s="38"/>
      <c r="F152" s="54"/>
      <c r="G152" s="54"/>
      <c r="H152" s="41"/>
    </row>
    <row r="153" spans="1:8" ht="14.4" thickBot="1" x14ac:dyDescent="0.3">
      <c r="B153" s="259" t="s">
        <v>21</v>
      </c>
      <c r="C153" s="260"/>
      <c r="D153" s="260"/>
      <c r="E153" s="260"/>
      <c r="F153" s="261"/>
      <c r="G153" s="45"/>
      <c r="H153" s="44" t="s">
        <v>194</v>
      </c>
    </row>
    <row r="154" spans="1:8" ht="14.4" thickTop="1" x14ac:dyDescent="0.25">
      <c r="B154" s="166" t="s">
        <v>1</v>
      </c>
      <c r="C154" s="10" t="s">
        <v>2</v>
      </c>
      <c r="D154" s="46" t="s">
        <v>3</v>
      </c>
      <c r="E154" s="47" t="s">
        <v>4</v>
      </c>
      <c r="F154" s="47" t="s">
        <v>5</v>
      </c>
      <c r="G154" s="47" t="s">
        <v>18</v>
      </c>
      <c r="H154" s="48" t="s">
        <v>19</v>
      </c>
    </row>
    <row r="155" spans="1:8" x14ac:dyDescent="0.25">
      <c r="B155" s="176"/>
      <c r="C155" s="9"/>
      <c r="D155" s="49"/>
      <c r="E155" s="50"/>
      <c r="F155" s="51"/>
      <c r="G155" s="51"/>
      <c r="H155" s="197"/>
    </row>
    <row r="156" spans="1:8" x14ac:dyDescent="0.25">
      <c r="B156" s="169"/>
      <c r="C156" s="1" t="s">
        <v>460</v>
      </c>
      <c r="D156" s="38"/>
      <c r="F156" s="54"/>
      <c r="G156" s="54"/>
      <c r="H156" s="41"/>
    </row>
    <row r="157" spans="1:8" x14ac:dyDescent="0.25">
      <c r="B157" s="169"/>
      <c r="C157" s="1"/>
      <c r="D157" s="38"/>
      <c r="F157" s="54"/>
      <c r="G157" s="54"/>
      <c r="H157" s="41"/>
    </row>
    <row r="158" spans="1:8" ht="15" customHeight="1" x14ac:dyDescent="0.25">
      <c r="B158" s="178" t="s">
        <v>256</v>
      </c>
      <c r="C158" s="138" t="s">
        <v>72</v>
      </c>
      <c r="D158" s="38"/>
      <c r="F158" s="54"/>
      <c r="G158" s="54"/>
      <c r="H158" s="41"/>
    </row>
    <row r="159" spans="1:8" ht="15" customHeight="1" x14ac:dyDescent="0.25">
      <c r="B159" s="178"/>
      <c r="C159" s="138"/>
      <c r="D159" s="38"/>
      <c r="E159" s="41"/>
      <c r="F159" s="163"/>
      <c r="G159" s="83"/>
      <c r="H159" s="41"/>
    </row>
    <row r="160" spans="1:8" s="26" customFormat="1" ht="55.2" x14ac:dyDescent="0.25">
      <c r="B160" s="160"/>
      <c r="C160" s="158" t="s">
        <v>529</v>
      </c>
      <c r="D160" s="160"/>
      <c r="E160" s="161"/>
      <c r="F160" s="257"/>
      <c r="G160" s="258"/>
      <c r="H160" s="75"/>
    </row>
    <row r="161" spans="2:8" x14ac:dyDescent="0.25">
      <c r="B161" s="173"/>
      <c r="C161" s="1"/>
      <c r="D161" s="38"/>
      <c r="F161" s="54"/>
      <c r="G161" s="54"/>
      <c r="H161" s="41"/>
    </row>
    <row r="162" spans="2:8" ht="30" customHeight="1" x14ac:dyDescent="0.25">
      <c r="B162" s="173"/>
      <c r="C162" s="5" t="s">
        <v>73</v>
      </c>
      <c r="D162" s="38"/>
      <c r="F162" s="54"/>
      <c r="G162" s="54"/>
      <c r="H162" s="41"/>
    </row>
    <row r="163" spans="2:8" x14ac:dyDescent="0.25">
      <c r="B163" s="173"/>
      <c r="C163" s="5"/>
      <c r="D163" s="38"/>
      <c r="F163" s="54"/>
      <c r="G163" s="54"/>
      <c r="H163" s="41"/>
    </row>
    <row r="164" spans="2:8" ht="30" customHeight="1" x14ac:dyDescent="0.25">
      <c r="B164" s="173" t="s">
        <v>257</v>
      </c>
      <c r="C164" s="130" t="s">
        <v>112</v>
      </c>
      <c r="D164" s="38" t="s">
        <v>9</v>
      </c>
      <c r="E164" s="39">
        <v>1</v>
      </c>
      <c r="F164" s="77" t="s">
        <v>12</v>
      </c>
      <c r="G164" s="77" t="s">
        <v>12</v>
      </c>
      <c r="H164" s="78" t="s">
        <v>12</v>
      </c>
    </row>
    <row r="165" spans="2:8" x14ac:dyDescent="0.25">
      <c r="B165" s="173"/>
      <c r="C165" s="130"/>
      <c r="D165" s="38"/>
      <c r="F165" s="54"/>
      <c r="G165" s="54"/>
      <c r="H165" s="41"/>
    </row>
    <row r="166" spans="2:8" ht="30" customHeight="1" x14ac:dyDescent="0.25">
      <c r="B166" s="174">
        <v>3.2</v>
      </c>
      <c r="C166" s="130" t="s">
        <v>74</v>
      </c>
      <c r="D166" s="38" t="s">
        <v>8</v>
      </c>
      <c r="E166" s="39">
        <v>1</v>
      </c>
      <c r="F166" s="77" t="s">
        <v>12</v>
      </c>
      <c r="G166" s="77" t="s">
        <v>12</v>
      </c>
      <c r="H166" s="78" t="s">
        <v>12</v>
      </c>
    </row>
    <row r="167" spans="2:8" x14ac:dyDescent="0.25">
      <c r="B167" s="173"/>
      <c r="C167" s="130"/>
      <c r="D167" s="38"/>
      <c r="F167" s="40"/>
      <c r="G167" s="40"/>
      <c r="H167" s="40"/>
    </row>
    <row r="168" spans="2:8" ht="30" customHeight="1" x14ac:dyDescent="0.25">
      <c r="B168" s="174">
        <f t="shared" ref="B168:B176" si="1">B166+0.1</f>
        <v>3.3000000000000003</v>
      </c>
      <c r="C168" s="130" t="s">
        <v>75</v>
      </c>
      <c r="D168" s="38" t="s">
        <v>8</v>
      </c>
      <c r="E168" s="39">
        <v>1</v>
      </c>
      <c r="F168" s="77" t="s">
        <v>12</v>
      </c>
      <c r="G168" s="77" t="s">
        <v>12</v>
      </c>
      <c r="H168" s="78" t="s">
        <v>12</v>
      </c>
    </row>
    <row r="169" spans="2:8" x14ac:dyDescent="0.25">
      <c r="B169" s="173"/>
      <c r="C169" s="130"/>
      <c r="D169" s="38"/>
      <c r="F169" s="54"/>
      <c r="G169" s="54"/>
      <c r="H169" s="54"/>
    </row>
    <row r="170" spans="2:8" ht="30" customHeight="1" x14ac:dyDescent="0.25">
      <c r="B170" s="174">
        <f t="shared" si="1"/>
        <v>3.4000000000000004</v>
      </c>
      <c r="C170" s="129" t="s">
        <v>76</v>
      </c>
      <c r="D170" s="38" t="s">
        <v>8</v>
      </c>
      <c r="E170" s="39">
        <v>1</v>
      </c>
      <c r="F170" s="77" t="s">
        <v>12</v>
      </c>
      <c r="G170" s="77" t="s">
        <v>12</v>
      </c>
      <c r="H170" s="78" t="s">
        <v>12</v>
      </c>
    </row>
    <row r="171" spans="2:8" x14ac:dyDescent="0.25">
      <c r="B171" s="173"/>
      <c r="C171" s="129"/>
      <c r="D171" s="38"/>
      <c r="F171" s="40"/>
      <c r="G171" s="40"/>
      <c r="H171" s="40"/>
    </row>
    <row r="172" spans="2:8" ht="30" customHeight="1" x14ac:dyDescent="0.25">
      <c r="B172" s="174">
        <f t="shared" si="1"/>
        <v>3.5000000000000004</v>
      </c>
      <c r="C172" s="130" t="s">
        <v>77</v>
      </c>
      <c r="D172" s="38" t="s">
        <v>9</v>
      </c>
      <c r="E172" s="39">
        <v>1</v>
      </c>
      <c r="F172" s="77" t="s">
        <v>12</v>
      </c>
      <c r="G172" s="77" t="s">
        <v>12</v>
      </c>
      <c r="H172" s="78" t="s">
        <v>12</v>
      </c>
    </row>
    <row r="173" spans="2:8" x14ac:dyDescent="0.25">
      <c r="B173" s="173"/>
      <c r="D173" s="38"/>
      <c r="F173" s="54"/>
      <c r="G173" s="54"/>
      <c r="H173" s="54"/>
    </row>
    <row r="174" spans="2:8" ht="30" customHeight="1" x14ac:dyDescent="0.25">
      <c r="B174" s="174">
        <f t="shared" si="1"/>
        <v>3.6000000000000005</v>
      </c>
      <c r="C174" s="129" t="s">
        <v>78</v>
      </c>
      <c r="D174" s="38" t="s">
        <v>8</v>
      </c>
      <c r="E174" s="39">
        <v>1</v>
      </c>
      <c r="F174" s="77" t="s">
        <v>12</v>
      </c>
      <c r="G174" s="77" t="s">
        <v>12</v>
      </c>
      <c r="H174" s="78" t="s">
        <v>12</v>
      </c>
    </row>
    <row r="175" spans="2:8" x14ac:dyDescent="0.25">
      <c r="B175" s="173"/>
      <c r="C175" s="129"/>
      <c r="D175" s="38"/>
      <c r="F175" s="40"/>
      <c r="G175" s="40"/>
      <c r="H175" s="40"/>
    </row>
    <row r="176" spans="2:8" ht="30" customHeight="1" x14ac:dyDescent="0.25">
      <c r="B176" s="174">
        <f t="shared" si="1"/>
        <v>3.7000000000000006</v>
      </c>
      <c r="C176" s="130" t="s">
        <v>79</v>
      </c>
      <c r="D176" s="38" t="s">
        <v>8</v>
      </c>
      <c r="E176" s="39">
        <v>1</v>
      </c>
      <c r="F176" s="77" t="s">
        <v>12</v>
      </c>
      <c r="G176" s="77" t="s">
        <v>12</v>
      </c>
      <c r="H176" s="78" t="s">
        <v>12</v>
      </c>
    </row>
    <row r="177" spans="2:8" x14ac:dyDescent="0.25">
      <c r="B177" s="173"/>
      <c r="D177" s="38"/>
      <c r="F177" s="54"/>
      <c r="G177" s="54"/>
      <c r="H177" s="54"/>
    </row>
    <row r="178" spans="2:8" ht="15" customHeight="1" x14ac:dyDescent="0.25">
      <c r="B178" s="173"/>
      <c r="C178" s="134" t="s">
        <v>113</v>
      </c>
      <c r="D178" s="38"/>
      <c r="F178" s="40"/>
      <c r="G178" s="40"/>
      <c r="H178" s="40"/>
    </row>
    <row r="179" spans="2:8" x14ac:dyDescent="0.25">
      <c r="B179" s="173"/>
      <c r="C179" s="20"/>
      <c r="D179" s="38"/>
      <c r="F179" s="40"/>
      <c r="G179" s="40"/>
      <c r="H179" s="40"/>
    </row>
    <row r="180" spans="2:8" ht="30" customHeight="1" x14ac:dyDescent="0.25">
      <c r="B180" s="173" t="s">
        <v>258</v>
      </c>
      <c r="C180" s="130" t="s">
        <v>80</v>
      </c>
      <c r="D180" s="38" t="s">
        <v>8</v>
      </c>
      <c r="E180" s="39">
        <v>1</v>
      </c>
      <c r="F180" s="77" t="s">
        <v>12</v>
      </c>
      <c r="G180" s="77" t="s">
        <v>12</v>
      </c>
      <c r="H180" s="78" t="s">
        <v>12</v>
      </c>
    </row>
    <row r="181" spans="2:8" x14ac:dyDescent="0.25">
      <c r="B181" s="173"/>
      <c r="C181" s="20"/>
      <c r="D181" s="38"/>
      <c r="F181" s="40"/>
      <c r="G181" s="40"/>
      <c r="H181" s="40"/>
    </row>
    <row r="182" spans="2:8" ht="15" customHeight="1" x14ac:dyDescent="0.25">
      <c r="B182" s="173"/>
      <c r="C182" s="131" t="s">
        <v>81</v>
      </c>
      <c r="D182" s="38"/>
      <c r="F182" s="54"/>
      <c r="G182" s="54"/>
      <c r="H182" s="54"/>
    </row>
    <row r="183" spans="2:8" x14ac:dyDescent="0.25">
      <c r="B183" s="173"/>
      <c r="C183" s="20"/>
      <c r="D183" s="38"/>
      <c r="F183" s="40"/>
      <c r="G183" s="40"/>
      <c r="H183" s="40"/>
    </row>
    <row r="184" spans="2:8" ht="30" customHeight="1" x14ac:dyDescent="0.25">
      <c r="B184" s="173" t="s">
        <v>259</v>
      </c>
      <c r="C184" s="129" t="s">
        <v>82</v>
      </c>
      <c r="D184" s="38" t="s">
        <v>9</v>
      </c>
      <c r="E184" s="39">
        <v>1</v>
      </c>
      <c r="F184" s="77" t="s">
        <v>12</v>
      </c>
      <c r="G184" s="77" t="s">
        <v>12</v>
      </c>
      <c r="H184" s="78" t="s">
        <v>12</v>
      </c>
    </row>
    <row r="185" spans="2:8" x14ac:dyDescent="0.25">
      <c r="B185" s="173"/>
      <c r="C185" s="129"/>
      <c r="D185" s="38"/>
      <c r="F185" s="40"/>
      <c r="G185" s="40"/>
      <c r="H185" s="40"/>
    </row>
    <row r="186" spans="2:8" ht="30" customHeight="1" x14ac:dyDescent="0.25">
      <c r="B186" s="173" t="s">
        <v>260</v>
      </c>
      <c r="C186" s="129" t="s">
        <v>83</v>
      </c>
      <c r="D186" s="38" t="s">
        <v>8</v>
      </c>
      <c r="E186" s="39">
        <v>1</v>
      </c>
      <c r="F186" s="77" t="s">
        <v>12</v>
      </c>
      <c r="G186" s="77" t="s">
        <v>12</v>
      </c>
      <c r="H186" s="78" t="s">
        <v>12</v>
      </c>
    </row>
    <row r="187" spans="2:8" x14ac:dyDescent="0.25">
      <c r="B187" s="173"/>
      <c r="C187" s="129"/>
      <c r="D187" s="38"/>
      <c r="F187" s="40"/>
      <c r="G187" s="40"/>
      <c r="H187" s="40"/>
    </row>
    <row r="188" spans="2:8" ht="15" customHeight="1" x14ac:dyDescent="0.25">
      <c r="B188" s="173"/>
      <c r="C188" s="134" t="s">
        <v>84</v>
      </c>
      <c r="D188" s="80"/>
      <c r="E188" s="81"/>
      <c r="F188" s="82"/>
      <c r="G188" s="82"/>
      <c r="H188" s="82"/>
    </row>
    <row r="189" spans="2:8" x14ac:dyDescent="0.25">
      <c r="B189" s="173"/>
      <c r="C189" s="129"/>
      <c r="D189" s="38"/>
      <c r="F189" s="40"/>
      <c r="G189" s="40"/>
      <c r="H189" s="40"/>
    </row>
    <row r="190" spans="2:8" ht="30" customHeight="1" x14ac:dyDescent="0.25">
      <c r="B190" s="173">
        <f>B186+0.01</f>
        <v>3.11</v>
      </c>
      <c r="C190" s="129" t="s">
        <v>85</v>
      </c>
      <c r="D190" s="38" t="s">
        <v>8</v>
      </c>
      <c r="E190" s="39">
        <v>1</v>
      </c>
      <c r="F190" s="77" t="s">
        <v>12</v>
      </c>
      <c r="G190" s="77" t="s">
        <v>12</v>
      </c>
      <c r="H190" s="78" t="s">
        <v>12</v>
      </c>
    </row>
    <row r="191" spans="2:8" x14ac:dyDescent="0.25">
      <c r="B191" s="173"/>
      <c r="C191" s="6"/>
      <c r="D191" s="38"/>
      <c r="F191" s="54"/>
      <c r="G191" s="54"/>
      <c r="H191" s="54"/>
    </row>
    <row r="192" spans="2:8" ht="15" customHeight="1" x14ac:dyDescent="0.25">
      <c r="B192" s="173"/>
      <c r="C192" s="135" t="s">
        <v>34</v>
      </c>
      <c r="D192" s="38"/>
      <c r="F192" s="54"/>
      <c r="G192" s="54"/>
      <c r="H192" s="41"/>
    </row>
    <row r="193" spans="2:8" x14ac:dyDescent="0.25">
      <c r="B193" s="173"/>
      <c r="C193" s="129"/>
      <c r="D193" s="38"/>
      <c r="F193" s="54"/>
      <c r="G193" s="54"/>
      <c r="H193" s="54"/>
    </row>
    <row r="194" spans="2:8" ht="15" customHeight="1" x14ac:dyDescent="0.25">
      <c r="B194" s="173"/>
      <c r="C194" s="134" t="s">
        <v>86</v>
      </c>
      <c r="D194" s="38"/>
      <c r="F194" s="40"/>
      <c r="G194" s="40"/>
      <c r="H194" s="40"/>
    </row>
    <row r="195" spans="2:8" x14ac:dyDescent="0.25">
      <c r="B195" s="173"/>
      <c r="C195" s="20"/>
      <c r="D195" s="38"/>
      <c r="F195" s="54"/>
      <c r="G195" s="54"/>
      <c r="H195" s="54"/>
    </row>
    <row r="196" spans="2:8" ht="41.4" x14ac:dyDescent="0.25">
      <c r="B196" s="173">
        <f>B190+0.01</f>
        <v>3.1199999999999997</v>
      </c>
      <c r="C196" s="20" t="s">
        <v>261</v>
      </c>
      <c r="D196" s="38" t="s">
        <v>8</v>
      </c>
      <c r="E196" s="39">
        <v>1</v>
      </c>
      <c r="F196" s="77" t="s">
        <v>12</v>
      </c>
      <c r="G196" s="77" t="s">
        <v>12</v>
      </c>
      <c r="H196" s="78" t="s">
        <v>12</v>
      </c>
    </row>
    <row r="197" spans="2:8" x14ac:dyDescent="0.25">
      <c r="B197" s="173"/>
      <c r="C197" s="20"/>
      <c r="D197" s="38"/>
      <c r="F197" s="54"/>
      <c r="G197" s="54"/>
      <c r="H197" s="54"/>
    </row>
    <row r="198" spans="2:8" ht="15" customHeight="1" x14ac:dyDescent="0.25">
      <c r="B198" s="173"/>
      <c r="C198" s="134" t="s">
        <v>87</v>
      </c>
      <c r="D198" s="38"/>
      <c r="F198" s="54"/>
      <c r="G198" s="54"/>
      <c r="H198" s="54"/>
    </row>
    <row r="199" spans="2:8" x14ac:dyDescent="0.25">
      <c r="B199" s="173"/>
      <c r="C199" s="20"/>
      <c r="D199" s="38"/>
      <c r="F199" s="40"/>
      <c r="G199" s="40"/>
      <c r="H199" s="40"/>
    </row>
    <row r="200" spans="2:8" ht="30" customHeight="1" x14ac:dyDescent="0.25">
      <c r="B200" s="173">
        <f>B196+0.01</f>
        <v>3.1299999999999994</v>
      </c>
      <c r="C200" s="129" t="s">
        <v>117</v>
      </c>
      <c r="D200" s="38" t="s">
        <v>8</v>
      </c>
      <c r="E200" s="39">
        <v>1</v>
      </c>
      <c r="F200" s="77" t="s">
        <v>12</v>
      </c>
      <c r="G200" s="77" t="s">
        <v>12</v>
      </c>
      <c r="H200" s="78" t="s">
        <v>12</v>
      </c>
    </row>
    <row r="201" spans="2:8" x14ac:dyDescent="0.25">
      <c r="B201" s="173"/>
      <c r="C201" s="33" t="s">
        <v>116</v>
      </c>
      <c r="D201" s="38"/>
      <c r="F201" s="40"/>
      <c r="G201" s="40"/>
      <c r="H201" s="40"/>
    </row>
    <row r="202" spans="2:8" ht="15" customHeight="1" x14ac:dyDescent="0.25">
      <c r="B202" s="173"/>
      <c r="C202" s="134" t="s">
        <v>88</v>
      </c>
      <c r="D202" s="38"/>
      <c r="F202" s="40"/>
      <c r="G202" s="40"/>
      <c r="H202" s="40"/>
    </row>
    <row r="203" spans="2:8" x14ac:dyDescent="0.25">
      <c r="B203" s="173"/>
      <c r="C203" s="29"/>
      <c r="D203" s="38"/>
      <c r="F203" s="54"/>
      <c r="G203" s="54"/>
      <c r="H203" s="54"/>
    </row>
    <row r="204" spans="2:8" ht="30" customHeight="1" x14ac:dyDescent="0.25">
      <c r="B204" s="173">
        <f t="shared" ref="B204" si="2">B200+0.01</f>
        <v>3.1399999999999992</v>
      </c>
      <c r="C204" s="20" t="s">
        <v>114</v>
      </c>
      <c r="D204" s="38" t="s">
        <v>115</v>
      </c>
      <c r="E204" s="39">
        <v>1</v>
      </c>
      <c r="F204" s="77" t="s">
        <v>12</v>
      </c>
      <c r="G204" s="77" t="s">
        <v>12</v>
      </c>
      <c r="H204" s="78" t="s">
        <v>12</v>
      </c>
    </row>
    <row r="205" spans="2:8" x14ac:dyDescent="0.25">
      <c r="B205" s="173"/>
      <c r="C205" s="20"/>
      <c r="D205" s="38"/>
      <c r="F205" s="54"/>
      <c r="G205" s="54"/>
      <c r="H205" s="54"/>
    </row>
    <row r="206" spans="2:8" ht="30" customHeight="1" x14ac:dyDescent="0.25">
      <c r="B206" s="173">
        <f>B204+0.01</f>
        <v>3.149999999999999</v>
      </c>
      <c r="C206" s="20" t="s">
        <v>263</v>
      </c>
      <c r="D206" s="38" t="s">
        <v>115</v>
      </c>
      <c r="E206" s="39">
        <v>1</v>
      </c>
      <c r="F206" s="77" t="s">
        <v>12</v>
      </c>
      <c r="G206" s="77" t="s">
        <v>12</v>
      </c>
      <c r="H206" s="78" t="s">
        <v>12</v>
      </c>
    </row>
    <row r="207" spans="2:8" x14ac:dyDescent="0.25">
      <c r="B207" s="173"/>
      <c r="C207" s="20" t="s">
        <v>262</v>
      </c>
      <c r="D207" s="38"/>
      <c r="F207" s="54"/>
      <c r="G207" s="54"/>
      <c r="H207" s="54"/>
    </row>
    <row r="208" spans="2:8" ht="15" customHeight="1" x14ac:dyDescent="0.25">
      <c r="B208" s="173"/>
      <c r="C208" s="131" t="s">
        <v>89</v>
      </c>
      <c r="D208" s="38"/>
      <c r="F208" s="54"/>
      <c r="G208" s="54"/>
      <c r="H208" s="54"/>
    </row>
    <row r="209" spans="1:8" x14ac:dyDescent="0.25">
      <c r="B209" s="173"/>
      <c r="D209" s="38"/>
      <c r="F209" s="54"/>
      <c r="G209" s="54"/>
      <c r="H209" s="54"/>
    </row>
    <row r="210" spans="1:8" ht="30" customHeight="1" x14ac:dyDescent="0.25">
      <c r="B210" s="173">
        <f>B206+0.01</f>
        <v>3.1599999999999988</v>
      </c>
      <c r="C210" s="31" t="s">
        <v>118</v>
      </c>
      <c r="D210" s="38" t="s">
        <v>115</v>
      </c>
      <c r="E210" s="39">
        <v>1</v>
      </c>
      <c r="F210" s="77" t="s">
        <v>12</v>
      </c>
      <c r="G210" s="77" t="s">
        <v>12</v>
      </c>
      <c r="H210" s="78" t="s">
        <v>12</v>
      </c>
    </row>
    <row r="211" spans="1:8" x14ac:dyDescent="0.25">
      <c r="B211" s="173"/>
      <c r="C211" s="2"/>
      <c r="D211" s="38"/>
      <c r="E211" s="53"/>
      <c r="F211" s="54"/>
      <c r="G211" s="54"/>
      <c r="H211" s="41"/>
    </row>
    <row r="212" spans="1:8" ht="96.6" x14ac:dyDescent="0.25">
      <c r="B212" s="173"/>
      <c r="C212" s="15" t="s">
        <v>90</v>
      </c>
      <c r="D212" s="38"/>
      <c r="E212" s="53"/>
      <c r="F212" s="54"/>
      <c r="G212" s="54"/>
      <c r="H212" s="41"/>
    </row>
    <row r="213" spans="1:8" x14ac:dyDescent="0.25">
      <c r="B213" s="173"/>
      <c r="C213" s="2"/>
      <c r="D213" s="38"/>
      <c r="E213" s="53"/>
      <c r="F213" s="54"/>
      <c r="G213" s="54"/>
      <c r="H213" s="41"/>
    </row>
    <row r="214" spans="1:8" ht="30" customHeight="1" x14ac:dyDescent="0.25">
      <c r="B214" s="173">
        <f>B210+0.01</f>
        <v>3.1699999999999986</v>
      </c>
      <c r="C214" s="136" t="s">
        <v>119</v>
      </c>
      <c r="D214" s="38" t="s">
        <v>8</v>
      </c>
      <c r="E214" s="39">
        <v>1</v>
      </c>
      <c r="F214" s="77" t="s">
        <v>12</v>
      </c>
      <c r="G214" s="77" t="s">
        <v>12</v>
      </c>
      <c r="H214" s="78" t="s">
        <v>12</v>
      </c>
    </row>
    <row r="215" spans="1:8" x14ac:dyDescent="0.25">
      <c r="B215" s="173"/>
      <c r="C215" s="137"/>
      <c r="D215" s="38"/>
      <c r="F215" s="54"/>
      <c r="G215" s="54"/>
      <c r="H215" s="41"/>
    </row>
    <row r="216" spans="1:8" x14ac:dyDescent="0.25">
      <c r="B216" s="173"/>
      <c r="C216" s="22" t="s">
        <v>91</v>
      </c>
      <c r="D216" s="38"/>
      <c r="F216" s="54"/>
      <c r="G216" s="54"/>
      <c r="H216" s="41"/>
    </row>
    <row r="217" spans="1:8" x14ac:dyDescent="0.25">
      <c r="B217" s="173"/>
      <c r="C217" s="130"/>
      <c r="D217" s="38"/>
      <c r="F217" s="54"/>
      <c r="G217" s="54"/>
      <c r="H217" s="41"/>
    </row>
    <row r="218" spans="1:8" ht="30" customHeight="1" x14ac:dyDescent="0.25">
      <c r="B218" s="173">
        <f t="shared" ref="B218" si="3">B214+0.01</f>
        <v>3.1799999999999984</v>
      </c>
      <c r="C218" s="130" t="s">
        <v>120</v>
      </c>
      <c r="D218" s="38" t="s">
        <v>8</v>
      </c>
      <c r="E218" s="39">
        <v>1</v>
      </c>
      <c r="F218" s="77" t="s">
        <v>12</v>
      </c>
      <c r="G218" s="77" t="s">
        <v>12</v>
      </c>
      <c r="H218" s="78" t="s">
        <v>12</v>
      </c>
    </row>
    <row r="219" spans="1:8" x14ac:dyDescent="0.25">
      <c r="B219" s="173"/>
      <c r="C219" s="130"/>
      <c r="D219" s="38"/>
      <c r="F219" s="77"/>
      <c r="G219" s="77"/>
      <c r="H219" s="78"/>
    </row>
    <row r="220" spans="1:8" s="19" customFormat="1" ht="30" customHeight="1" x14ac:dyDescent="0.25">
      <c r="A220" s="190"/>
      <c r="B220" s="179">
        <f>B218+0.01</f>
        <v>3.1899999999999982</v>
      </c>
      <c r="C220" s="129" t="s">
        <v>476</v>
      </c>
      <c r="D220" s="80" t="s">
        <v>8</v>
      </c>
      <c r="E220" s="81">
        <v>1</v>
      </c>
      <c r="F220" s="108" t="s">
        <v>12</v>
      </c>
      <c r="G220" s="108" t="s">
        <v>12</v>
      </c>
      <c r="H220" s="109" t="s">
        <v>12</v>
      </c>
    </row>
    <row r="221" spans="1:8" s="19" customFormat="1" x14ac:dyDescent="0.25">
      <c r="A221" s="190"/>
      <c r="B221" s="179"/>
      <c r="C221" s="129"/>
      <c r="D221" s="80"/>
      <c r="E221" s="81"/>
      <c r="F221" s="108"/>
      <c r="G221" s="108"/>
      <c r="H221" s="109"/>
    </row>
    <row r="222" spans="1:8" s="19" customFormat="1" ht="30" customHeight="1" x14ac:dyDescent="0.25">
      <c r="A222" s="190"/>
      <c r="B222" s="179">
        <f>B220+0.01</f>
        <v>3.199999999999998</v>
      </c>
      <c r="C222" s="129" t="s">
        <v>477</v>
      </c>
      <c r="D222" s="80" t="s">
        <v>8</v>
      </c>
      <c r="E222" s="81">
        <v>1</v>
      </c>
      <c r="F222" s="108" t="s">
        <v>12</v>
      </c>
      <c r="G222" s="108" t="s">
        <v>12</v>
      </c>
      <c r="H222" s="109" t="s">
        <v>12</v>
      </c>
    </row>
    <row r="223" spans="1:8" s="19" customFormat="1" x14ac:dyDescent="0.25">
      <c r="A223" s="190"/>
      <c r="B223" s="179"/>
      <c r="C223" s="129"/>
      <c r="D223" s="80"/>
      <c r="E223" s="81"/>
      <c r="F223" s="108"/>
      <c r="G223" s="108"/>
      <c r="H223" s="109"/>
    </row>
    <row r="224" spans="1:8" s="19" customFormat="1" ht="30" customHeight="1" x14ac:dyDescent="0.25">
      <c r="A224" s="190"/>
      <c r="B224" s="179">
        <f>B222+0.01</f>
        <v>3.2099999999999977</v>
      </c>
      <c r="C224" s="129" t="s">
        <v>478</v>
      </c>
      <c r="D224" s="80" t="s">
        <v>8</v>
      </c>
      <c r="E224" s="81">
        <v>1</v>
      </c>
      <c r="F224" s="108" t="s">
        <v>12</v>
      </c>
      <c r="G224" s="108" t="s">
        <v>12</v>
      </c>
      <c r="H224" s="109" t="s">
        <v>12</v>
      </c>
    </row>
    <row r="225" spans="1:8" x14ac:dyDescent="0.25">
      <c r="B225" s="173"/>
      <c r="D225" s="38"/>
      <c r="F225" s="77"/>
      <c r="G225" s="77"/>
      <c r="H225" s="78"/>
    </row>
    <row r="226" spans="1:8" s="19" customFormat="1" ht="30" customHeight="1" x14ac:dyDescent="0.25">
      <c r="A226" s="190"/>
      <c r="B226" s="180">
        <v>3.22</v>
      </c>
      <c r="C226" s="110" t="s">
        <v>479</v>
      </c>
      <c r="D226" s="80" t="s">
        <v>8</v>
      </c>
      <c r="E226" s="81">
        <v>1</v>
      </c>
      <c r="F226" s="108" t="s">
        <v>12</v>
      </c>
      <c r="G226" s="108" t="s">
        <v>12</v>
      </c>
      <c r="H226" s="109" t="s">
        <v>12</v>
      </c>
    </row>
    <row r="227" spans="1:8" s="19" customFormat="1" x14ac:dyDescent="0.25">
      <c r="A227" s="190"/>
      <c r="B227" s="181"/>
      <c r="C227" s="112"/>
      <c r="D227" s="111"/>
      <c r="E227" s="113"/>
      <c r="F227" s="114"/>
      <c r="G227" s="114"/>
      <c r="H227" s="115"/>
    </row>
    <row r="228" spans="1:8" s="19" customFormat="1" ht="30" customHeight="1" x14ac:dyDescent="0.25">
      <c r="A228" s="190"/>
      <c r="B228" s="180">
        <f>B226+0.01</f>
        <v>3.23</v>
      </c>
      <c r="C228" s="110" t="s">
        <v>480</v>
      </c>
      <c r="D228" s="80" t="s">
        <v>8</v>
      </c>
      <c r="E228" s="81">
        <v>1</v>
      </c>
      <c r="F228" s="108" t="s">
        <v>12</v>
      </c>
      <c r="G228" s="108" t="s">
        <v>12</v>
      </c>
      <c r="H228" s="109" t="s">
        <v>12</v>
      </c>
    </row>
    <row r="229" spans="1:8" s="19" customFormat="1" x14ac:dyDescent="0.25">
      <c r="A229" s="190"/>
      <c r="B229" s="180"/>
      <c r="C229" s="112"/>
      <c r="D229" s="111"/>
      <c r="E229" s="113"/>
      <c r="F229" s="114"/>
      <c r="G229" s="114"/>
      <c r="H229" s="115"/>
    </row>
    <row r="230" spans="1:8" s="19" customFormat="1" ht="30" customHeight="1" x14ac:dyDescent="0.25">
      <c r="A230" s="190"/>
      <c r="B230" s="180">
        <f t="shared" ref="B230:B256" si="4">B228+0.01</f>
        <v>3.2399999999999998</v>
      </c>
      <c r="C230" s="110" t="s">
        <v>481</v>
      </c>
      <c r="D230" s="80" t="s">
        <v>8</v>
      </c>
      <c r="E230" s="81">
        <v>1</v>
      </c>
      <c r="F230" s="108" t="s">
        <v>12</v>
      </c>
      <c r="G230" s="108" t="s">
        <v>12</v>
      </c>
      <c r="H230" s="109" t="s">
        <v>12</v>
      </c>
    </row>
    <row r="231" spans="1:8" s="19" customFormat="1" x14ac:dyDescent="0.25">
      <c r="A231" s="190"/>
      <c r="B231" s="180"/>
      <c r="C231" s="110"/>
      <c r="D231" s="111"/>
      <c r="E231" s="113"/>
      <c r="F231" s="114"/>
      <c r="G231" s="114"/>
      <c r="H231" s="115"/>
    </row>
    <row r="232" spans="1:8" s="19" customFormat="1" ht="30" customHeight="1" x14ac:dyDescent="0.25">
      <c r="A232" s="190"/>
      <c r="B232" s="180">
        <f t="shared" si="4"/>
        <v>3.2499999999999996</v>
      </c>
      <c r="C232" s="110" t="s">
        <v>482</v>
      </c>
      <c r="D232" s="80" t="s">
        <v>8</v>
      </c>
      <c r="E232" s="81">
        <v>1</v>
      </c>
      <c r="F232" s="108" t="s">
        <v>12</v>
      </c>
      <c r="G232" s="108" t="s">
        <v>12</v>
      </c>
      <c r="H232" s="109" t="s">
        <v>12</v>
      </c>
    </row>
    <row r="233" spans="1:8" s="19" customFormat="1" x14ac:dyDescent="0.25">
      <c r="A233" s="190"/>
      <c r="B233" s="180"/>
      <c r="C233" s="110"/>
      <c r="D233" s="111"/>
      <c r="E233" s="113"/>
      <c r="F233" s="114"/>
      <c r="G233" s="114"/>
      <c r="H233" s="115"/>
    </row>
    <row r="234" spans="1:8" s="19" customFormat="1" ht="30" customHeight="1" x14ac:dyDescent="0.25">
      <c r="A234" s="190"/>
      <c r="B234" s="180">
        <f t="shared" si="4"/>
        <v>3.2599999999999993</v>
      </c>
      <c r="C234" s="116" t="s">
        <v>483</v>
      </c>
      <c r="D234" s="80" t="s">
        <v>8</v>
      </c>
      <c r="E234" s="81">
        <v>1</v>
      </c>
      <c r="F234" s="108" t="s">
        <v>12</v>
      </c>
      <c r="G234" s="108" t="s">
        <v>12</v>
      </c>
      <c r="H234" s="109" t="s">
        <v>12</v>
      </c>
    </row>
    <row r="235" spans="1:8" s="19" customFormat="1" x14ac:dyDescent="0.25">
      <c r="A235" s="190"/>
      <c r="B235" s="180"/>
      <c r="C235" s="116"/>
      <c r="D235" s="117"/>
      <c r="E235" s="113"/>
      <c r="F235" s="114"/>
      <c r="G235" s="114"/>
      <c r="H235" s="115"/>
    </row>
    <row r="236" spans="1:8" s="19" customFormat="1" ht="30" customHeight="1" x14ac:dyDescent="0.25">
      <c r="A236" s="190"/>
      <c r="B236" s="180">
        <f t="shared" si="4"/>
        <v>3.2699999999999991</v>
      </c>
      <c r="C236" s="116" t="s">
        <v>484</v>
      </c>
      <c r="D236" s="80" t="s">
        <v>8</v>
      </c>
      <c r="E236" s="81">
        <v>1</v>
      </c>
      <c r="F236" s="108" t="s">
        <v>12</v>
      </c>
      <c r="G236" s="108" t="s">
        <v>12</v>
      </c>
      <c r="H236" s="109" t="s">
        <v>12</v>
      </c>
    </row>
    <row r="237" spans="1:8" s="19" customFormat="1" x14ac:dyDescent="0.25">
      <c r="A237" s="190"/>
      <c r="B237" s="180"/>
      <c r="C237" s="116"/>
      <c r="D237" s="117"/>
      <c r="E237" s="113"/>
      <c r="F237" s="114"/>
      <c r="G237" s="114"/>
      <c r="H237" s="115"/>
    </row>
    <row r="238" spans="1:8" s="19" customFormat="1" ht="30" customHeight="1" x14ac:dyDescent="0.25">
      <c r="A238" s="190"/>
      <c r="B238" s="180">
        <f t="shared" si="4"/>
        <v>3.2799999999999989</v>
      </c>
      <c r="C238" s="116" t="s">
        <v>485</v>
      </c>
      <c r="D238" s="80" t="s">
        <v>8</v>
      </c>
      <c r="E238" s="81">
        <v>1</v>
      </c>
      <c r="F238" s="108" t="s">
        <v>12</v>
      </c>
      <c r="G238" s="108" t="s">
        <v>12</v>
      </c>
      <c r="H238" s="109" t="s">
        <v>12</v>
      </c>
    </row>
    <row r="239" spans="1:8" s="19" customFormat="1" x14ac:dyDescent="0.25">
      <c r="A239" s="190"/>
      <c r="B239" s="180"/>
      <c r="C239" s="116"/>
      <c r="D239" s="117"/>
      <c r="E239" s="113"/>
      <c r="F239" s="114"/>
      <c r="G239" s="114"/>
      <c r="H239" s="115"/>
    </row>
    <row r="240" spans="1:8" s="19" customFormat="1" ht="30" customHeight="1" x14ac:dyDescent="0.25">
      <c r="A240" s="190"/>
      <c r="B240" s="180">
        <f t="shared" si="4"/>
        <v>3.2899999999999987</v>
      </c>
      <c r="C240" s="116" t="s">
        <v>486</v>
      </c>
      <c r="D240" s="80" t="s">
        <v>8</v>
      </c>
      <c r="E240" s="81">
        <v>1</v>
      </c>
      <c r="F240" s="108" t="s">
        <v>12</v>
      </c>
      <c r="G240" s="108" t="s">
        <v>12</v>
      </c>
      <c r="H240" s="109" t="s">
        <v>12</v>
      </c>
    </row>
    <row r="241" spans="1:8" s="19" customFormat="1" x14ac:dyDescent="0.25">
      <c r="A241" s="190"/>
      <c r="B241" s="180"/>
      <c r="C241" s="116"/>
      <c r="D241" s="117"/>
      <c r="E241" s="113"/>
      <c r="F241" s="114"/>
      <c r="G241" s="114"/>
      <c r="H241" s="115"/>
    </row>
    <row r="242" spans="1:8" s="19" customFormat="1" ht="30" customHeight="1" x14ac:dyDescent="0.25">
      <c r="A242" s="190"/>
      <c r="B242" s="179">
        <f t="shared" si="4"/>
        <v>3.2999999999999985</v>
      </c>
      <c r="C242" s="116" t="s">
        <v>487</v>
      </c>
      <c r="D242" s="80" t="s">
        <v>8</v>
      </c>
      <c r="E242" s="81">
        <v>1</v>
      </c>
      <c r="F242" s="108" t="s">
        <v>12</v>
      </c>
      <c r="G242" s="108" t="s">
        <v>12</v>
      </c>
      <c r="H242" s="109" t="s">
        <v>12</v>
      </c>
    </row>
    <row r="243" spans="1:8" s="19" customFormat="1" x14ac:dyDescent="0.25">
      <c r="A243" s="190"/>
      <c r="B243" s="180"/>
      <c r="C243" s="116"/>
      <c r="D243" s="117"/>
      <c r="E243" s="113"/>
      <c r="F243" s="114"/>
      <c r="G243" s="114"/>
      <c r="H243" s="115"/>
    </row>
    <row r="244" spans="1:8" s="19" customFormat="1" ht="15" customHeight="1" x14ac:dyDescent="0.25">
      <c r="A244" s="190"/>
      <c r="B244" s="180"/>
      <c r="C244" s="118" t="s">
        <v>491</v>
      </c>
      <c r="D244" s="117"/>
      <c r="E244" s="113"/>
      <c r="F244" s="114"/>
      <c r="G244" s="114"/>
      <c r="H244" s="115"/>
    </row>
    <row r="245" spans="1:8" s="19" customFormat="1" x14ac:dyDescent="0.25">
      <c r="A245" s="190"/>
      <c r="B245" s="180"/>
      <c r="C245" s="116"/>
      <c r="D245" s="117"/>
      <c r="E245" s="113"/>
      <c r="F245" s="114"/>
      <c r="G245" s="114"/>
      <c r="H245" s="115"/>
    </row>
    <row r="246" spans="1:8" s="19" customFormat="1" ht="30" customHeight="1" x14ac:dyDescent="0.25">
      <c r="A246" s="190"/>
      <c r="B246" s="179">
        <f>B242+0.01</f>
        <v>3.3099999999999983</v>
      </c>
      <c r="C246" s="116" t="s">
        <v>492</v>
      </c>
      <c r="D246" s="80" t="s">
        <v>8</v>
      </c>
      <c r="E246" s="81">
        <v>1</v>
      </c>
      <c r="F246" s="108" t="s">
        <v>12</v>
      </c>
      <c r="G246" s="108" t="s">
        <v>12</v>
      </c>
      <c r="H246" s="109" t="s">
        <v>12</v>
      </c>
    </row>
    <row r="247" spans="1:8" s="19" customFormat="1" x14ac:dyDescent="0.25">
      <c r="A247" s="190"/>
      <c r="B247" s="180"/>
      <c r="C247" s="119"/>
      <c r="D247" s="117"/>
      <c r="E247" s="113"/>
      <c r="F247" s="114"/>
      <c r="G247" s="114"/>
      <c r="H247" s="115"/>
    </row>
    <row r="248" spans="1:8" s="19" customFormat="1" ht="30" customHeight="1" x14ac:dyDescent="0.25">
      <c r="A248" s="190"/>
      <c r="B248" s="180">
        <f t="shared" si="4"/>
        <v>3.3199999999999981</v>
      </c>
      <c r="C248" s="116" t="s">
        <v>493</v>
      </c>
      <c r="D248" s="80" t="s">
        <v>8</v>
      </c>
      <c r="E248" s="81">
        <v>1</v>
      </c>
      <c r="F248" s="108" t="s">
        <v>12</v>
      </c>
      <c r="G248" s="108" t="s">
        <v>12</v>
      </c>
      <c r="H248" s="109" t="s">
        <v>12</v>
      </c>
    </row>
    <row r="249" spans="1:8" s="19" customFormat="1" x14ac:dyDescent="0.25">
      <c r="A249" s="190"/>
      <c r="B249" s="180"/>
      <c r="C249" s="116"/>
      <c r="D249" s="117"/>
      <c r="E249" s="113"/>
      <c r="F249" s="114"/>
      <c r="G249" s="114"/>
      <c r="H249" s="115"/>
    </row>
    <row r="250" spans="1:8" s="19" customFormat="1" ht="30" customHeight="1" x14ac:dyDescent="0.25">
      <c r="A250" s="190"/>
      <c r="B250" s="180">
        <f t="shared" si="4"/>
        <v>3.3299999999999979</v>
      </c>
      <c r="C250" s="122" t="s">
        <v>488</v>
      </c>
      <c r="D250" s="80" t="s">
        <v>8</v>
      </c>
      <c r="E250" s="81">
        <v>1</v>
      </c>
      <c r="F250" s="108" t="s">
        <v>12</v>
      </c>
      <c r="G250" s="108" t="s">
        <v>12</v>
      </c>
      <c r="H250" s="109" t="s">
        <v>12</v>
      </c>
    </row>
    <row r="251" spans="1:8" s="19" customFormat="1" x14ac:dyDescent="0.25">
      <c r="A251" s="190"/>
      <c r="B251" s="180"/>
      <c r="C251" s="120"/>
      <c r="D251" s="121"/>
      <c r="E251" s="113"/>
      <c r="F251" s="114"/>
      <c r="G251" s="114"/>
      <c r="H251" s="115"/>
    </row>
    <row r="252" spans="1:8" s="19" customFormat="1" ht="30" customHeight="1" x14ac:dyDescent="0.25">
      <c r="A252" s="190"/>
      <c r="B252" s="180">
        <f t="shared" si="4"/>
        <v>3.3399999999999976</v>
      </c>
      <c r="C252" s="122" t="s">
        <v>489</v>
      </c>
      <c r="D252" s="80" t="s">
        <v>8</v>
      </c>
      <c r="E252" s="81">
        <v>1</v>
      </c>
      <c r="F252" s="108" t="s">
        <v>12</v>
      </c>
      <c r="G252" s="108" t="s">
        <v>12</v>
      </c>
      <c r="H252" s="109" t="s">
        <v>12</v>
      </c>
    </row>
    <row r="253" spans="1:8" s="19" customFormat="1" x14ac:dyDescent="0.25">
      <c r="A253" s="190"/>
      <c r="B253" s="180"/>
      <c r="C253" s="120"/>
      <c r="D253" s="121"/>
      <c r="E253" s="113"/>
      <c r="F253" s="114"/>
      <c r="G253" s="114"/>
      <c r="H253" s="115"/>
    </row>
    <row r="254" spans="1:8" s="19" customFormat="1" ht="30" customHeight="1" x14ac:dyDescent="0.25">
      <c r="A254" s="190"/>
      <c r="B254" s="180">
        <f t="shared" si="4"/>
        <v>3.3499999999999974</v>
      </c>
      <c r="C254" s="122" t="s">
        <v>494</v>
      </c>
      <c r="D254" s="80" t="s">
        <v>8</v>
      </c>
      <c r="E254" s="81">
        <v>1</v>
      </c>
      <c r="F254" s="108" t="s">
        <v>12</v>
      </c>
      <c r="G254" s="108" t="s">
        <v>12</v>
      </c>
      <c r="H254" s="109" t="s">
        <v>12</v>
      </c>
    </row>
    <row r="255" spans="1:8" s="19" customFormat="1" x14ac:dyDescent="0.25">
      <c r="A255" s="190"/>
      <c r="B255" s="180"/>
      <c r="C255" s="119"/>
      <c r="D255" s="121"/>
      <c r="E255" s="113"/>
      <c r="F255" s="114"/>
      <c r="G255" s="114"/>
      <c r="H255" s="115"/>
    </row>
    <row r="256" spans="1:8" s="19" customFormat="1" ht="30" customHeight="1" x14ac:dyDescent="0.25">
      <c r="A256" s="190"/>
      <c r="B256" s="180">
        <f t="shared" si="4"/>
        <v>3.3599999999999972</v>
      </c>
      <c r="C256" s="116" t="s">
        <v>490</v>
      </c>
      <c r="D256" s="80" t="s">
        <v>8</v>
      </c>
      <c r="E256" s="81">
        <v>1</v>
      </c>
      <c r="F256" s="108" t="s">
        <v>12</v>
      </c>
      <c r="G256" s="108" t="s">
        <v>12</v>
      </c>
      <c r="H256" s="109" t="s">
        <v>12</v>
      </c>
    </row>
    <row r="257" spans="1:8" s="19" customFormat="1" x14ac:dyDescent="0.25">
      <c r="A257" s="190"/>
      <c r="B257" s="180"/>
      <c r="C257" s="116"/>
      <c r="D257" s="117"/>
      <c r="E257" s="113"/>
      <c r="F257" s="114"/>
      <c r="G257" s="114"/>
      <c r="H257" s="115"/>
    </row>
    <row r="258" spans="1:8" s="19" customFormat="1" ht="15" customHeight="1" x14ac:dyDescent="0.25">
      <c r="A258" s="190"/>
      <c r="B258" s="180"/>
      <c r="C258" s="123" t="s">
        <v>496</v>
      </c>
      <c r="D258" s="111"/>
      <c r="E258" s="113"/>
      <c r="F258" s="114"/>
      <c r="G258" s="114"/>
      <c r="H258" s="115"/>
    </row>
    <row r="259" spans="1:8" s="19" customFormat="1" x14ac:dyDescent="0.25">
      <c r="A259" s="190"/>
      <c r="B259" s="180"/>
      <c r="C259" s="110"/>
      <c r="D259" s="111"/>
      <c r="E259" s="113"/>
      <c r="F259" s="114"/>
      <c r="G259" s="114"/>
      <c r="H259" s="115"/>
    </row>
    <row r="260" spans="1:8" s="19" customFormat="1" ht="30" customHeight="1" x14ac:dyDescent="0.25">
      <c r="A260" s="190"/>
      <c r="B260" s="180">
        <f>B256+0.01</f>
        <v>3.369999999999997</v>
      </c>
      <c r="C260" s="124" t="s">
        <v>495</v>
      </c>
      <c r="D260" s="80" t="s">
        <v>8</v>
      </c>
      <c r="E260" s="81">
        <v>1</v>
      </c>
      <c r="F260" s="108" t="s">
        <v>12</v>
      </c>
      <c r="G260" s="108" t="s">
        <v>12</v>
      </c>
      <c r="H260" s="109" t="s">
        <v>12</v>
      </c>
    </row>
    <row r="261" spans="1:8" x14ac:dyDescent="0.25">
      <c r="B261" s="176"/>
      <c r="C261" s="102"/>
      <c r="D261" s="101"/>
      <c r="E261" s="50"/>
      <c r="F261" s="51"/>
      <c r="G261" s="51"/>
      <c r="H261" s="24"/>
    </row>
    <row r="262" spans="1:8" x14ac:dyDescent="0.25">
      <c r="B262" s="173"/>
      <c r="C262" s="5" t="s">
        <v>92</v>
      </c>
      <c r="D262" s="38"/>
      <c r="F262" s="54"/>
      <c r="G262" s="54"/>
      <c r="H262" s="54"/>
    </row>
    <row r="263" spans="1:8" x14ac:dyDescent="0.25">
      <c r="B263" s="174"/>
      <c r="D263" s="38"/>
      <c r="F263" s="40"/>
      <c r="G263" s="40"/>
      <c r="H263" s="40"/>
    </row>
    <row r="264" spans="1:8" ht="96.6" x14ac:dyDescent="0.25">
      <c r="B264" s="173">
        <f>B260+0.01</f>
        <v>3.3799999999999968</v>
      </c>
      <c r="C264" s="12" t="s">
        <v>264</v>
      </c>
      <c r="D264" s="38" t="s">
        <v>8</v>
      </c>
      <c r="E264" s="39">
        <v>1</v>
      </c>
      <c r="F264" s="77" t="s">
        <v>12</v>
      </c>
      <c r="G264" s="77" t="s">
        <v>12</v>
      </c>
      <c r="H264" s="78" t="s">
        <v>12</v>
      </c>
    </row>
    <row r="265" spans="1:8" x14ac:dyDescent="0.25">
      <c r="B265" s="174"/>
      <c r="D265" s="38"/>
      <c r="F265" s="40"/>
      <c r="G265" s="40"/>
      <c r="H265" s="40"/>
    </row>
    <row r="266" spans="1:8" x14ac:dyDescent="0.25">
      <c r="B266" s="173"/>
      <c r="C266" s="5" t="s">
        <v>93</v>
      </c>
      <c r="D266" s="38"/>
      <c r="F266" s="54"/>
      <c r="G266" s="54"/>
      <c r="H266" s="54"/>
    </row>
    <row r="267" spans="1:8" x14ac:dyDescent="0.25">
      <c r="B267" s="174"/>
      <c r="D267" s="38"/>
      <c r="F267" s="40"/>
      <c r="G267" s="40"/>
      <c r="H267" s="40"/>
    </row>
    <row r="268" spans="1:8" ht="30" customHeight="1" x14ac:dyDescent="0.25">
      <c r="B268" s="173">
        <f>B264+0.01</f>
        <v>3.3899999999999966</v>
      </c>
      <c r="C268" s="130" t="s">
        <v>121</v>
      </c>
      <c r="D268" s="38" t="s">
        <v>9</v>
      </c>
      <c r="E268" s="39">
        <v>1</v>
      </c>
      <c r="F268" s="77" t="s">
        <v>12</v>
      </c>
      <c r="G268" s="77" t="s">
        <v>12</v>
      </c>
      <c r="H268" s="78" t="s">
        <v>12</v>
      </c>
    </row>
    <row r="269" spans="1:8" x14ac:dyDescent="0.25">
      <c r="B269" s="173"/>
      <c r="D269" s="38"/>
      <c r="F269" s="40"/>
      <c r="G269" s="40"/>
      <c r="H269" s="40"/>
    </row>
    <row r="270" spans="1:8" x14ac:dyDescent="0.25">
      <c r="B270" s="173"/>
      <c r="C270" s="5" t="s">
        <v>514</v>
      </c>
      <c r="D270" s="38"/>
      <c r="F270" s="54"/>
      <c r="G270" s="54"/>
      <c r="H270" s="54"/>
    </row>
    <row r="271" spans="1:8" x14ac:dyDescent="0.25">
      <c r="B271" s="173"/>
      <c r="C271" s="23"/>
      <c r="D271" s="38"/>
      <c r="F271" s="54"/>
      <c r="G271" s="54"/>
      <c r="H271" s="54"/>
    </row>
    <row r="272" spans="1:8" ht="30" customHeight="1" x14ac:dyDescent="0.25">
      <c r="B272" s="173">
        <f t="shared" ref="B272" si="5">B268+0.01</f>
        <v>3.3999999999999964</v>
      </c>
      <c r="C272" s="130" t="s">
        <v>122</v>
      </c>
      <c r="D272" s="38" t="s">
        <v>115</v>
      </c>
      <c r="E272" s="39">
        <v>1</v>
      </c>
      <c r="F272" s="77" t="s">
        <v>12</v>
      </c>
      <c r="G272" s="77" t="s">
        <v>12</v>
      </c>
      <c r="H272" s="78" t="s">
        <v>12</v>
      </c>
    </row>
    <row r="273" spans="2:8" x14ac:dyDescent="0.25">
      <c r="B273" s="173"/>
      <c r="C273" s="130"/>
      <c r="D273" s="38"/>
      <c r="F273" s="40"/>
      <c r="G273" s="40"/>
      <c r="H273" s="40"/>
    </row>
    <row r="274" spans="2:8" ht="30" customHeight="1" x14ac:dyDescent="0.25">
      <c r="B274" s="173">
        <f>B272+0.01</f>
        <v>3.4099999999999961</v>
      </c>
      <c r="C274" s="130" t="s">
        <v>123</v>
      </c>
      <c r="D274" s="38" t="s">
        <v>115</v>
      </c>
      <c r="E274" s="39">
        <v>1</v>
      </c>
      <c r="F274" s="77" t="s">
        <v>12</v>
      </c>
      <c r="G274" s="77" t="s">
        <v>12</v>
      </c>
      <c r="H274" s="78" t="s">
        <v>12</v>
      </c>
    </row>
    <row r="275" spans="2:8" x14ac:dyDescent="0.25">
      <c r="B275" s="173"/>
      <c r="C275" s="130"/>
      <c r="D275" s="38"/>
      <c r="F275" s="54"/>
      <c r="G275" s="54"/>
      <c r="H275" s="54"/>
    </row>
    <row r="276" spans="2:8" ht="30" customHeight="1" x14ac:dyDescent="0.25">
      <c r="B276" s="173">
        <f>B274+0.01</f>
        <v>3.4199999999999959</v>
      </c>
      <c r="C276" s="130" t="s">
        <v>124</v>
      </c>
      <c r="D276" s="38" t="s">
        <v>9</v>
      </c>
      <c r="E276" s="39">
        <v>1</v>
      </c>
      <c r="F276" s="77" t="s">
        <v>12</v>
      </c>
      <c r="G276" s="77" t="s">
        <v>12</v>
      </c>
      <c r="H276" s="78" t="s">
        <v>12</v>
      </c>
    </row>
    <row r="277" spans="2:8" x14ac:dyDescent="0.25">
      <c r="B277" s="173"/>
      <c r="C277" s="130"/>
      <c r="D277" s="38"/>
      <c r="F277" s="54"/>
      <c r="G277" s="54"/>
      <c r="H277" s="54"/>
    </row>
    <row r="278" spans="2:8" ht="30" customHeight="1" x14ac:dyDescent="0.25">
      <c r="B278" s="173">
        <f>B276+0.01</f>
        <v>3.4299999999999957</v>
      </c>
      <c r="C278" s="130" t="s">
        <v>94</v>
      </c>
      <c r="D278" s="38" t="s">
        <v>9</v>
      </c>
      <c r="E278" s="39">
        <v>1</v>
      </c>
      <c r="F278" s="77" t="s">
        <v>12</v>
      </c>
      <c r="G278" s="77" t="s">
        <v>12</v>
      </c>
      <c r="H278" s="78" t="s">
        <v>12</v>
      </c>
    </row>
    <row r="279" spans="2:8" x14ac:dyDescent="0.25">
      <c r="B279" s="173"/>
      <c r="C279" s="70"/>
      <c r="D279" s="38"/>
      <c r="F279" s="54"/>
      <c r="G279" s="54"/>
      <c r="H279" s="54"/>
    </row>
    <row r="280" spans="2:8" ht="30" customHeight="1" x14ac:dyDescent="0.25">
      <c r="B280" s="173">
        <f>B278+0.01</f>
        <v>3.4399999999999955</v>
      </c>
      <c r="C280" s="130" t="s">
        <v>457</v>
      </c>
      <c r="D280" s="38" t="s">
        <v>9</v>
      </c>
      <c r="E280" s="39">
        <v>1</v>
      </c>
      <c r="F280" s="77" t="s">
        <v>12</v>
      </c>
      <c r="G280" s="77" t="s">
        <v>12</v>
      </c>
      <c r="H280" s="78" t="s">
        <v>12</v>
      </c>
    </row>
    <row r="281" spans="2:8" x14ac:dyDescent="0.25">
      <c r="B281" s="173"/>
      <c r="C281" s="133"/>
      <c r="D281" s="38"/>
      <c r="F281" s="54"/>
      <c r="G281" s="54"/>
      <c r="H281" s="54"/>
    </row>
    <row r="282" spans="2:8" ht="30" customHeight="1" x14ac:dyDescent="0.25">
      <c r="B282" s="173">
        <f>B280+0.01</f>
        <v>3.4499999999999953</v>
      </c>
      <c r="C282" s="137" t="s">
        <v>135</v>
      </c>
      <c r="D282" s="38" t="s">
        <v>9</v>
      </c>
      <c r="E282" s="39">
        <v>1</v>
      </c>
      <c r="F282" s="77" t="s">
        <v>12</v>
      </c>
      <c r="G282" s="77" t="s">
        <v>12</v>
      </c>
      <c r="H282" s="78" t="s">
        <v>12</v>
      </c>
    </row>
    <row r="283" spans="2:8" x14ac:dyDescent="0.25">
      <c r="B283" s="173"/>
      <c r="C283" s="13"/>
      <c r="D283" s="38"/>
      <c r="F283" s="54"/>
      <c r="G283" s="54"/>
      <c r="H283" s="54"/>
    </row>
    <row r="284" spans="2:8" ht="30" customHeight="1" x14ac:dyDescent="0.25">
      <c r="B284" s="173">
        <f>B282+0.01</f>
        <v>3.4599999999999951</v>
      </c>
      <c r="C284" s="137" t="s">
        <v>134</v>
      </c>
      <c r="D284" s="38" t="s">
        <v>9</v>
      </c>
      <c r="E284" s="39">
        <v>1</v>
      </c>
      <c r="F284" s="77" t="s">
        <v>12</v>
      </c>
      <c r="G284" s="77" t="s">
        <v>12</v>
      </c>
      <c r="H284" s="78" t="s">
        <v>12</v>
      </c>
    </row>
    <row r="285" spans="2:8" x14ac:dyDescent="0.25">
      <c r="B285" s="173"/>
      <c r="C285" s="137"/>
      <c r="D285" s="38"/>
      <c r="F285" s="54"/>
      <c r="G285" s="54"/>
      <c r="H285" s="54"/>
    </row>
    <row r="286" spans="2:8" x14ac:dyDescent="0.25">
      <c r="B286" s="173"/>
      <c r="C286" s="70" t="s">
        <v>95</v>
      </c>
      <c r="D286" s="38"/>
      <c r="F286" s="54"/>
      <c r="G286" s="54"/>
      <c r="H286" s="54"/>
    </row>
    <row r="287" spans="2:8" x14ac:dyDescent="0.25">
      <c r="B287" s="173"/>
      <c r="C287" s="13"/>
      <c r="D287" s="38"/>
      <c r="F287" s="54"/>
      <c r="G287" s="54"/>
      <c r="H287" s="54"/>
    </row>
    <row r="288" spans="2:8" ht="30" customHeight="1" x14ac:dyDescent="0.25">
      <c r="B288" s="173">
        <f>B284+0.01</f>
        <v>3.4699999999999949</v>
      </c>
      <c r="C288" s="130" t="s">
        <v>133</v>
      </c>
      <c r="D288" s="38" t="s">
        <v>9</v>
      </c>
      <c r="E288" s="39">
        <v>1</v>
      </c>
      <c r="F288" s="77" t="s">
        <v>12</v>
      </c>
      <c r="G288" s="77" t="s">
        <v>12</v>
      </c>
      <c r="H288" s="78" t="s">
        <v>12</v>
      </c>
    </row>
    <row r="289" spans="2:8" x14ac:dyDescent="0.25">
      <c r="B289" s="173"/>
      <c r="C289" s="13"/>
      <c r="D289" s="38"/>
      <c r="F289" s="54"/>
      <c r="G289" s="54"/>
      <c r="H289" s="54"/>
    </row>
    <row r="290" spans="2:8" ht="30" customHeight="1" x14ac:dyDescent="0.25">
      <c r="B290" s="173">
        <f t="shared" ref="B290:B318" si="6">B288+0.01</f>
        <v>3.4799999999999947</v>
      </c>
      <c r="C290" s="137" t="s">
        <v>132</v>
      </c>
      <c r="D290" s="38" t="s">
        <v>9</v>
      </c>
      <c r="E290" s="39">
        <v>1</v>
      </c>
      <c r="F290" s="77" t="s">
        <v>12</v>
      </c>
      <c r="G290" s="77" t="s">
        <v>12</v>
      </c>
      <c r="H290" s="78" t="s">
        <v>12</v>
      </c>
    </row>
    <row r="291" spans="2:8" x14ac:dyDescent="0.25">
      <c r="B291" s="173"/>
      <c r="C291" s="14"/>
      <c r="D291" s="38"/>
      <c r="F291" s="40"/>
      <c r="G291" s="40"/>
      <c r="H291" s="40"/>
    </row>
    <row r="292" spans="2:8" ht="27.6" x14ac:dyDescent="0.25">
      <c r="B292" s="173">
        <f t="shared" si="6"/>
        <v>3.4899999999999944</v>
      </c>
      <c r="C292" s="136" t="s">
        <v>131</v>
      </c>
      <c r="D292" s="38" t="s">
        <v>9</v>
      </c>
      <c r="E292" s="39">
        <v>1</v>
      </c>
      <c r="F292" s="77" t="s">
        <v>12</v>
      </c>
      <c r="G292" s="77" t="s">
        <v>12</v>
      </c>
      <c r="H292" s="78" t="s">
        <v>12</v>
      </c>
    </row>
    <row r="293" spans="2:8" x14ac:dyDescent="0.25">
      <c r="B293" s="173"/>
      <c r="C293" s="14"/>
      <c r="D293" s="38"/>
      <c r="F293" s="77"/>
      <c r="G293" s="77"/>
      <c r="H293" s="78"/>
    </row>
    <row r="294" spans="2:8" x14ac:dyDescent="0.25">
      <c r="B294" s="173"/>
      <c r="C294" s="8" t="s">
        <v>95</v>
      </c>
      <c r="D294" s="38"/>
      <c r="F294" s="54"/>
      <c r="G294" s="54"/>
      <c r="H294" s="54"/>
    </row>
    <row r="295" spans="2:8" x14ac:dyDescent="0.25">
      <c r="B295" s="173"/>
      <c r="C295" s="18"/>
      <c r="D295" s="38"/>
      <c r="F295" s="40"/>
      <c r="G295" s="40"/>
      <c r="H295" s="40"/>
    </row>
    <row r="296" spans="2:8" ht="30" customHeight="1" x14ac:dyDescent="0.25">
      <c r="B296" s="173">
        <f>B292+0.01</f>
        <v>3.4999999999999942</v>
      </c>
      <c r="C296" s="130" t="s">
        <v>130</v>
      </c>
      <c r="D296" s="38" t="s">
        <v>8</v>
      </c>
      <c r="E296" s="39">
        <v>1</v>
      </c>
      <c r="F296" s="77" t="s">
        <v>12</v>
      </c>
      <c r="G296" s="77" t="s">
        <v>12</v>
      </c>
      <c r="H296" s="78" t="s">
        <v>12</v>
      </c>
    </row>
    <row r="297" spans="2:8" x14ac:dyDescent="0.25">
      <c r="B297" s="173"/>
      <c r="C297" s="13"/>
      <c r="D297" s="38"/>
      <c r="F297" s="40"/>
      <c r="G297" s="40"/>
      <c r="H297" s="40"/>
    </row>
    <row r="298" spans="2:8" ht="30" customHeight="1" x14ac:dyDescent="0.25">
      <c r="B298" s="173">
        <f t="shared" si="6"/>
        <v>3.509999999999994</v>
      </c>
      <c r="C298" s="139" t="s">
        <v>140</v>
      </c>
      <c r="D298" s="38" t="s">
        <v>8</v>
      </c>
      <c r="E298" s="39">
        <v>1</v>
      </c>
      <c r="F298" s="77" t="s">
        <v>12</v>
      </c>
      <c r="G298" s="77" t="s">
        <v>12</v>
      </c>
      <c r="H298" s="78" t="s">
        <v>12</v>
      </c>
    </row>
    <row r="299" spans="2:8" x14ac:dyDescent="0.25">
      <c r="B299" s="173"/>
      <c r="C299" s="139"/>
      <c r="D299" s="38"/>
      <c r="F299" s="40"/>
      <c r="G299" s="40"/>
      <c r="H299" s="40"/>
    </row>
    <row r="300" spans="2:8" ht="30" customHeight="1" x14ac:dyDescent="0.25">
      <c r="B300" s="173">
        <f t="shared" si="6"/>
        <v>3.5199999999999938</v>
      </c>
      <c r="C300" s="139" t="s">
        <v>136</v>
      </c>
      <c r="D300" s="38" t="s">
        <v>8</v>
      </c>
      <c r="E300" s="39">
        <v>1</v>
      </c>
      <c r="F300" s="77" t="s">
        <v>12</v>
      </c>
      <c r="G300" s="77" t="s">
        <v>12</v>
      </c>
      <c r="H300" s="78" t="s">
        <v>12</v>
      </c>
    </row>
    <row r="301" spans="2:8" x14ac:dyDescent="0.25">
      <c r="B301" s="173"/>
      <c r="C301" s="136"/>
      <c r="D301" s="38"/>
      <c r="F301" s="40"/>
      <c r="G301" s="40"/>
      <c r="H301" s="40"/>
    </row>
    <row r="302" spans="2:8" ht="30" customHeight="1" x14ac:dyDescent="0.25">
      <c r="B302" s="173">
        <f t="shared" si="6"/>
        <v>3.5299999999999936</v>
      </c>
      <c r="C302" s="136" t="s">
        <v>129</v>
      </c>
      <c r="D302" s="38" t="s">
        <v>8</v>
      </c>
      <c r="E302" s="39">
        <v>1</v>
      </c>
      <c r="F302" s="77" t="s">
        <v>12</v>
      </c>
      <c r="G302" s="77" t="s">
        <v>12</v>
      </c>
      <c r="H302" s="78" t="s">
        <v>12</v>
      </c>
    </row>
    <row r="303" spans="2:8" x14ac:dyDescent="0.25">
      <c r="B303" s="173"/>
      <c r="C303" s="136"/>
      <c r="D303" s="38"/>
      <c r="F303" s="40"/>
      <c r="G303" s="40"/>
      <c r="H303" s="40"/>
    </row>
    <row r="304" spans="2:8" ht="30" customHeight="1" x14ac:dyDescent="0.25">
      <c r="B304" s="173">
        <f t="shared" si="6"/>
        <v>3.5399999999999934</v>
      </c>
      <c r="C304" s="31" t="s">
        <v>128</v>
      </c>
      <c r="D304" s="38" t="s">
        <v>8</v>
      </c>
      <c r="E304" s="39">
        <v>1</v>
      </c>
      <c r="F304" s="77" t="s">
        <v>12</v>
      </c>
      <c r="G304" s="77" t="s">
        <v>12</v>
      </c>
      <c r="H304" s="78" t="s">
        <v>12</v>
      </c>
    </row>
    <row r="305" spans="2:8" x14ac:dyDescent="0.25">
      <c r="B305" s="173"/>
      <c r="C305" s="136"/>
      <c r="D305" s="38"/>
      <c r="F305" s="40"/>
      <c r="G305" s="40"/>
      <c r="H305" s="40"/>
    </row>
    <row r="306" spans="2:8" ht="30" customHeight="1" x14ac:dyDescent="0.25">
      <c r="B306" s="173">
        <f t="shared" si="6"/>
        <v>3.5499999999999932</v>
      </c>
      <c r="C306" s="136" t="s">
        <v>127</v>
      </c>
      <c r="D306" s="38" t="s">
        <v>8</v>
      </c>
      <c r="E306" s="39">
        <v>1</v>
      </c>
      <c r="F306" s="77" t="s">
        <v>12</v>
      </c>
      <c r="G306" s="77" t="s">
        <v>12</v>
      </c>
      <c r="H306" s="78" t="s">
        <v>12</v>
      </c>
    </row>
    <row r="307" spans="2:8" x14ac:dyDescent="0.25">
      <c r="B307" s="173"/>
      <c r="C307" s="14"/>
      <c r="D307" s="38"/>
      <c r="F307" s="40"/>
      <c r="G307" s="40"/>
      <c r="H307" s="40"/>
    </row>
    <row r="308" spans="2:8" x14ac:dyDescent="0.25">
      <c r="B308" s="173"/>
      <c r="C308" s="5" t="s">
        <v>86</v>
      </c>
      <c r="D308" s="38"/>
      <c r="F308" s="54"/>
      <c r="G308" s="54"/>
      <c r="H308" s="54"/>
    </row>
    <row r="309" spans="2:8" x14ac:dyDescent="0.25">
      <c r="B309" s="173"/>
      <c r="D309" s="38"/>
      <c r="F309" s="54"/>
      <c r="G309" s="54"/>
      <c r="H309" s="54"/>
    </row>
    <row r="310" spans="2:8" ht="55.2" x14ac:dyDescent="0.25">
      <c r="B310" s="173">
        <f>B306+0.01</f>
        <v>3.5599999999999929</v>
      </c>
      <c r="C310" s="12" t="s">
        <v>126</v>
      </c>
      <c r="D310" s="38" t="s">
        <v>8</v>
      </c>
      <c r="E310" s="39">
        <v>1</v>
      </c>
      <c r="F310" s="77" t="s">
        <v>12</v>
      </c>
      <c r="G310" s="77" t="s">
        <v>12</v>
      </c>
      <c r="H310" s="78" t="s">
        <v>12</v>
      </c>
    </row>
    <row r="311" spans="2:8" x14ac:dyDescent="0.25">
      <c r="B311" s="173"/>
      <c r="C311" s="17"/>
      <c r="D311" s="38"/>
      <c r="F311" s="54"/>
      <c r="G311" s="54"/>
      <c r="H311" s="41"/>
    </row>
    <row r="312" spans="2:8" ht="41.4" x14ac:dyDescent="0.25">
      <c r="B312" s="173">
        <f t="shared" si="6"/>
        <v>3.5699999999999927</v>
      </c>
      <c r="C312" s="70" t="s">
        <v>96</v>
      </c>
      <c r="D312" s="38"/>
      <c r="E312" s="41"/>
      <c r="F312" s="83"/>
      <c r="G312" s="83"/>
      <c r="H312" s="41"/>
    </row>
    <row r="313" spans="2:8" x14ac:dyDescent="0.25">
      <c r="B313" s="173"/>
      <c r="C313" s="34"/>
      <c r="D313" s="49"/>
      <c r="E313" s="50"/>
      <c r="F313" s="51"/>
      <c r="G313" s="51"/>
      <c r="H313" s="24"/>
    </row>
    <row r="314" spans="2:8" ht="30" customHeight="1" x14ac:dyDescent="0.25">
      <c r="B314" s="173">
        <f t="shared" si="6"/>
        <v>3.5799999999999925</v>
      </c>
      <c r="C314" s="130" t="s">
        <v>125</v>
      </c>
      <c r="D314" s="38" t="s">
        <v>9</v>
      </c>
      <c r="E314" s="39">
        <v>1</v>
      </c>
      <c r="F314" s="77" t="s">
        <v>12</v>
      </c>
      <c r="G314" s="77" t="s">
        <v>12</v>
      </c>
      <c r="H314" s="78" t="s">
        <v>12</v>
      </c>
    </row>
    <row r="315" spans="2:8" x14ac:dyDescent="0.25">
      <c r="B315" s="173"/>
      <c r="C315" s="1"/>
      <c r="D315" s="38"/>
      <c r="F315" s="54"/>
      <c r="G315" s="54"/>
      <c r="H315" s="54"/>
    </row>
    <row r="316" spans="2:8" ht="30" customHeight="1" x14ac:dyDescent="0.25">
      <c r="B316" s="173">
        <f t="shared" si="6"/>
        <v>3.5899999999999923</v>
      </c>
      <c r="C316" s="130" t="s">
        <v>141</v>
      </c>
      <c r="D316" s="38" t="s">
        <v>9</v>
      </c>
      <c r="E316" s="39">
        <v>1</v>
      </c>
      <c r="F316" s="77" t="s">
        <v>12</v>
      </c>
      <c r="G316" s="77" t="s">
        <v>12</v>
      </c>
      <c r="H316" s="78" t="s">
        <v>12</v>
      </c>
    </row>
    <row r="317" spans="2:8" x14ac:dyDescent="0.25">
      <c r="B317" s="173"/>
      <c r="C317" s="18"/>
      <c r="D317" s="38"/>
      <c r="F317" s="54"/>
      <c r="G317" s="54"/>
      <c r="H317" s="54"/>
    </row>
    <row r="318" spans="2:8" ht="30" customHeight="1" x14ac:dyDescent="0.25">
      <c r="B318" s="173">
        <f t="shared" si="6"/>
        <v>3.5999999999999921</v>
      </c>
      <c r="C318" s="12" t="s">
        <v>267</v>
      </c>
      <c r="D318" s="38" t="s">
        <v>9</v>
      </c>
      <c r="E318" s="39">
        <v>1</v>
      </c>
      <c r="F318" s="77" t="s">
        <v>12</v>
      </c>
      <c r="G318" s="77" t="s">
        <v>12</v>
      </c>
      <c r="H318" s="78" t="s">
        <v>12</v>
      </c>
    </row>
    <row r="319" spans="2:8" x14ac:dyDescent="0.25">
      <c r="B319" s="173"/>
      <c r="C319" s="12" t="s">
        <v>266</v>
      </c>
      <c r="D319" s="38"/>
      <c r="F319" s="77"/>
      <c r="G319" s="77"/>
      <c r="H319" s="78"/>
    </row>
    <row r="320" spans="2:8" ht="30" customHeight="1" x14ac:dyDescent="0.25">
      <c r="B320" s="173">
        <f>B318+0.01</f>
        <v>3.6099999999999919</v>
      </c>
      <c r="C320" s="12" t="s">
        <v>265</v>
      </c>
      <c r="D320" s="38" t="s">
        <v>9</v>
      </c>
      <c r="E320" s="39">
        <v>1</v>
      </c>
      <c r="F320" s="77" t="s">
        <v>12</v>
      </c>
      <c r="G320" s="77" t="s">
        <v>12</v>
      </c>
      <c r="H320" s="78" t="s">
        <v>12</v>
      </c>
    </row>
    <row r="321" spans="2:8" x14ac:dyDescent="0.25">
      <c r="B321" s="173"/>
      <c r="D321" s="38"/>
      <c r="F321" s="77"/>
      <c r="G321" s="77"/>
      <c r="H321" s="78"/>
    </row>
    <row r="322" spans="2:8" x14ac:dyDescent="0.25">
      <c r="B322" s="173"/>
      <c r="C322" s="5" t="s">
        <v>97</v>
      </c>
      <c r="D322" s="38"/>
      <c r="F322" s="54"/>
      <c r="G322" s="54"/>
      <c r="H322" s="54"/>
    </row>
    <row r="323" spans="2:8" x14ac:dyDescent="0.25">
      <c r="B323" s="173"/>
      <c r="C323" s="5"/>
      <c r="D323" s="38"/>
      <c r="F323" s="54"/>
      <c r="G323" s="54"/>
      <c r="H323" s="54"/>
    </row>
    <row r="324" spans="2:8" ht="30" customHeight="1" x14ac:dyDescent="0.25">
      <c r="B324" s="173">
        <f>B320+0.01</f>
        <v>3.6199999999999917</v>
      </c>
      <c r="C324" s="130" t="s">
        <v>136</v>
      </c>
      <c r="D324" s="38" t="s">
        <v>8</v>
      </c>
      <c r="E324" s="39">
        <v>1</v>
      </c>
      <c r="F324" s="77" t="s">
        <v>12</v>
      </c>
      <c r="G324" s="77" t="s">
        <v>12</v>
      </c>
      <c r="H324" s="78" t="s">
        <v>12</v>
      </c>
    </row>
    <row r="325" spans="2:8" x14ac:dyDescent="0.25">
      <c r="B325" s="169"/>
      <c r="D325" s="38"/>
      <c r="F325" s="54"/>
      <c r="G325" s="54"/>
      <c r="H325" s="54"/>
    </row>
    <row r="326" spans="2:8" ht="30" customHeight="1" x14ac:dyDescent="0.25">
      <c r="B326" s="169">
        <f>B324+0.01</f>
        <v>3.6299999999999915</v>
      </c>
      <c r="C326" s="31" t="s">
        <v>130</v>
      </c>
      <c r="D326" s="38" t="s">
        <v>8</v>
      </c>
      <c r="E326" s="39">
        <v>1</v>
      </c>
      <c r="F326" s="77" t="s">
        <v>12</v>
      </c>
      <c r="G326" s="77" t="s">
        <v>12</v>
      </c>
      <c r="H326" s="78" t="s">
        <v>12</v>
      </c>
    </row>
    <row r="327" spans="2:8" x14ac:dyDescent="0.25">
      <c r="B327" s="169"/>
      <c r="D327" s="38"/>
      <c r="F327" s="54"/>
      <c r="G327" s="54"/>
      <c r="H327" s="54"/>
    </row>
    <row r="328" spans="2:8" ht="30" customHeight="1" x14ac:dyDescent="0.25">
      <c r="B328" s="169">
        <f t="shared" ref="B328:B336" si="7">B326+0.01</f>
        <v>3.6399999999999912</v>
      </c>
      <c r="C328" s="130" t="s">
        <v>139</v>
      </c>
      <c r="D328" s="38" t="s">
        <v>8</v>
      </c>
      <c r="E328" s="39">
        <v>1</v>
      </c>
      <c r="F328" s="77" t="s">
        <v>12</v>
      </c>
      <c r="G328" s="77" t="s">
        <v>12</v>
      </c>
      <c r="H328" s="78" t="s">
        <v>12</v>
      </c>
    </row>
    <row r="329" spans="2:8" x14ac:dyDescent="0.25">
      <c r="B329" s="169"/>
      <c r="D329" s="38"/>
      <c r="F329" s="54"/>
      <c r="G329" s="54"/>
      <c r="H329" s="54"/>
    </row>
    <row r="330" spans="2:8" ht="30" customHeight="1" x14ac:dyDescent="0.25">
      <c r="B330" s="169">
        <f t="shared" si="7"/>
        <v>3.649999999999991</v>
      </c>
      <c r="C330" s="12" t="s">
        <v>129</v>
      </c>
      <c r="D330" s="38" t="s">
        <v>8</v>
      </c>
      <c r="E330" s="39">
        <v>1</v>
      </c>
      <c r="F330" s="77" t="s">
        <v>12</v>
      </c>
      <c r="G330" s="77" t="s">
        <v>12</v>
      </c>
      <c r="H330" s="78" t="s">
        <v>12</v>
      </c>
    </row>
    <row r="331" spans="2:8" x14ac:dyDescent="0.25">
      <c r="B331" s="169"/>
      <c r="D331" s="38"/>
      <c r="F331" s="54"/>
      <c r="G331" s="54"/>
      <c r="H331" s="54"/>
    </row>
    <row r="332" spans="2:8" ht="30" customHeight="1" x14ac:dyDescent="0.25">
      <c r="B332" s="169">
        <f t="shared" si="7"/>
        <v>3.6599999999999908</v>
      </c>
      <c r="C332" s="130" t="s">
        <v>142</v>
      </c>
      <c r="D332" s="38" t="s">
        <v>8</v>
      </c>
      <c r="E332" s="39">
        <v>1</v>
      </c>
      <c r="F332" s="77" t="s">
        <v>12</v>
      </c>
      <c r="G332" s="77" t="s">
        <v>12</v>
      </c>
      <c r="H332" s="78" t="s">
        <v>12</v>
      </c>
    </row>
    <row r="333" spans="2:8" x14ac:dyDescent="0.25">
      <c r="B333" s="169"/>
      <c r="D333" s="38"/>
      <c r="F333" s="54"/>
      <c r="G333" s="54"/>
      <c r="H333" s="54"/>
    </row>
    <row r="334" spans="2:8" ht="30" customHeight="1" x14ac:dyDescent="0.25">
      <c r="B334" s="169">
        <f t="shared" si="7"/>
        <v>3.6699999999999906</v>
      </c>
      <c r="C334" s="130" t="s">
        <v>143</v>
      </c>
      <c r="D334" s="38" t="s">
        <v>8</v>
      </c>
      <c r="E334" s="39">
        <v>1</v>
      </c>
      <c r="F334" s="77" t="s">
        <v>12</v>
      </c>
      <c r="G334" s="77" t="s">
        <v>12</v>
      </c>
      <c r="H334" s="78" t="s">
        <v>12</v>
      </c>
    </row>
    <row r="335" spans="2:8" x14ac:dyDescent="0.25">
      <c r="B335" s="169"/>
      <c r="D335" s="38"/>
      <c r="F335" s="54"/>
      <c r="G335" s="54"/>
      <c r="H335" s="54"/>
    </row>
    <row r="336" spans="2:8" ht="30" customHeight="1" x14ac:dyDescent="0.25">
      <c r="B336" s="169">
        <f t="shared" si="7"/>
        <v>3.6799999999999904</v>
      </c>
      <c r="C336" s="130" t="s">
        <v>144</v>
      </c>
      <c r="D336" s="38" t="s">
        <v>8</v>
      </c>
      <c r="E336" s="39">
        <v>1</v>
      </c>
      <c r="F336" s="77" t="s">
        <v>12</v>
      </c>
      <c r="G336" s="77" t="s">
        <v>12</v>
      </c>
      <c r="H336" s="78" t="s">
        <v>12</v>
      </c>
    </row>
    <row r="337" spans="2:8" x14ac:dyDescent="0.25">
      <c r="B337" s="169"/>
      <c r="C337" s="130"/>
      <c r="D337" s="38"/>
      <c r="F337" s="54"/>
      <c r="G337" s="54"/>
      <c r="H337" s="54"/>
    </row>
    <row r="338" spans="2:8" ht="30" customHeight="1" x14ac:dyDescent="0.25">
      <c r="B338" s="169" t="s">
        <v>506</v>
      </c>
      <c r="C338" s="130" t="s">
        <v>145</v>
      </c>
      <c r="D338" s="38" t="s">
        <v>8</v>
      </c>
      <c r="E338" s="39">
        <v>1</v>
      </c>
      <c r="F338" s="77" t="s">
        <v>12</v>
      </c>
      <c r="G338" s="77" t="s">
        <v>12</v>
      </c>
      <c r="H338" s="78" t="s">
        <v>12</v>
      </c>
    </row>
    <row r="339" spans="2:8" x14ac:dyDescent="0.25">
      <c r="B339" s="169"/>
      <c r="C339" s="131"/>
      <c r="D339" s="38"/>
      <c r="F339" s="54"/>
      <c r="G339" s="54"/>
      <c r="H339" s="54"/>
    </row>
    <row r="340" spans="2:8" ht="30" customHeight="1" x14ac:dyDescent="0.25">
      <c r="B340" s="169">
        <f>B338+0.01</f>
        <v>3.71</v>
      </c>
      <c r="C340" s="130" t="s">
        <v>146</v>
      </c>
      <c r="D340" s="38" t="s">
        <v>8</v>
      </c>
      <c r="E340" s="39">
        <v>1</v>
      </c>
      <c r="F340" s="77" t="s">
        <v>12</v>
      </c>
      <c r="G340" s="77" t="s">
        <v>12</v>
      </c>
      <c r="H340" s="78" t="s">
        <v>12</v>
      </c>
    </row>
    <row r="341" spans="2:8" x14ac:dyDescent="0.25">
      <c r="B341" s="169"/>
      <c r="D341" s="38"/>
      <c r="F341" s="77"/>
      <c r="G341" s="77"/>
      <c r="H341" s="78"/>
    </row>
    <row r="342" spans="2:8" ht="151.80000000000001" x14ac:dyDescent="0.25">
      <c r="B342" s="169"/>
      <c r="C342" s="131" t="s">
        <v>394</v>
      </c>
      <c r="D342" s="38"/>
      <c r="F342" s="54"/>
      <c r="G342" s="54"/>
      <c r="H342" s="54"/>
    </row>
    <row r="343" spans="2:8" ht="30" customHeight="1" x14ac:dyDescent="0.25">
      <c r="B343" s="169" t="s">
        <v>507</v>
      </c>
      <c r="C343" s="139" t="s">
        <v>137</v>
      </c>
      <c r="D343" s="38" t="s">
        <v>8</v>
      </c>
      <c r="E343" s="39">
        <v>1</v>
      </c>
      <c r="F343" s="77" t="s">
        <v>12</v>
      </c>
      <c r="G343" s="77" t="s">
        <v>12</v>
      </c>
      <c r="H343" s="78" t="s">
        <v>12</v>
      </c>
    </row>
    <row r="344" spans="2:8" x14ac:dyDescent="0.25">
      <c r="B344" s="169"/>
      <c r="D344" s="38"/>
      <c r="F344" s="54"/>
      <c r="G344" s="54"/>
      <c r="H344" s="54"/>
    </row>
    <row r="345" spans="2:8" ht="30" customHeight="1" x14ac:dyDescent="0.25">
      <c r="B345" s="169">
        <f t="shared" ref="B345" si="8">B343+0.01</f>
        <v>3.73</v>
      </c>
      <c r="C345" s="139" t="s">
        <v>138</v>
      </c>
      <c r="D345" s="38" t="s">
        <v>8</v>
      </c>
      <c r="E345" s="39">
        <v>1</v>
      </c>
      <c r="F345" s="77" t="s">
        <v>12</v>
      </c>
      <c r="G345" s="77" t="s">
        <v>12</v>
      </c>
      <c r="H345" s="78" t="s">
        <v>12</v>
      </c>
    </row>
    <row r="346" spans="2:8" x14ac:dyDescent="0.25">
      <c r="B346" s="169"/>
      <c r="C346" s="5"/>
      <c r="D346" s="38"/>
      <c r="F346" s="54"/>
      <c r="G346" s="54"/>
      <c r="H346" s="54"/>
    </row>
    <row r="347" spans="2:8" x14ac:dyDescent="0.25">
      <c r="B347" s="169"/>
      <c r="C347" s="5" t="s">
        <v>11</v>
      </c>
      <c r="D347" s="38"/>
      <c r="F347" s="54"/>
      <c r="G347" s="54"/>
      <c r="H347" s="54"/>
    </row>
    <row r="348" spans="2:8" x14ac:dyDescent="0.25">
      <c r="B348" s="169"/>
      <c r="D348" s="38"/>
      <c r="F348" s="54"/>
      <c r="G348" s="54"/>
      <c r="H348" s="54"/>
    </row>
    <row r="349" spans="2:8" ht="30" customHeight="1" x14ac:dyDescent="0.25">
      <c r="B349" s="169" t="s">
        <v>515</v>
      </c>
      <c r="C349" s="139" t="s">
        <v>517</v>
      </c>
      <c r="D349" s="38" t="s">
        <v>1</v>
      </c>
      <c r="E349" s="39">
        <v>1</v>
      </c>
      <c r="F349" s="77" t="s">
        <v>12</v>
      </c>
      <c r="G349" s="77" t="s">
        <v>12</v>
      </c>
      <c r="H349" s="78" t="s">
        <v>12</v>
      </c>
    </row>
    <row r="350" spans="2:8" x14ac:dyDescent="0.25">
      <c r="B350" s="169"/>
      <c r="D350" s="38"/>
      <c r="F350" s="77"/>
      <c r="G350" s="77"/>
      <c r="H350" s="78"/>
    </row>
    <row r="351" spans="2:8" x14ac:dyDescent="0.25">
      <c r="B351" s="169"/>
      <c r="C351" s="5" t="s">
        <v>509</v>
      </c>
      <c r="D351" s="38"/>
      <c r="F351" s="77"/>
      <c r="G351" s="77"/>
      <c r="H351" s="78"/>
    </row>
    <row r="352" spans="2:8" x14ac:dyDescent="0.25">
      <c r="B352" s="169"/>
      <c r="D352" s="38"/>
      <c r="F352" s="77"/>
      <c r="G352" s="77"/>
      <c r="H352" s="78"/>
    </row>
    <row r="353" spans="2:8" ht="30" customHeight="1" x14ac:dyDescent="0.25">
      <c r="B353" s="169" t="s">
        <v>516</v>
      </c>
      <c r="C353" s="130" t="s">
        <v>497</v>
      </c>
      <c r="D353" s="38" t="s">
        <v>195</v>
      </c>
      <c r="E353" s="39">
        <v>1</v>
      </c>
      <c r="F353" s="40">
        <v>200000</v>
      </c>
      <c r="G353" s="77" t="s">
        <v>194</v>
      </c>
      <c r="H353" s="103">
        <f>F353</f>
        <v>200000</v>
      </c>
    </row>
    <row r="354" spans="2:8" x14ac:dyDescent="0.25">
      <c r="B354" s="169"/>
      <c r="D354" s="38"/>
      <c r="F354" s="77"/>
      <c r="G354" s="77"/>
      <c r="H354" s="78"/>
    </row>
    <row r="355" spans="2:8" x14ac:dyDescent="0.25">
      <c r="B355" s="169"/>
      <c r="C355" s="5" t="s">
        <v>510</v>
      </c>
      <c r="D355" s="38"/>
      <c r="F355" s="77"/>
      <c r="G355" s="77"/>
      <c r="H355" s="78"/>
    </row>
    <row r="356" spans="2:8" x14ac:dyDescent="0.25">
      <c r="B356" s="169"/>
      <c r="D356" s="38"/>
      <c r="F356" s="77"/>
      <c r="G356" s="77"/>
      <c r="H356" s="78"/>
    </row>
    <row r="357" spans="2:8" ht="30" customHeight="1" x14ac:dyDescent="0.25">
      <c r="B357" s="169" t="s">
        <v>508</v>
      </c>
      <c r="C357" s="130" t="s">
        <v>498</v>
      </c>
      <c r="D357" s="38" t="s">
        <v>195</v>
      </c>
      <c r="E357" s="39">
        <v>1</v>
      </c>
      <c r="F357" s="40">
        <v>100000</v>
      </c>
      <c r="G357" s="77" t="s">
        <v>194</v>
      </c>
      <c r="H357" s="103">
        <f>F357</f>
        <v>100000</v>
      </c>
    </row>
    <row r="358" spans="2:8" x14ac:dyDescent="0.25">
      <c r="B358" s="169"/>
      <c r="D358" s="38"/>
      <c r="F358" s="77"/>
      <c r="G358" s="77"/>
      <c r="H358" s="78"/>
    </row>
    <row r="359" spans="2:8" ht="14.4" thickBot="1" x14ac:dyDescent="0.3">
      <c r="B359" s="259" t="s">
        <v>395</v>
      </c>
      <c r="C359" s="260"/>
      <c r="D359" s="260"/>
      <c r="E359" s="260"/>
      <c r="F359" s="261"/>
      <c r="G359" s="45"/>
      <c r="H359" s="44" t="s">
        <v>12</v>
      </c>
    </row>
    <row r="360" spans="2:8" ht="14.4" thickTop="1" x14ac:dyDescent="0.25">
      <c r="B360" s="166" t="s">
        <v>1</v>
      </c>
      <c r="C360" s="10" t="s">
        <v>2</v>
      </c>
      <c r="D360" s="36" t="s">
        <v>3</v>
      </c>
      <c r="E360" s="37" t="s">
        <v>4</v>
      </c>
      <c r="F360" s="37" t="s">
        <v>5</v>
      </c>
      <c r="G360" s="37" t="s">
        <v>18</v>
      </c>
      <c r="H360" s="52" t="s">
        <v>19</v>
      </c>
    </row>
    <row r="361" spans="2:8" x14ac:dyDescent="0.25">
      <c r="B361" s="182"/>
      <c r="C361" s="11"/>
      <c r="D361" s="49"/>
      <c r="E361" s="50"/>
      <c r="F361" s="51"/>
      <c r="G361" s="51"/>
      <c r="H361" s="24"/>
    </row>
    <row r="362" spans="2:8" x14ac:dyDescent="0.25">
      <c r="B362" s="169"/>
      <c r="C362" s="2" t="s">
        <v>396</v>
      </c>
      <c r="D362" s="38"/>
      <c r="E362" s="53"/>
      <c r="F362" s="54"/>
      <c r="G362" s="54"/>
      <c r="H362" s="41"/>
    </row>
    <row r="363" spans="2:8" x14ac:dyDescent="0.25">
      <c r="B363" s="169"/>
      <c r="D363" s="38"/>
      <c r="F363" s="54"/>
      <c r="G363" s="54"/>
      <c r="H363" s="54"/>
    </row>
    <row r="364" spans="2:8" x14ac:dyDescent="0.25">
      <c r="B364" s="168" t="s">
        <v>316</v>
      </c>
      <c r="C364" s="1" t="s">
        <v>474</v>
      </c>
      <c r="D364" s="38"/>
      <c r="F364" s="54"/>
      <c r="G364" s="54"/>
      <c r="H364" s="54"/>
    </row>
    <row r="365" spans="2:8" x14ac:dyDescent="0.25">
      <c r="B365" s="168"/>
      <c r="C365" s="1"/>
      <c r="D365" s="38"/>
      <c r="F365" s="54"/>
      <c r="G365" s="83"/>
      <c r="H365" s="54"/>
    </row>
    <row r="366" spans="2:8" s="26" customFormat="1" ht="55.2" x14ac:dyDescent="0.25">
      <c r="B366" s="160"/>
      <c r="C366" s="158" t="s">
        <v>529</v>
      </c>
      <c r="D366" s="160"/>
      <c r="E366" s="161"/>
      <c r="F366" s="257"/>
      <c r="G366" s="258"/>
      <c r="H366" s="75"/>
    </row>
    <row r="367" spans="2:8" x14ac:dyDescent="0.25">
      <c r="B367" s="168"/>
      <c r="C367" s="1"/>
      <c r="D367" s="38"/>
      <c r="F367" s="54"/>
      <c r="G367" s="83"/>
      <c r="H367" s="54"/>
    </row>
    <row r="368" spans="2:8" x14ac:dyDescent="0.25">
      <c r="B368" s="169"/>
      <c r="C368" s="5" t="s">
        <v>33</v>
      </c>
      <c r="D368" s="38"/>
      <c r="F368" s="54"/>
      <c r="G368" s="54"/>
      <c r="H368" s="54"/>
    </row>
    <row r="369" spans="2:8" x14ac:dyDescent="0.25">
      <c r="B369" s="169"/>
      <c r="D369" s="38"/>
      <c r="F369" s="54"/>
      <c r="G369" s="54"/>
      <c r="H369" s="54"/>
    </row>
    <row r="370" spans="2:8" ht="27.6" x14ac:dyDescent="0.25">
      <c r="B370" s="169"/>
      <c r="C370" s="131" t="s">
        <v>200</v>
      </c>
      <c r="D370" s="38"/>
      <c r="F370" s="54"/>
      <c r="G370" s="54"/>
      <c r="H370" s="54"/>
    </row>
    <row r="371" spans="2:8" x14ac:dyDescent="0.25">
      <c r="B371" s="169"/>
      <c r="C371" s="5"/>
      <c r="D371" s="38"/>
      <c r="F371" s="54"/>
      <c r="G371" s="54"/>
      <c r="H371" s="54"/>
    </row>
    <row r="372" spans="2:8" ht="55.2" x14ac:dyDescent="0.25">
      <c r="B372" s="169"/>
      <c r="C372" s="131" t="s">
        <v>281</v>
      </c>
      <c r="D372" s="38"/>
      <c r="F372" s="54"/>
      <c r="G372" s="54"/>
      <c r="H372" s="54"/>
    </row>
    <row r="373" spans="2:8" x14ac:dyDescent="0.25">
      <c r="B373" s="169"/>
      <c r="C373" s="25"/>
      <c r="D373" s="38"/>
      <c r="F373" s="54"/>
      <c r="G373" s="54"/>
      <c r="H373" s="54"/>
    </row>
    <row r="374" spans="2:8" x14ac:dyDescent="0.25">
      <c r="B374" s="169"/>
      <c r="C374" s="1" t="s">
        <v>283</v>
      </c>
      <c r="D374" s="38"/>
      <c r="F374" s="54"/>
      <c r="G374" s="54"/>
      <c r="H374" s="54"/>
    </row>
    <row r="375" spans="2:8" x14ac:dyDescent="0.25">
      <c r="B375" s="169"/>
      <c r="D375" s="38"/>
      <c r="F375" s="54"/>
      <c r="G375" s="54"/>
      <c r="H375" s="54"/>
    </row>
    <row r="376" spans="2:8" ht="30" customHeight="1" x14ac:dyDescent="0.25">
      <c r="B376" s="174">
        <f>B364+0.1</f>
        <v>4.0999999999999996</v>
      </c>
      <c r="C376" s="130" t="s">
        <v>147</v>
      </c>
      <c r="D376" s="38" t="s">
        <v>37</v>
      </c>
      <c r="E376" s="39">
        <v>1</v>
      </c>
      <c r="F376" s="77" t="s">
        <v>12</v>
      </c>
      <c r="G376" s="77" t="s">
        <v>12</v>
      </c>
      <c r="H376" s="78" t="s">
        <v>12</v>
      </c>
    </row>
    <row r="377" spans="2:8" x14ac:dyDescent="0.25">
      <c r="B377" s="174"/>
      <c r="D377" s="38"/>
      <c r="F377" s="54"/>
      <c r="G377" s="54"/>
      <c r="H377" s="54"/>
    </row>
    <row r="378" spans="2:8" ht="30" customHeight="1" x14ac:dyDescent="0.25">
      <c r="B378" s="174">
        <f>B376+0.1</f>
        <v>4.1999999999999993</v>
      </c>
      <c r="C378" s="130" t="s">
        <v>148</v>
      </c>
      <c r="D378" s="38" t="s">
        <v>37</v>
      </c>
      <c r="E378" s="39">
        <v>1</v>
      </c>
      <c r="F378" s="77" t="s">
        <v>12</v>
      </c>
      <c r="G378" s="77" t="s">
        <v>12</v>
      </c>
      <c r="H378" s="78" t="s">
        <v>12</v>
      </c>
    </row>
    <row r="379" spans="2:8" x14ac:dyDescent="0.25">
      <c r="B379" s="174"/>
      <c r="D379" s="38"/>
      <c r="F379" s="77"/>
      <c r="G379" s="77"/>
      <c r="H379" s="78"/>
    </row>
    <row r="380" spans="2:8" ht="41.4" x14ac:dyDescent="0.25">
      <c r="B380" s="174">
        <f t="shared" ref="B380:B384" si="9">B378+0.1</f>
        <v>4.2999999999999989</v>
      </c>
      <c r="C380" s="12" t="s">
        <v>273</v>
      </c>
      <c r="D380" s="38" t="s">
        <v>37</v>
      </c>
      <c r="E380" s="39">
        <v>1</v>
      </c>
      <c r="F380" s="77" t="s">
        <v>12</v>
      </c>
      <c r="G380" s="77" t="s">
        <v>12</v>
      </c>
      <c r="H380" s="78" t="s">
        <v>12</v>
      </c>
    </row>
    <row r="381" spans="2:8" x14ac:dyDescent="0.25">
      <c r="B381" s="174"/>
      <c r="D381" s="38"/>
      <c r="F381" s="77"/>
      <c r="G381" s="77"/>
      <c r="H381" s="78"/>
    </row>
    <row r="382" spans="2:8" ht="55.2" x14ac:dyDescent="0.25">
      <c r="B382" s="174">
        <f t="shared" si="9"/>
        <v>4.3999999999999986</v>
      </c>
      <c r="C382" s="12" t="s">
        <v>271</v>
      </c>
      <c r="D382" s="38" t="s">
        <v>37</v>
      </c>
      <c r="E382" s="39">
        <v>1</v>
      </c>
      <c r="F382" s="77" t="s">
        <v>12</v>
      </c>
      <c r="G382" s="77" t="s">
        <v>12</v>
      </c>
      <c r="H382" s="78" t="s">
        <v>12</v>
      </c>
    </row>
    <row r="383" spans="2:8" x14ac:dyDescent="0.25">
      <c r="B383" s="174"/>
      <c r="D383" s="38"/>
      <c r="F383" s="77"/>
      <c r="G383" s="77"/>
      <c r="H383" s="78"/>
    </row>
    <row r="384" spans="2:8" ht="30" customHeight="1" x14ac:dyDescent="0.25">
      <c r="B384" s="174">
        <f t="shared" si="9"/>
        <v>4.4999999999999982</v>
      </c>
      <c r="C384" s="130" t="s">
        <v>272</v>
      </c>
      <c r="D384" s="38" t="s">
        <v>37</v>
      </c>
      <c r="E384" s="39">
        <v>1</v>
      </c>
      <c r="F384" s="77" t="s">
        <v>12</v>
      </c>
      <c r="G384" s="77" t="s">
        <v>12</v>
      </c>
      <c r="H384" s="78" t="s">
        <v>12</v>
      </c>
    </row>
    <row r="385" spans="2:8" x14ac:dyDescent="0.25">
      <c r="B385" s="174"/>
      <c r="D385" s="38"/>
      <c r="F385" s="54"/>
      <c r="G385" s="54"/>
      <c r="H385" s="54"/>
    </row>
    <row r="386" spans="2:8" x14ac:dyDescent="0.25">
      <c r="B386" s="174"/>
      <c r="C386" s="1" t="s">
        <v>282</v>
      </c>
      <c r="D386" s="38"/>
      <c r="F386" s="54"/>
      <c r="G386" s="54"/>
      <c r="H386" s="54"/>
    </row>
    <row r="387" spans="2:8" x14ac:dyDescent="0.25">
      <c r="B387" s="174"/>
      <c r="D387" s="38"/>
      <c r="F387" s="54"/>
      <c r="G387" s="54"/>
      <c r="H387" s="54"/>
    </row>
    <row r="388" spans="2:8" ht="41.4" x14ac:dyDescent="0.25">
      <c r="B388" s="174">
        <f>B384+0.1</f>
        <v>4.5999999999999979</v>
      </c>
      <c r="C388" s="12" t="s">
        <v>269</v>
      </c>
      <c r="D388" s="38" t="s">
        <v>37</v>
      </c>
      <c r="E388" s="39">
        <v>1</v>
      </c>
      <c r="F388" s="77" t="s">
        <v>12</v>
      </c>
      <c r="G388" s="77" t="s">
        <v>12</v>
      </c>
      <c r="H388" s="78" t="s">
        <v>12</v>
      </c>
    </row>
    <row r="389" spans="2:8" x14ac:dyDescent="0.25">
      <c r="B389" s="174"/>
      <c r="C389" s="25"/>
      <c r="D389" s="38"/>
      <c r="F389" s="54"/>
      <c r="G389" s="54"/>
      <c r="H389" s="54"/>
    </row>
    <row r="390" spans="2:8" ht="27.6" x14ac:dyDescent="0.25">
      <c r="B390" s="174">
        <f>B388+0.1</f>
        <v>4.6999999999999975</v>
      </c>
      <c r="C390" s="12" t="s">
        <v>150</v>
      </c>
      <c r="D390" s="38" t="s">
        <v>37</v>
      </c>
      <c r="E390" s="39">
        <v>1</v>
      </c>
      <c r="F390" s="77" t="s">
        <v>12</v>
      </c>
      <c r="G390" s="77" t="s">
        <v>12</v>
      </c>
      <c r="H390" s="78" t="s">
        <v>12</v>
      </c>
    </row>
    <row r="391" spans="2:8" x14ac:dyDescent="0.25">
      <c r="B391" s="174"/>
      <c r="D391" s="38"/>
      <c r="F391" s="77"/>
      <c r="G391" s="77"/>
      <c r="H391" s="78"/>
    </row>
    <row r="392" spans="2:8" ht="41.4" x14ac:dyDescent="0.25">
      <c r="B392" s="174">
        <f>B390+0.1</f>
        <v>4.7999999999999972</v>
      </c>
      <c r="C392" s="12" t="s">
        <v>303</v>
      </c>
      <c r="D392" s="38" t="s">
        <v>37</v>
      </c>
      <c r="E392" s="39">
        <v>1</v>
      </c>
      <c r="F392" s="77" t="s">
        <v>12</v>
      </c>
      <c r="G392" s="77" t="s">
        <v>12</v>
      </c>
      <c r="H392" s="78" t="s">
        <v>12</v>
      </c>
    </row>
    <row r="393" spans="2:8" x14ac:dyDescent="0.25">
      <c r="B393" s="174"/>
      <c r="D393" s="38"/>
      <c r="F393" s="77"/>
      <c r="G393" s="77"/>
      <c r="H393" s="78"/>
    </row>
    <row r="394" spans="2:8" ht="55.2" x14ac:dyDescent="0.25">
      <c r="B394" s="174">
        <f>B392+0.1</f>
        <v>4.8999999999999968</v>
      </c>
      <c r="C394" s="12" t="s">
        <v>304</v>
      </c>
      <c r="D394" s="38" t="s">
        <v>37</v>
      </c>
      <c r="E394" s="39">
        <v>1</v>
      </c>
      <c r="F394" s="77" t="s">
        <v>12</v>
      </c>
      <c r="G394" s="77" t="s">
        <v>12</v>
      </c>
      <c r="H394" s="78" t="s">
        <v>12</v>
      </c>
    </row>
    <row r="395" spans="2:8" x14ac:dyDescent="0.25">
      <c r="B395" s="174"/>
      <c r="D395" s="38"/>
      <c r="F395" s="77"/>
      <c r="G395" s="77"/>
      <c r="H395" s="78"/>
    </row>
    <row r="396" spans="2:8" x14ac:dyDescent="0.25">
      <c r="B396" s="174"/>
      <c r="C396" s="5" t="s">
        <v>288</v>
      </c>
      <c r="D396" s="38"/>
      <c r="F396" s="77"/>
      <c r="G396" s="77"/>
      <c r="H396" s="78"/>
    </row>
    <row r="397" spans="2:8" x14ac:dyDescent="0.25">
      <c r="B397" s="174"/>
      <c r="D397" s="38"/>
      <c r="F397" s="77"/>
      <c r="G397" s="77"/>
      <c r="H397" s="78"/>
    </row>
    <row r="398" spans="2:8" ht="30" customHeight="1" x14ac:dyDescent="0.25">
      <c r="B398" s="173">
        <v>4.0999999999999996</v>
      </c>
      <c r="C398" s="130" t="s">
        <v>289</v>
      </c>
      <c r="D398" s="38" t="s">
        <v>37</v>
      </c>
      <c r="E398" s="39">
        <v>1</v>
      </c>
      <c r="F398" s="77" t="s">
        <v>12</v>
      </c>
      <c r="G398" s="77" t="s">
        <v>12</v>
      </c>
      <c r="H398" s="78" t="s">
        <v>12</v>
      </c>
    </row>
    <row r="399" spans="2:8" x14ac:dyDescent="0.25">
      <c r="B399" s="173"/>
      <c r="D399" s="38"/>
      <c r="F399" s="77"/>
      <c r="G399" s="77"/>
      <c r="H399" s="78"/>
    </row>
    <row r="400" spans="2:8" ht="30" customHeight="1" x14ac:dyDescent="0.25">
      <c r="B400" s="173">
        <f>B398+0.01</f>
        <v>4.1099999999999994</v>
      </c>
      <c r="C400" s="130" t="s">
        <v>290</v>
      </c>
      <c r="D400" s="38" t="s">
        <v>37</v>
      </c>
      <c r="E400" s="39">
        <v>1</v>
      </c>
      <c r="F400" s="77" t="s">
        <v>12</v>
      </c>
      <c r="G400" s="77" t="s">
        <v>12</v>
      </c>
      <c r="H400" s="78" t="s">
        <v>12</v>
      </c>
    </row>
    <row r="401" spans="2:8" x14ac:dyDescent="0.25">
      <c r="B401" s="173"/>
      <c r="D401" s="38"/>
      <c r="F401" s="77"/>
      <c r="G401" s="77"/>
      <c r="H401" s="78"/>
    </row>
    <row r="402" spans="2:8" ht="30" customHeight="1" x14ac:dyDescent="0.25">
      <c r="B402" s="173">
        <f t="shared" ref="B402:B414" si="10">B400+0.01</f>
        <v>4.1199999999999992</v>
      </c>
      <c r="C402" s="130" t="s">
        <v>291</v>
      </c>
      <c r="D402" s="38" t="s">
        <v>37</v>
      </c>
      <c r="E402" s="39">
        <v>1</v>
      </c>
      <c r="F402" s="77" t="s">
        <v>12</v>
      </c>
      <c r="G402" s="77" t="s">
        <v>12</v>
      </c>
      <c r="H402" s="78" t="s">
        <v>12</v>
      </c>
    </row>
    <row r="403" spans="2:8" x14ac:dyDescent="0.25">
      <c r="B403" s="173"/>
      <c r="D403" s="38"/>
      <c r="F403" s="77"/>
      <c r="G403" s="77"/>
      <c r="H403" s="78"/>
    </row>
    <row r="404" spans="2:8" x14ac:dyDescent="0.25">
      <c r="B404" s="173"/>
      <c r="C404" s="5" t="s">
        <v>293</v>
      </c>
      <c r="D404" s="38"/>
      <c r="F404" s="77"/>
      <c r="G404" s="77"/>
      <c r="H404" s="78"/>
    </row>
    <row r="405" spans="2:8" x14ac:dyDescent="0.25">
      <c r="B405" s="173"/>
      <c r="D405" s="38"/>
      <c r="F405" s="77"/>
      <c r="G405" s="77"/>
      <c r="H405" s="78"/>
    </row>
    <row r="406" spans="2:8" ht="27.6" x14ac:dyDescent="0.25">
      <c r="B406" s="173">
        <f>B402+0.01</f>
        <v>4.129999999999999</v>
      </c>
      <c r="C406" s="12" t="s">
        <v>294</v>
      </c>
      <c r="D406" s="38" t="s">
        <v>37</v>
      </c>
      <c r="E406" s="39">
        <v>1</v>
      </c>
      <c r="F406" s="77" t="s">
        <v>12</v>
      </c>
      <c r="G406" s="77" t="s">
        <v>12</v>
      </c>
      <c r="H406" s="78" t="s">
        <v>12</v>
      </c>
    </row>
    <row r="407" spans="2:8" x14ac:dyDescent="0.25">
      <c r="B407" s="173"/>
      <c r="D407" s="38"/>
      <c r="F407" s="54"/>
      <c r="G407" s="54"/>
      <c r="H407" s="54"/>
    </row>
    <row r="408" spans="2:8" ht="30" customHeight="1" x14ac:dyDescent="0.25">
      <c r="B408" s="173">
        <f t="shared" si="10"/>
        <v>4.1399999999999988</v>
      </c>
      <c r="C408" s="130" t="s">
        <v>295</v>
      </c>
      <c r="D408" s="38" t="s">
        <v>37</v>
      </c>
      <c r="E408" s="39">
        <v>1</v>
      </c>
      <c r="F408" s="77" t="s">
        <v>12</v>
      </c>
      <c r="G408" s="77" t="s">
        <v>12</v>
      </c>
      <c r="H408" s="78" t="s">
        <v>12</v>
      </c>
    </row>
    <row r="409" spans="2:8" x14ac:dyDescent="0.25">
      <c r="B409" s="173"/>
      <c r="C409" s="63"/>
      <c r="D409" s="38"/>
      <c r="F409" s="77"/>
      <c r="G409" s="77"/>
      <c r="H409" s="78"/>
    </row>
    <row r="410" spans="2:8" ht="27.6" x14ac:dyDescent="0.25">
      <c r="B410" s="173">
        <f t="shared" si="10"/>
        <v>4.1499999999999986</v>
      </c>
      <c r="C410" s="12" t="s">
        <v>296</v>
      </c>
      <c r="D410" s="38" t="s">
        <v>37</v>
      </c>
      <c r="E410" s="39">
        <v>1</v>
      </c>
      <c r="F410" s="77" t="s">
        <v>12</v>
      </c>
      <c r="G410" s="77" t="s">
        <v>12</v>
      </c>
      <c r="H410" s="78" t="s">
        <v>12</v>
      </c>
    </row>
    <row r="411" spans="2:8" x14ac:dyDescent="0.25">
      <c r="B411" s="173"/>
      <c r="C411" s="63"/>
      <c r="D411" s="38"/>
      <c r="F411" s="77"/>
      <c r="G411" s="77"/>
      <c r="H411" s="78"/>
    </row>
    <row r="412" spans="2:8" ht="30" customHeight="1" x14ac:dyDescent="0.25">
      <c r="B412" s="173">
        <f t="shared" si="10"/>
        <v>4.1599999999999984</v>
      </c>
      <c r="C412" s="140" t="s">
        <v>292</v>
      </c>
      <c r="D412" s="38" t="s">
        <v>37</v>
      </c>
      <c r="E412" s="39">
        <v>1</v>
      </c>
      <c r="F412" s="77" t="s">
        <v>12</v>
      </c>
      <c r="G412" s="77" t="s">
        <v>12</v>
      </c>
      <c r="H412" s="78" t="s">
        <v>12</v>
      </c>
    </row>
    <row r="413" spans="2:8" x14ac:dyDescent="0.25">
      <c r="B413" s="173"/>
      <c r="C413" s="63"/>
      <c r="D413" s="38"/>
      <c r="F413" s="77"/>
      <c r="G413" s="77"/>
      <c r="H413" s="78"/>
    </row>
    <row r="414" spans="2:8" ht="27.6" x14ac:dyDescent="0.25">
      <c r="B414" s="173">
        <f t="shared" si="10"/>
        <v>4.1699999999999982</v>
      </c>
      <c r="C414" s="12" t="s">
        <v>270</v>
      </c>
      <c r="D414" s="38" t="s">
        <v>37</v>
      </c>
      <c r="E414" s="39">
        <v>1</v>
      </c>
      <c r="F414" s="77" t="s">
        <v>12</v>
      </c>
      <c r="G414" s="77" t="s">
        <v>12</v>
      </c>
      <c r="H414" s="78" t="s">
        <v>12</v>
      </c>
    </row>
    <row r="415" spans="2:8" x14ac:dyDescent="0.25">
      <c r="B415" s="169"/>
      <c r="D415" s="38"/>
      <c r="F415" s="77"/>
      <c r="G415" s="77"/>
      <c r="H415" s="78"/>
    </row>
    <row r="416" spans="2:8" x14ac:dyDescent="0.25">
      <c r="B416" s="173"/>
      <c r="C416" s="23" t="s">
        <v>334</v>
      </c>
      <c r="D416" s="38"/>
      <c r="F416" s="77"/>
      <c r="G416" s="77"/>
      <c r="H416" s="78"/>
    </row>
    <row r="417" spans="2:8" x14ac:dyDescent="0.25">
      <c r="B417" s="169"/>
      <c r="C417" s="63"/>
      <c r="D417" s="38"/>
      <c r="F417" s="77"/>
      <c r="G417" s="77"/>
      <c r="H417" s="78"/>
    </row>
    <row r="418" spans="2:8" ht="30" customHeight="1" x14ac:dyDescent="0.25">
      <c r="B418" s="173" t="s">
        <v>458</v>
      </c>
      <c r="C418" s="140" t="s">
        <v>274</v>
      </c>
      <c r="D418" s="38" t="s">
        <v>37</v>
      </c>
      <c r="E418" s="39">
        <v>1</v>
      </c>
      <c r="F418" s="77" t="s">
        <v>12</v>
      </c>
      <c r="G418" s="77" t="s">
        <v>12</v>
      </c>
      <c r="H418" s="78" t="s">
        <v>12</v>
      </c>
    </row>
    <row r="419" spans="2:8" x14ac:dyDescent="0.25">
      <c r="B419" s="173"/>
      <c r="C419" s="140"/>
      <c r="D419" s="38"/>
      <c r="F419" s="77"/>
      <c r="G419" s="77"/>
      <c r="H419" s="78"/>
    </row>
    <row r="420" spans="2:8" ht="30" customHeight="1" x14ac:dyDescent="0.25">
      <c r="B420" s="173">
        <f>B418+0.01</f>
        <v>4.1899999999999995</v>
      </c>
      <c r="C420" s="140" t="s">
        <v>275</v>
      </c>
      <c r="D420" s="38" t="s">
        <v>37</v>
      </c>
      <c r="E420" s="39">
        <v>1</v>
      </c>
      <c r="F420" s="77" t="s">
        <v>12</v>
      </c>
      <c r="G420" s="77" t="s">
        <v>12</v>
      </c>
      <c r="H420" s="78" t="s">
        <v>12</v>
      </c>
    </row>
    <row r="421" spans="2:8" x14ac:dyDescent="0.25">
      <c r="B421" s="173"/>
      <c r="C421" s="140"/>
      <c r="D421" s="38"/>
      <c r="F421" s="77"/>
      <c r="G421" s="77"/>
      <c r="H421" s="78"/>
    </row>
    <row r="422" spans="2:8" ht="30" customHeight="1" x14ac:dyDescent="0.25">
      <c r="B422" s="173">
        <f t="shared" ref="B422:B430" si="11">B420+0.01</f>
        <v>4.1999999999999993</v>
      </c>
      <c r="C422" s="140" t="s">
        <v>276</v>
      </c>
      <c r="D422" s="38" t="s">
        <v>37</v>
      </c>
      <c r="E422" s="39">
        <v>1</v>
      </c>
      <c r="F422" s="77" t="s">
        <v>12</v>
      </c>
      <c r="G422" s="77" t="s">
        <v>12</v>
      </c>
      <c r="H422" s="78" t="s">
        <v>12</v>
      </c>
    </row>
    <row r="423" spans="2:8" x14ac:dyDescent="0.25">
      <c r="B423" s="173"/>
      <c r="C423" s="140"/>
      <c r="D423" s="38"/>
      <c r="F423" s="77"/>
      <c r="G423" s="77"/>
      <c r="H423" s="78"/>
    </row>
    <row r="424" spans="2:8" ht="30" customHeight="1" x14ac:dyDescent="0.25">
      <c r="B424" s="173">
        <f t="shared" si="11"/>
        <v>4.2099999999999991</v>
      </c>
      <c r="C424" s="140" t="s">
        <v>277</v>
      </c>
      <c r="D424" s="38" t="s">
        <v>37</v>
      </c>
      <c r="E424" s="39">
        <v>1</v>
      </c>
      <c r="F424" s="77" t="s">
        <v>12</v>
      </c>
      <c r="G424" s="77" t="s">
        <v>12</v>
      </c>
      <c r="H424" s="78" t="s">
        <v>12</v>
      </c>
    </row>
    <row r="425" spans="2:8" x14ac:dyDescent="0.25">
      <c r="B425" s="173"/>
      <c r="C425" s="140"/>
      <c r="D425" s="38"/>
      <c r="F425" s="77"/>
      <c r="G425" s="77"/>
      <c r="H425" s="78"/>
    </row>
    <row r="426" spans="2:8" ht="30" customHeight="1" x14ac:dyDescent="0.25">
      <c r="B426" s="173">
        <f t="shared" si="11"/>
        <v>4.2199999999999989</v>
      </c>
      <c r="C426" s="140" t="s">
        <v>278</v>
      </c>
      <c r="D426" s="38" t="s">
        <v>37</v>
      </c>
      <c r="E426" s="39">
        <v>1</v>
      </c>
      <c r="F426" s="77" t="s">
        <v>12</v>
      </c>
      <c r="G426" s="77" t="s">
        <v>12</v>
      </c>
      <c r="H426" s="78" t="s">
        <v>12</v>
      </c>
    </row>
    <row r="427" spans="2:8" x14ac:dyDescent="0.25">
      <c r="B427" s="173"/>
      <c r="C427" s="140"/>
      <c r="D427" s="38"/>
      <c r="F427" s="77"/>
      <c r="G427" s="77"/>
      <c r="H427" s="78"/>
    </row>
    <row r="428" spans="2:8" ht="30" customHeight="1" x14ac:dyDescent="0.25">
      <c r="B428" s="173">
        <f t="shared" si="11"/>
        <v>4.2299999999999986</v>
      </c>
      <c r="C428" s="140" t="s">
        <v>279</v>
      </c>
      <c r="D428" s="38" t="s">
        <v>37</v>
      </c>
      <c r="E428" s="39">
        <v>1</v>
      </c>
      <c r="F428" s="77" t="s">
        <v>12</v>
      </c>
      <c r="G428" s="77" t="s">
        <v>12</v>
      </c>
      <c r="H428" s="78" t="s">
        <v>12</v>
      </c>
    </row>
    <row r="429" spans="2:8" x14ac:dyDescent="0.25">
      <c r="B429" s="173"/>
      <c r="C429" s="140"/>
      <c r="D429" s="38"/>
      <c r="F429" s="77"/>
      <c r="G429" s="77"/>
      <c r="H429" s="78"/>
    </row>
    <row r="430" spans="2:8" ht="30" customHeight="1" x14ac:dyDescent="0.25">
      <c r="B430" s="173">
        <f t="shared" si="11"/>
        <v>4.2399999999999984</v>
      </c>
      <c r="C430" s="140" t="s">
        <v>280</v>
      </c>
      <c r="D430" s="38" t="s">
        <v>37</v>
      </c>
      <c r="E430" s="39">
        <v>1</v>
      </c>
      <c r="F430" s="77" t="s">
        <v>12</v>
      </c>
      <c r="G430" s="77" t="s">
        <v>12</v>
      </c>
      <c r="H430" s="78" t="s">
        <v>12</v>
      </c>
    </row>
    <row r="431" spans="2:8" x14ac:dyDescent="0.25">
      <c r="B431" s="173"/>
      <c r="C431" s="63"/>
      <c r="D431" s="38"/>
      <c r="F431" s="77"/>
      <c r="G431" s="77"/>
      <c r="H431" s="78"/>
    </row>
    <row r="432" spans="2:8" x14ac:dyDescent="0.25">
      <c r="B432" s="173"/>
      <c r="C432" s="16" t="s">
        <v>298</v>
      </c>
      <c r="D432" s="38"/>
      <c r="F432" s="77"/>
      <c r="G432" s="77"/>
      <c r="H432" s="78"/>
    </row>
    <row r="433" spans="2:8" x14ac:dyDescent="0.25">
      <c r="B433" s="173"/>
      <c r="C433" s="63"/>
      <c r="D433" s="38"/>
      <c r="F433" s="77"/>
      <c r="G433" s="77"/>
      <c r="H433" s="78"/>
    </row>
    <row r="434" spans="2:8" ht="30" customHeight="1" x14ac:dyDescent="0.25">
      <c r="B434" s="173">
        <f>B430+0.01</f>
        <v>4.2499999999999982</v>
      </c>
      <c r="C434" s="140" t="s">
        <v>297</v>
      </c>
      <c r="D434" s="38" t="s">
        <v>37</v>
      </c>
      <c r="E434" s="39">
        <v>1</v>
      </c>
      <c r="F434" s="77" t="s">
        <v>12</v>
      </c>
      <c r="G434" s="77" t="s">
        <v>12</v>
      </c>
      <c r="H434" s="78" t="s">
        <v>12</v>
      </c>
    </row>
    <row r="435" spans="2:8" x14ac:dyDescent="0.25">
      <c r="B435" s="173"/>
      <c r="C435" s="63"/>
      <c r="D435" s="38"/>
      <c r="F435" s="77"/>
      <c r="G435" s="77"/>
      <c r="H435" s="78"/>
    </row>
    <row r="436" spans="2:8" ht="14.25" customHeight="1" x14ac:dyDescent="0.25">
      <c r="B436" s="173"/>
      <c r="C436" s="1" t="s">
        <v>284</v>
      </c>
      <c r="D436" s="49"/>
      <c r="E436" s="50"/>
      <c r="F436" s="51"/>
      <c r="G436" s="51"/>
      <c r="H436" s="24"/>
    </row>
    <row r="437" spans="2:8" ht="14.25" customHeight="1" x14ac:dyDescent="0.25">
      <c r="B437" s="173"/>
      <c r="C437" s="1"/>
      <c r="D437" s="49"/>
      <c r="E437" s="50"/>
      <c r="F437" s="51"/>
      <c r="G437" s="51"/>
      <c r="H437" s="24"/>
    </row>
    <row r="438" spans="2:8" ht="27.6" x14ac:dyDescent="0.25">
      <c r="B438" s="173">
        <f t="shared" ref="B438" si="12">B434+0.01</f>
        <v>4.259999999999998</v>
      </c>
      <c r="C438" s="130" t="s">
        <v>151</v>
      </c>
      <c r="D438" s="38" t="s">
        <v>37</v>
      </c>
      <c r="E438" s="39">
        <v>1</v>
      </c>
      <c r="F438" s="77" t="s">
        <v>12</v>
      </c>
      <c r="G438" s="77" t="s">
        <v>12</v>
      </c>
      <c r="H438" s="78" t="s">
        <v>12</v>
      </c>
    </row>
    <row r="439" spans="2:8" x14ac:dyDescent="0.25">
      <c r="B439" s="173"/>
      <c r="D439" s="38"/>
      <c r="F439" s="77"/>
      <c r="G439" s="77"/>
      <c r="H439" s="78"/>
    </row>
    <row r="440" spans="2:8" ht="27.6" x14ac:dyDescent="0.25">
      <c r="B440" s="173">
        <f>B438+0.01</f>
        <v>4.2699999999999978</v>
      </c>
      <c r="C440" s="12" t="s">
        <v>268</v>
      </c>
      <c r="D440" s="38" t="s">
        <v>37</v>
      </c>
      <c r="E440" s="39">
        <v>1</v>
      </c>
      <c r="F440" s="77" t="s">
        <v>12</v>
      </c>
      <c r="G440" s="77" t="s">
        <v>12</v>
      </c>
      <c r="H440" s="78" t="s">
        <v>12</v>
      </c>
    </row>
    <row r="441" spans="2:8" x14ac:dyDescent="0.25">
      <c r="B441" s="173"/>
      <c r="D441" s="38"/>
      <c r="F441" s="77"/>
      <c r="G441" s="77"/>
      <c r="H441" s="78"/>
    </row>
    <row r="442" spans="2:8" ht="27.6" x14ac:dyDescent="0.25">
      <c r="B442" s="173">
        <f>B440+0.01</f>
        <v>4.2799999999999976</v>
      </c>
      <c r="C442" s="12" t="s">
        <v>286</v>
      </c>
      <c r="D442" s="38" t="s">
        <v>37</v>
      </c>
      <c r="E442" s="39">
        <v>1</v>
      </c>
      <c r="F442" s="77" t="s">
        <v>12</v>
      </c>
      <c r="G442" s="77" t="s">
        <v>12</v>
      </c>
      <c r="H442" s="78" t="s">
        <v>12</v>
      </c>
    </row>
    <row r="443" spans="2:8" x14ac:dyDescent="0.25">
      <c r="B443" s="173"/>
      <c r="D443" s="38"/>
      <c r="F443" s="77"/>
      <c r="G443" s="77"/>
      <c r="H443" s="78"/>
    </row>
    <row r="444" spans="2:8" ht="27.6" x14ac:dyDescent="0.25">
      <c r="B444" s="173">
        <f>B442+0.01</f>
        <v>4.2899999999999974</v>
      </c>
      <c r="C444" s="12" t="s">
        <v>287</v>
      </c>
      <c r="D444" s="38" t="s">
        <v>37</v>
      </c>
      <c r="E444" s="39">
        <v>1</v>
      </c>
      <c r="F444" s="77" t="s">
        <v>12</v>
      </c>
      <c r="G444" s="77" t="s">
        <v>12</v>
      </c>
      <c r="H444" s="78" t="s">
        <v>12</v>
      </c>
    </row>
    <row r="445" spans="2:8" x14ac:dyDescent="0.25">
      <c r="B445" s="173"/>
      <c r="D445" s="38"/>
      <c r="F445" s="77"/>
      <c r="G445" s="77"/>
      <c r="H445" s="78"/>
    </row>
    <row r="446" spans="2:8" ht="30" customHeight="1" x14ac:dyDescent="0.25">
      <c r="B446" s="173">
        <f>B444+0.01</f>
        <v>4.2999999999999972</v>
      </c>
      <c r="C446" s="130" t="s">
        <v>285</v>
      </c>
      <c r="D446" s="38" t="s">
        <v>37</v>
      </c>
      <c r="E446" s="39">
        <v>1</v>
      </c>
      <c r="F446" s="77" t="s">
        <v>12</v>
      </c>
      <c r="G446" s="77" t="s">
        <v>12</v>
      </c>
      <c r="H446" s="78" t="s">
        <v>12</v>
      </c>
    </row>
    <row r="447" spans="2:8" x14ac:dyDescent="0.25">
      <c r="B447" s="173"/>
      <c r="D447" s="38"/>
      <c r="F447" s="77"/>
      <c r="G447" s="77"/>
      <c r="H447" s="78"/>
    </row>
    <row r="448" spans="2:8" x14ac:dyDescent="0.25">
      <c r="B448" s="173"/>
      <c r="C448" s="5" t="s">
        <v>302</v>
      </c>
      <c r="D448" s="38"/>
      <c r="F448" s="77"/>
      <c r="G448" s="77"/>
      <c r="H448" s="78"/>
    </row>
    <row r="449" spans="1:8" x14ac:dyDescent="0.25">
      <c r="B449" s="173"/>
      <c r="C449" s="5"/>
      <c r="D449" s="38"/>
      <c r="F449" s="77"/>
      <c r="G449" s="77"/>
      <c r="H449" s="78"/>
    </row>
    <row r="450" spans="1:8" ht="31.5" customHeight="1" x14ac:dyDescent="0.25">
      <c r="B450" s="173">
        <f>B446+0.01</f>
        <v>4.3099999999999969</v>
      </c>
      <c r="C450" s="12" t="s">
        <v>301</v>
      </c>
      <c r="D450" s="38" t="s">
        <v>37</v>
      </c>
      <c r="E450" s="39">
        <v>1</v>
      </c>
      <c r="F450" s="77" t="s">
        <v>12</v>
      </c>
      <c r="G450" s="77" t="s">
        <v>12</v>
      </c>
      <c r="H450" s="78" t="s">
        <v>12</v>
      </c>
    </row>
    <row r="451" spans="1:8" x14ac:dyDescent="0.25">
      <c r="B451" s="173"/>
      <c r="D451" s="38"/>
      <c r="F451" s="77"/>
      <c r="G451" s="77"/>
      <c r="H451" s="78"/>
    </row>
    <row r="452" spans="1:8" x14ac:dyDescent="0.25">
      <c r="B452" s="173"/>
      <c r="C452" s="5" t="s">
        <v>152</v>
      </c>
      <c r="D452" s="38"/>
      <c r="F452" s="54"/>
      <c r="G452" s="54"/>
      <c r="H452" s="54"/>
    </row>
    <row r="453" spans="1:8" x14ac:dyDescent="0.25">
      <c r="B453" s="173"/>
      <c r="D453" s="38"/>
      <c r="F453" s="54"/>
      <c r="G453" s="54"/>
      <c r="H453" s="54"/>
    </row>
    <row r="454" spans="1:8" ht="30" customHeight="1" x14ac:dyDescent="0.25">
      <c r="B454" s="173">
        <f t="shared" ref="B454" si="13">B450+0.01</f>
        <v>4.3199999999999967</v>
      </c>
      <c r="C454" s="130" t="s">
        <v>149</v>
      </c>
      <c r="D454" s="38" t="s">
        <v>8</v>
      </c>
      <c r="E454" s="39">
        <v>1</v>
      </c>
      <c r="F454" s="77" t="s">
        <v>12</v>
      </c>
      <c r="G454" s="77" t="s">
        <v>12</v>
      </c>
      <c r="H454" s="78" t="s">
        <v>12</v>
      </c>
    </row>
    <row r="455" spans="1:8" x14ac:dyDescent="0.25">
      <c r="B455" s="173"/>
      <c r="D455" s="38"/>
      <c r="F455" s="54"/>
      <c r="G455" s="54"/>
      <c r="H455" s="54"/>
    </row>
    <row r="456" spans="1:8" ht="30" customHeight="1" x14ac:dyDescent="0.25">
      <c r="B456" s="173">
        <f>B454+0.01</f>
        <v>4.3299999999999965</v>
      </c>
      <c r="C456" s="130" t="s">
        <v>153</v>
      </c>
      <c r="D456" s="38" t="s">
        <v>8</v>
      </c>
      <c r="E456" s="39">
        <v>1</v>
      </c>
      <c r="F456" s="77" t="s">
        <v>12</v>
      </c>
      <c r="G456" s="77" t="s">
        <v>12</v>
      </c>
      <c r="H456" s="78" t="s">
        <v>12</v>
      </c>
    </row>
    <row r="457" spans="1:8" x14ac:dyDescent="0.25">
      <c r="B457" s="173"/>
      <c r="D457" s="38"/>
      <c r="F457" s="54"/>
      <c r="G457" s="54"/>
      <c r="H457" s="54"/>
    </row>
    <row r="458" spans="1:8" ht="30" customHeight="1" x14ac:dyDescent="0.25">
      <c r="B458" s="173">
        <f>B456+0.01</f>
        <v>4.3399999999999963</v>
      </c>
      <c r="C458" s="130" t="s">
        <v>201</v>
      </c>
      <c r="D458" s="38" t="s">
        <v>8</v>
      </c>
      <c r="E458" s="39">
        <v>1</v>
      </c>
      <c r="F458" s="77" t="s">
        <v>12</v>
      </c>
      <c r="G458" s="77" t="s">
        <v>12</v>
      </c>
      <c r="H458" s="78" t="s">
        <v>12</v>
      </c>
    </row>
    <row r="459" spans="1:8" x14ac:dyDescent="0.25">
      <c r="B459" s="173"/>
      <c r="D459" s="38"/>
      <c r="F459" s="54"/>
      <c r="G459" s="54"/>
      <c r="H459" s="54"/>
    </row>
    <row r="460" spans="1:8" x14ac:dyDescent="0.25">
      <c r="B460" s="173"/>
      <c r="C460" s="1" t="s">
        <v>98</v>
      </c>
      <c r="D460" s="38"/>
      <c r="F460" s="54"/>
      <c r="G460" s="54"/>
      <c r="H460" s="54"/>
    </row>
    <row r="461" spans="1:8" x14ac:dyDescent="0.25">
      <c r="B461" s="173"/>
      <c r="D461" s="38"/>
      <c r="F461" s="54"/>
      <c r="G461" s="54"/>
      <c r="H461" s="54"/>
    </row>
    <row r="462" spans="1:8" x14ac:dyDescent="0.25">
      <c r="B462" s="173"/>
      <c r="C462" s="5" t="s">
        <v>99</v>
      </c>
      <c r="D462" s="38"/>
      <c r="F462" s="54"/>
      <c r="G462" s="54"/>
      <c r="H462" s="54"/>
    </row>
    <row r="463" spans="1:8" x14ac:dyDescent="0.25">
      <c r="B463" s="173"/>
      <c r="D463" s="38"/>
      <c r="F463" s="54"/>
      <c r="G463" s="54"/>
      <c r="H463" s="54"/>
    </row>
    <row r="464" spans="1:8" s="139" customFormat="1" ht="30" customHeight="1" x14ac:dyDescent="0.25">
      <c r="A464" s="191"/>
      <c r="B464" s="173">
        <f>B458+0.01</f>
        <v>4.3499999999999961</v>
      </c>
      <c r="C464" s="130" t="s">
        <v>202</v>
      </c>
      <c r="D464" s="38" t="s">
        <v>8</v>
      </c>
      <c r="E464" s="39">
        <v>1</v>
      </c>
      <c r="F464" s="77" t="s">
        <v>12</v>
      </c>
      <c r="G464" s="77" t="s">
        <v>12</v>
      </c>
      <c r="H464" s="78" t="s">
        <v>12</v>
      </c>
    </row>
    <row r="465" spans="1:8" x14ac:dyDescent="0.25">
      <c r="B465" s="173"/>
      <c r="D465" s="38"/>
      <c r="F465" s="54"/>
      <c r="G465" s="54"/>
      <c r="H465" s="54"/>
    </row>
    <row r="466" spans="1:8" s="139" customFormat="1" ht="30" customHeight="1" x14ac:dyDescent="0.25">
      <c r="A466" s="191"/>
      <c r="B466" s="173">
        <f t="shared" ref="B466" si="14">B464+0.01</f>
        <v>4.3599999999999959</v>
      </c>
      <c r="C466" s="130" t="s">
        <v>203</v>
      </c>
      <c r="D466" s="38" t="s">
        <v>8</v>
      </c>
      <c r="E466" s="39">
        <v>1</v>
      </c>
      <c r="F466" s="77" t="s">
        <v>12</v>
      </c>
      <c r="G466" s="77" t="s">
        <v>12</v>
      </c>
      <c r="H466" s="78" t="s">
        <v>12</v>
      </c>
    </row>
    <row r="467" spans="1:8" x14ac:dyDescent="0.25">
      <c r="B467" s="173"/>
      <c r="C467" s="28"/>
      <c r="D467" s="38"/>
      <c r="F467" s="54"/>
      <c r="G467" s="54"/>
      <c r="H467" s="54"/>
    </row>
    <row r="468" spans="1:8" x14ac:dyDescent="0.25">
      <c r="B468" s="173"/>
      <c r="C468" s="1" t="s">
        <v>100</v>
      </c>
      <c r="D468" s="38"/>
      <c r="F468" s="54"/>
      <c r="G468" s="54"/>
      <c r="H468" s="54"/>
    </row>
    <row r="469" spans="1:8" x14ac:dyDescent="0.25">
      <c r="B469" s="173"/>
      <c r="C469" s="5"/>
      <c r="D469" s="38"/>
      <c r="F469" s="54"/>
      <c r="G469" s="54"/>
      <c r="H469" s="54"/>
    </row>
    <row r="470" spans="1:8" s="139" customFormat="1" ht="30" customHeight="1" x14ac:dyDescent="0.25">
      <c r="A470" s="191"/>
      <c r="B470" s="173">
        <f>B466+0.01</f>
        <v>4.3699999999999957</v>
      </c>
      <c r="C470" s="130" t="s">
        <v>154</v>
      </c>
      <c r="D470" s="38" t="s">
        <v>8</v>
      </c>
      <c r="E470" s="39">
        <v>1</v>
      </c>
      <c r="F470" s="77" t="s">
        <v>12</v>
      </c>
      <c r="G470" s="77" t="s">
        <v>12</v>
      </c>
      <c r="H470" s="78" t="s">
        <v>12</v>
      </c>
    </row>
    <row r="471" spans="1:8" x14ac:dyDescent="0.25">
      <c r="B471" s="173"/>
      <c r="D471" s="38"/>
      <c r="F471" s="54"/>
      <c r="G471" s="54"/>
      <c r="H471" s="78"/>
    </row>
    <row r="472" spans="1:8" x14ac:dyDescent="0.25">
      <c r="B472" s="173"/>
      <c r="C472" s="30" t="s">
        <v>300</v>
      </c>
      <c r="D472" s="49"/>
      <c r="E472" s="50"/>
      <c r="F472" s="51"/>
      <c r="G472" s="51"/>
      <c r="H472" s="78"/>
    </row>
    <row r="473" spans="1:8" x14ac:dyDescent="0.25">
      <c r="B473" s="173"/>
      <c r="D473" s="38"/>
      <c r="F473" s="54"/>
      <c r="G473" s="54"/>
      <c r="H473" s="54"/>
    </row>
    <row r="474" spans="1:8" x14ac:dyDescent="0.25">
      <c r="B474" s="173"/>
      <c r="C474" s="5" t="s">
        <v>101</v>
      </c>
      <c r="D474" s="38"/>
      <c r="F474" s="54"/>
      <c r="G474" s="54"/>
      <c r="H474" s="54"/>
    </row>
    <row r="475" spans="1:8" x14ac:dyDescent="0.25">
      <c r="B475" s="173"/>
      <c r="D475" s="38"/>
      <c r="F475" s="54"/>
      <c r="G475" s="54"/>
      <c r="H475" s="54"/>
    </row>
    <row r="476" spans="1:8" s="139" customFormat="1" ht="30" customHeight="1" x14ac:dyDescent="0.25">
      <c r="A476" s="191"/>
      <c r="B476" s="173">
        <f>B470+0.01</f>
        <v>4.3799999999999955</v>
      </c>
      <c r="C476" s="130" t="s">
        <v>155</v>
      </c>
      <c r="D476" s="38" t="s">
        <v>8</v>
      </c>
      <c r="E476" s="39">
        <v>1</v>
      </c>
      <c r="F476" s="77" t="s">
        <v>12</v>
      </c>
      <c r="G476" s="77" t="s">
        <v>12</v>
      </c>
      <c r="H476" s="78" t="s">
        <v>12</v>
      </c>
    </row>
    <row r="477" spans="1:8" x14ac:dyDescent="0.25">
      <c r="B477" s="173"/>
      <c r="D477" s="38"/>
      <c r="F477" s="54"/>
      <c r="G477" s="54"/>
      <c r="H477" s="54"/>
    </row>
    <row r="478" spans="1:8" s="139" customFormat="1" ht="30" customHeight="1" x14ac:dyDescent="0.25">
      <c r="A478" s="191"/>
      <c r="B478" s="173">
        <f>B476+0.01</f>
        <v>4.3899999999999952</v>
      </c>
      <c r="C478" s="130" t="s">
        <v>156</v>
      </c>
      <c r="D478" s="38" t="s">
        <v>8</v>
      </c>
      <c r="E478" s="39">
        <v>1</v>
      </c>
      <c r="F478" s="77" t="s">
        <v>12</v>
      </c>
      <c r="G478" s="77" t="s">
        <v>12</v>
      </c>
      <c r="H478" s="78" t="s">
        <v>12</v>
      </c>
    </row>
    <row r="479" spans="1:8" x14ac:dyDescent="0.25">
      <c r="B479" s="173"/>
      <c r="D479" s="38"/>
      <c r="F479" s="54"/>
      <c r="G479" s="54"/>
      <c r="H479" s="54"/>
    </row>
    <row r="480" spans="1:8" s="139" customFormat="1" ht="30" customHeight="1" x14ac:dyDescent="0.25">
      <c r="A480" s="191"/>
      <c r="B480" s="173">
        <f>B478+0.01</f>
        <v>4.399999999999995</v>
      </c>
      <c r="C480" s="130" t="s">
        <v>157</v>
      </c>
      <c r="D480" s="38" t="s">
        <v>8</v>
      </c>
      <c r="E480" s="39">
        <v>1</v>
      </c>
      <c r="F480" s="77" t="s">
        <v>12</v>
      </c>
      <c r="G480" s="77" t="s">
        <v>12</v>
      </c>
      <c r="H480" s="78" t="s">
        <v>12</v>
      </c>
    </row>
    <row r="481" spans="1:8" x14ac:dyDescent="0.25">
      <c r="B481" s="173"/>
      <c r="D481" s="38"/>
      <c r="F481" s="54"/>
      <c r="G481" s="54"/>
      <c r="H481" s="54"/>
    </row>
    <row r="482" spans="1:8" s="139" customFormat="1" ht="30" customHeight="1" x14ac:dyDescent="0.25">
      <c r="A482" s="191"/>
      <c r="B482" s="173">
        <f>B480+0.01</f>
        <v>4.4099999999999948</v>
      </c>
      <c r="C482" s="130" t="s">
        <v>158</v>
      </c>
      <c r="D482" s="38" t="s">
        <v>8</v>
      </c>
      <c r="E482" s="39">
        <v>1</v>
      </c>
      <c r="F482" s="77" t="s">
        <v>12</v>
      </c>
      <c r="G482" s="77" t="s">
        <v>12</v>
      </c>
      <c r="H482" s="78" t="s">
        <v>12</v>
      </c>
    </row>
    <row r="483" spans="1:8" x14ac:dyDescent="0.25">
      <c r="B483" s="173"/>
      <c r="C483" s="25"/>
      <c r="D483" s="38"/>
      <c r="F483" s="54"/>
      <c r="G483" s="54"/>
      <c r="H483" s="54"/>
    </row>
    <row r="484" spans="1:8" s="139" customFormat="1" ht="30" customHeight="1" x14ac:dyDescent="0.25">
      <c r="A484" s="191"/>
      <c r="B484" s="173">
        <f>B482+0.01</f>
        <v>4.4199999999999946</v>
      </c>
      <c r="C484" s="130" t="s">
        <v>159</v>
      </c>
      <c r="D484" s="38" t="s">
        <v>8</v>
      </c>
      <c r="E484" s="39">
        <v>1</v>
      </c>
      <c r="F484" s="77" t="s">
        <v>12</v>
      </c>
      <c r="G484" s="77" t="s">
        <v>12</v>
      </c>
      <c r="H484" s="78" t="s">
        <v>12</v>
      </c>
    </row>
    <row r="485" spans="1:8" x14ac:dyDescent="0.25">
      <c r="B485" s="173"/>
      <c r="C485" s="5"/>
      <c r="D485" s="38"/>
      <c r="F485" s="54"/>
      <c r="G485" s="54"/>
      <c r="H485" s="54"/>
    </row>
    <row r="486" spans="1:8" s="139" customFormat="1" ht="30" customHeight="1" x14ac:dyDescent="0.25">
      <c r="A486" s="191"/>
      <c r="B486" s="173">
        <f>B484+0.01</f>
        <v>4.4299999999999944</v>
      </c>
      <c r="C486" s="130" t="s">
        <v>162</v>
      </c>
      <c r="D486" s="38" t="s">
        <v>8</v>
      </c>
      <c r="E486" s="39">
        <v>1</v>
      </c>
      <c r="F486" s="77" t="s">
        <v>12</v>
      </c>
      <c r="G486" s="77" t="s">
        <v>12</v>
      </c>
      <c r="H486" s="78" t="s">
        <v>12</v>
      </c>
    </row>
    <row r="487" spans="1:8" x14ac:dyDescent="0.25">
      <c r="B487" s="173"/>
      <c r="D487" s="38"/>
      <c r="F487" s="54"/>
      <c r="G487" s="54"/>
      <c r="H487" s="54"/>
    </row>
    <row r="488" spans="1:8" s="139" customFormat="1" ht="30" customHeight="1" x14ac:dyDescent="0.25">
      <c r="A488" s="191"/>
      <c r="B488" s="173">
        <f>B486+0.01</f>
        <v>4.4399999999999942</v>
      </c>
      <c r="C488" s="130" t="s">
        <v>163</v>
      </c>
      <c r="D488" s="38" t="s">
        <v>8</v>
      </c>
      <c r="E488" s="39">
        <v>1</v>
      </c>
      <c r="F488" s="77" t="s">
        <v>12</v>
      </c>
      <c r="G488" s="77" t="s">
        <v>12</v>
      </c>
      <c r="H488" s="78" t="s">
        <v>12</v>
      </c>
    </row>
    <row r="489" spans="1:8" x14ac:dyDescent="0.25">
      <c r="B489" s="173"/>
      <c r="D489" s="38"/>
      <c r="F489" s="54"/>
      <c r="G489" s="54"/>
      <c r="H489" s="54"/>
    </row>
    <row r="490" spans="1:8" ht="30" customHeight="1" x14ac:dyDescent="0.25">
      <c r="B490" s="173">
        <f>B488+0.01</f>
        <v>4.449999999999994</v>
      </c>
      <c r="C490" s="130" t="s">
        <v>164</v>
      </c>
      <c r="D490" s="38" t="s">
        <v>8</v>
      </c>
      <c r="E490" s="39">
        <v>1</v>
      </c>
      <c r="F490" s="77" t="s">
        <v>12</v>
      </c>
      <c r="G490" s="77" t="s">
        <v>12</v>
      </c>
      <c r="H490" s="78" t="s">
        <v>12</v>
      </c>
    </row>
    <row r="491" spans="1:8" x14ac:dyDescent="0.25">
      <c r="B491" s="173"/>
      <c r="D491" s="38"/>
      <c r="F491" s="54"/>
      <c r="G491" s="54"/>
      <c r="H491" s="54"/>
    </row>
    <row r="492" spans="1:8" ht="30" customHeight="1" x14ac:dyDescent="0.25">
      <c r="B492" s="173">
        <f>B490+0.01</f>
        <v>4.4599999999999937</v>
      </c>
      <c r="C492" s="130" t="s">
        <v>165</v>
      </c>
      <c r="D492" s="38" t="s">
        <v>8</v>
      </c>
      <c r="E492" s="39">
        <v>1</v>
      </c>
      <c r="F492" s="77" t="s">
        <v>12</v>
      </c>
      <c r="G492" s="77" t="s">
        <v>12</v>
      </c>
      <c r="H492" s="78" t="s">
        <v>12</v>
      </c>
    </row>
    <row r="493" spans="1:8" x14ac:dyDescent="0.25">
      <c r="B493" s="173"/>
      <c r="D493" s="38"/>
      <c r="F493" s="77"/>
      <c r="G493" s="77"/>
      <c r="H493" s="78"/>
    </row>
    <row r="494" spans="1:8" ht="30" customHeight="1" x14ac:dyDescent="0.25">
      <c r="B494" s="173">
        <v>4.47</v>
      </c>
      <c r="C494" s="130" t="s">
        <v>326</v>
      </c>
      <c r="D494" s="38" t="s">
        <v>8</v>
      </c>
      <c r="E494" s="39">
        <v>1</v>
      </c>
      <c r="F494" s="77" t="s">
        <v>12</v>
      </c>
      <c r="G494" s="77" t="s">
        <v>12</v>
      </c>
      <c r="H494" s="78" t="s">
        <v>12</v>
      </c>
    </row>
    <row r="495" spans="1:8" x14ac:dyDescent="0.25">
      <c r="B495" s="173"/>
      <c r="C495" s="130"/>
      <c r="D495" s="49"/>
      <c r="E495" s="50"/>
      <c r="F495" s="51"/>
      <c r="G495" s="51"/>
      <c r="H495" s="24"/>
    </row>
    <row r="496" spans="1:8" ht="30" customHeight="1" x14ac:dyDescent="0.25">
      <c r="B496" s="173">
        <f>B494+0.01</f>
        <v>4.4799999999999995</v>
      </c>
      <c r="C496" s="130" t="s">
        <v>327</v>
      </c>
      <c r="D496" s="38" t="s">
        <v>8</v>
      </c>
      <c r="E496" s="39">
        <v>1</v>
      </c>
      <c r="F496" s="77" t="s">
        <v>12</v>
      </c>
      <c r="G496" s="77" t="s">
        <v>12</v>
      </c>
      <c r="H496" s="78" t="s">
        <v>12</v>
      </c>
    </row>
    <row r="497" spans="2:8" x14ac:dyDescent="0.25">
      <c r="B497" s="173"/>
      <c r="C497" s="130"/>
      <c r="D497" s="49"/>
      <c r="E497" s="50"/>
      <c r="F497" s="51"/>
      <c r="G497" s="51"/>
      <c r="H497" s="24"/>
    </row>
    <row r="498" spans="2:8" ht="30" customHeight="1" x14ac:dyDescent="0.25">
      <c r="B498" s="173">
        <f t="shared" ref="B498:B508" si="15">B496+0.01</f>
        <v>4.4899999999999993</v>
      </c>
      <c r="C498" s="130" t="s">
        <v>328</v>
      </c>
      <c r="D498" s="38" t="s">
        <v>8</v>
      </c>
      <c r="E498" s="39">
        <v>1</v>
      </c>
      <c r="F498" s="77" t="s">
        <v>12</v>
      </c>
      <c r="G498" s="77" t="s">
        <v>12</v>
      </c>
      <c r="H498" s="78" t="s">
        <v>12</v>
      </c>
    </row>
    <row r="499" spans="2:8" x14ac:dyDescent="0.25">
      <c r="B499" s="173"/>
      <c r="C499" s="130"/>
      <c r="D499" s="49"/>
      <c r="E499" s="50"/>
      <c r="F499" s="51"/>
      <c r="G499" s="51"/>
      <c r="H499" s="24"/>
    </row>
    <row r="500" spans="2:8" ht="30" customHeight="1" x14ac:dyDescent="0.25">
      <c r="B500" s="173">
        <f t="shared" si="15"/>
        <v>4.4999999999999991</v>
      </c>
      <c r="C500" s="130" t="s">
        <v>329</v>
      </c>
      <c r="D500" s="38" t="s">
        <v>8</v>
      </c>
      <c r="E500" s="39">
        <v>1</v>
      </c>
      <c r="F500" s="77" t="s">
        <v>12</v>
      </c>
      <c r="G500" s="77" t="s">
        <v>12</v>
      </c>
      <c r="H500" s="78" t="s">
        <v>12</v>
      </c>
    </row>
    <row r="501" spans="2:8" x14ac:dyDescent="0.25">
      <c r="B501" s="173"/>
      <c r="C501" s="130"/>
      <c r="D501" s="49"/>
      <c r="E501" s="50"/>
      <c r="F501" s="51"/>
      <c r="G501" s="51"/>
      <c r="H501" s="24"/>
    </row>
    <row r="502" spans="2:8" ht="30" customHeight="1" x14ac:dyDescent="0.25">
      <c r="B502" s="173">
        <f t="shared" si="15"/>
        <v>4.5099999999999989</v>
      </c>
      <c r="C502" s="130" t="s">
        <v>330</v>
      </c>
      <c r="D502" s="38" t="s">
        <v>8</v>
      </c>
      <c r="E502" s="39">
        <v>1</v>
      </c>
      <c r="F502" s="77" t="s">
        <v>12</v>
      </c>
      <c r="G502" s="77" t="s">
        <v>12</v>
      </c>
      <c r="H502" s="78" t="s">
        <v>12</v>
      </c>
    </row>
    <row r="503" spans="2:8" x14ac:dyDescent="0.25">
      <c r="B503" s="173"/>
      <c r="C503" s="130"/>
      <c r="D503" s="38"/>
      <c r="F503" s="77"/>
      <c r="G503" s="77"/>
      <c r="H503" s="78"/>
    </row>
    <row r="504" spans="2:8" ht="30" customHeight="1" x14ac:dyDescent="0.25">
      <c r="B504" s="173">
        <f t="shared" si="15"/>
        <v>4.5199999999999987</v>
      </c>
      <c r="C504" s="130" t="s">
        <v>331</v>
      </c>
      <c r="D504" s="38" t="s">
        <v>8</v>
      </c>
      <c r="E504" s="39">
        <v>1</v>
      </c>
      <c r="F504" s="77" t="s">
        <v>12</v>
      </c>
      <c r="G504" s="77" t="s">
        <v>12</v>
      </c>
      <c r="H504" s="78" t="s">
        <v>12</v>
      </c>
    </row>
    <row r="505" spans="2:8" x14ac:dyDescent="0.25">
      <c r="B505" s="173"/>
      <c r="C505" s="130"/>
      <c r="D505" s="49"/>
      <c r="E505" s="50"/>
      <c r="F505" s="51"/>
      <c r="G505" s="51"/>
      <c r="H505" s="24"/>
    </row>
    <row r="506" spans="2:8" ht="30" customHeight="1" x14ac:dyDescent="0.25">
      <c r="B506" s="173">
        <f t="shared" si="15"/>
        <v>4.5299999999999985</v>
      </c>
      <c r="C506" s="130" t="s">
        <v>332</v>
      </c>
      <c r="D506" s="38" t="s">
        <v>8</v>
      </c>
      <c r="E506" s="39">
        <v>1</v>
      </c>
      <c r="F506" s="77" t="s">
        <v>12</v>
      </c>
      <c r="G506" s="77" t="s">
        <v>12</v>
      </c>
      <c r="H506" s="78" t="s">
        <v>12</v>
      </c>
    </row>
    <row r="507" spans="2:8" x14ac:dyDescent="0.25">
      <c r="B507" s="173"/>
      <c r="C507" s="130"/>
      <c r="D507" s="49"/>
      <c r="E507" s="50"/>
      <c r="F507" s="51"/>
      <c r="G507" s="51"/>
      <c r="H507" s="24"/>
    </row>
    <row r="508" spans="2:8" ht="30" customHeight="1" x14ac:dyDescent="0.25">
      <c r="B508" s="173">
        <f t="shared" si="15"/>
        <v>4.5399999999999983</v>
      </c>
      <c r="C508" s="130" t="s">
        <v>333</v>
      </c>
      <c r="D508" s="38" t="s">
        <v>8</v>
      </c>
      <c r="E508" s="39">
        <v>1</v>
      </c>
      <c r="F508" s="77" t="s">
        <v>12</v>
      </c>
      <c r="G508" s="77" t="s">
        <v>12</v>
      </c>
      <c r="H508" s="78" t="s">
        <v>12</v>
      </c>
    </row>
    <row r="509" spans="2:8" x14ac:dyDescent="0.25">
      <c r="B509" s="173"/>
      <c r="C509" s="9"/>
      <c r="D509" s="49"/>
      <c r="E509" s="50"/>
      <c r="F509" s="51"/>
      <c r="G509" s="51"/>
      <c r="H509" s="24"/>
    </row>
    <row r="510" spans="2:8" x14ac:dyDescent="0.25">
      <c r="B510" s="173"/>
      <c r="C510" s="30" t="s">
        <v>299</v>
      </c>
      <c r="D510" s="38"/>
      <c r="F510" s="77"/>
      <c r="G510" s="77"/>
      <c r="H510" s="78"/>
    </row>
    <row r="511" spans="2:8" x14ac:dyDescent="0.25">
      <c r="B511" s="173"/>
      <c r="C511" s="30"/>
      <c r="D511" s="38"/>
      <c r="F511" s="77"/>
      <c r="G511" s="77"/>
      <c r="H511" s="78"/>
    </row>
    <row r="512" spans="2:8" ht="30" customHeight="1" x14ac:dyDescent="0.25">
      <c r="B512" s="173">
        <f>B508+0.01</f>
        <v>4.549999999999998</v>
      </c>
      <c r="C512" s="130" t="s">
        <v>313</v>
      </c>
      <c r="D512" s="38" t="s">
        <v>8</v>
      </c>
      <c r="E512" s="39">
        <v>1</v>
      </c>
      <c r="F512" s="77" t="s">
        <v>12</v>
      </c>
      <c r="G512" s="77" t="s">
        <v>12</v>
      </c>
      <c r="H512" s="78" t="s">
        <v>12</v>
      </c>
    </row>
    <row r="513" spans="2:8" x14ac:dyDescent="0.25">
      <c r="B513" s="173"/>
      <c r="C513" s="130"/>
      <c r="D513" s="38"/>
      <c r="F513" s="77"/>
      <c r="G513" s="77"/>
      <c r="H513" s="78"/>
    </row>
    <row r="514" spans="2:8" ht="30" customHeight="1" x14ac:dyDescent="0.25">
      <c r="B514" s="173">
        <f>B512+0.01</f>
        <v>4.5599999999999978</v>
      </c>
      <c r="C514" s="130" t="s">
        <v>310</v>
      </c>
      <c r="D514" s="38" t="s">
        <v>8</v>
      </c>
      <c r="E514" s="39">
        <v>1</v>
      </c>
      <c r="F514" s="77" t="s">
        <v>12</v>
      </c>
      <c r="G514" s="77" t="s">
        <v>12</v>
      </c>
      <c r="H514" s="78" t="s">
        <v>12</v>
      </c>
    </row>
    <row r="515" spans="2:8" x14ac:dyDescent="0.25">
      <c r="B515" s="173"/>
      <c r="C515" s="130"/>
      <c r="D515" s="38"/>
      <c r="F515" s="77"/>
      <c r="G515" s="77"/>
      <c r="H515" s="78"/>
    </row>
    <row r="516" spans="2:8" ht="30" customHeight="1" x14ac:dyDescent="0.25">
      <c r="B516" s="173">
        <f t="shared" ref="B516:B530" si="16">B514+0.01</f>
        <v>4.5699999999999976</v>
      </c>
      <c r="C516" s="130" t="s">
        <v>311</v>
      </c>
      <c r="D516" s="38" t="s">
        <v>8</v>
      </c>
      <c r="E516" s="39">
        <v>1</v>
      </c>
      <c r="F516" s="77" t="s">
        <v>12</v>
      </c>
      <c r="G516" s="77" t="s">
        <v>12</v>
      </c>
      <c r="H516" s="78" t="s">
        <v>12</v>
      </c>
    </row>
    <row r="517" spans="2:8" x14ac:dyDescent="0.25">
      <c r="B517" s="173"/>
      <c r="C517" s="130"/>
      <c r="D517" s="38"/>
      <c r="F517" s="77"/>
      <c r="G517" s="77"/>
      <c r="H517" s="78"/>
    </row>
    <row r="518" spans="2:8" ht="30" customHeight="1" x14ac:dyDescent="0.25">
      <c r="B518" s="173">
        <f t="shared" si="16"/>
        <v>4.5799999999999974</v>
      </c>
      <c r="C518" s="130" t="s">
        <v>314</v>
      </c>
      <c r="D518" s="38" t="s">
        <v>8</v>
      </c>
      <c r="E518" s="39">
        <v>1</v>
      </c>
      <c r="F518" s="77" t="s">
        <v>12</v>
      </c>
      <c r="G518" s="77" t="s">
        <v>12</v>
      </c>
      <c r="H518" s="78" t="s">
        <v>12</v>
      </c>
    </row>
    <row r="519" spans="2:8" x14ac:dyDescent="0.25">
      <c r="B519" s="173"/>
      <c r="C519" s="130"/>
      <c r="D519" s="38"/>
      <c r="F519" s="77"/>
      <c r="G519" s="77"/>
      <c r="H519" s="78"/>
    </row>
    <row r="520" spans="2:8" ht="30" customHeight="1" x14ac:dyDescent="0.25">
      <c r="B520" s="173">
        <f t="shared" si="16"/>
        <v>4.5899999999999972</v>
      </c>
      <c r="C520" s="130" t="s">
        <v>312</v>
      </c>
      <c r="D520" s="38" t="s">
        <v>8</v>
      </c>
      <c r="E520" s="39">
        <v>1</v>
      </c>
      <c r="F520" s="77" t="s">
        <v>12</v>
      </c>
      <c r="G520" s="77" t="s">
        <v>12</v>
      </c>
      <c r="H520" s="78" t="s">
        <v>12</v>
      </c>
    </row>
    <row r="521" spans="2:8" x14ac:dyDescent="0.25">
      <c r="B521" s="173"/>
      <c r="C521" s="130"/>
      <c r="D521" s="38"/>
      <c r="F521" s="77"/>
      <c r="G521" s="77"/>
      <c r="H521" s="78"/>
    </row>
    <row r="522" spans="2:8" ht="30" customHeight="1" x14ac:dyDescent="0.25">
      <c r="B522" s="173">
        <f t="shared" si="16"/>
        <v>4.599999999999997</v>
      </c>
      <c r="C522" s="133" t="s">
        <v>317</v>
      </c>
      <c r="D522" s="38" t="s">
        <v>8</v>
      </c>
      <c r="E522" s="39">
        <v>1</v>
      </c>
      <c r="F522" s="77" t="s">
        <v>12</v>
      </c>
      <c r="G522" s="77" t="s">
        <v>12</v>
      </c>
      <c r="H522" s="78" t="s">
        <v>12</v>
      </c>
    </row>
    <row r="523" spans="2:8" x14ac:dyDescent="0.25">
      <c r="B523" s="173"/>
      <c r="C523" s="130"/>
      <c r="D523" s="38"/>
      <c r="F523" s="77"/>
      <c r="G523" s="77"/>
      <c r="H523" s="78"/>
    </row>
    <row r="524" spans="2:8" ht="30" customHeight="1" x14ac:dyDescent="0.25">
      <c r="B524" s="173">
        <f t="shared" si="16"/>
        <v>4.6099999999999968</v>
      </c>
      <c r="C524" s="130" t="s">
        <v>315</v>
      </c>
      <c r="D524" s="38" t="s">
        <v>8</v>
      </c>
      <c r="E524" s="39">
        <v>1</v>
      </c>
      <c r="F524" s="77" t="s">
        <v>12</v>
      </c>
      <c r="G524" s="77" t="s">
        <v>12</v>
      </c>
      <c r="H524" s="78" t="s">
        <v>12</v>
      </c>
    </row>
    <row r="525" spans="2:8" x14ac:dyDescent="0.25">
      <c r="B525" s="173"/>
      <c r="C525" s="130"/>
      <c r="D525" s="38"/>
      <c r="F525" s="77"/>
      <c r="G525" s="77"/>
      <c r="H525" s="78"/>
    </row>
    <row r="526" spans="2:8" ht="30" customHeight="1" x14ac:dyDescent="0.25">
      <c r="B526" s="173">
        <f t="shared" si="16"/>
        <v>4.6199999999999966</v>
      </c>
      <c r="C526" s="130" t="s">
        <v>318</v>
      </c>
      <c r="D526" s="38" t="s">
        <v>8</v>
      </c>
      <c r="E526" s="39">
        <v>1</v>
      </c>
      <c r="F526" s="77" t="s">
        <v>12</v>
      </c>
      <c r="G526" s="77" t="s">
        <v>12</v>
      </c>
      <c r="H526" s="78" t="s">
        <v>12</v>
      </c>
    </row>
    <row r="527" spans="2:8" x14ac:dyDescent="0.25">
      <c r="B527" s="173"/>
      <c r="C527" s="130"/>
      <c r="D527" s="38"/>
      <c r="F527" s="77"/>
      <c r="G527" s="77"/>
      <c r="H527" s="78"/>
    </row>
    <row r="528" spans="2:8" ht="30" customHeight="1" x14ac:dyDescent="0.25">
      <c r="B528" s="173">
        <f t="shared" si="16"/>
        <v>4.6299999999999963</v>
      </c>
      <c r="C528" s="130" t="s">
        <v>161</v>
      </c>
      <c r="D528" s="38" t="s">
        <v>8</v>
      </c>
      <c r="E528" s="39">
        <v>1</v>
      </c>
      <c r="F528" s="77" t="s">
        <v>12</v>
      </c>
      <c r="G528" s="77" t="s">
        <v>12</v>
      </c>
      <c r="H528" s="78" t="s">
        <v>12</v>
      </c>
    </row>
    <row r="529" spans="2:8" x14ac:dyDescent="0.25">
      <c r="B529" s="173"/>
      <c r="C529" s="130"/>
      <c r="D529" s="38"/>
      <c r="F529" s="54"/>
      <c r="G529" s="54"/>
      <c r="H529" s="54"/>
    </row>
    <row r="530" spans="2:8" ht="30" customHeight="1" x14ac:dyDescent="0.25">
      <c r="B530" s="173">
        <f t="shared" si="16"/>
        <v>4.6399999999999961</v>
      </c>
      <c r="C530" s="130" t="s">
        <v>160</v>
      </c>
      <c r="D530" s="38" t="s">
        <v>8</v>
      </c>
      <c r="E530" s="39">
        <v>1</v>
      </c>
      <c r="F530" s="77" t="s">
        <v>12</v>
      </c>
      <c r="G530" s="77" t="s">
        <v>12</v>
      </c>
      <c r="H530" s="78" t="s">
        <v>12</v>
      </c>
    </row>
    <row r="531" spans="2:8" x14ac:dyDescent="0.25">
      <c r="B531" s="173"/>
      <c r="D531" s="38"/>
      <c r="F531" s="77"/>
      <c r="G531" s="77"/>
      <c r="H531" s="78"/>
    </row>
    <row r="532" spans="2:8" x14ac:dyDescent="0.25">
      <c r="B532" s="173"/>
      <c r="C532" s="5" t="s">
        <v>305</v>
      </c>
      <c r="D532" s="38"/>
      <c r="F532" s="77"/>
      <c r="G532" s="77"/>
      <c r="H532" s="78"/>
    </row>
    <row r="533" spans="2:8" x14ac:dyDescent="0.25">
      <c r="B533" s="173"/>
      <c r="D533" s="38"/>
      <c r="F533" s="77"/>
      <c r="G533" s="77"/>
      <c r="H533" s="78"/>
    </row>
    <row r="534" spans="2:8" ht="30" customHeight="1" x14ac:dyDescent="0.25">
      <c r="B534" s="173">
        <f>B530+0.01</f>
        <v>4.6499999999999959</v>
      </c>
      <c r="C534" s="130" t="s">
        <v>306</v>
      </c>
      <c r="D534" s="38" t="s">
        <v>8</v>
      </c>
      <c r="E534" s="39">
        <v>1</v>
      </c>
      <c r="F534" s="77" t="s">
        <v>12</v>
      </c>
      <c r="G534" s="77" t="s">
        <v>12</v>
      </c>
      <c r="H534" s="78" t="s">
        <v>12</v>
      </c>
    </row>
    <row r="535" spans="2:8" x14ac:dyDescent="0.25">
      <c r="B535" s="173"/>
      <c r="D535" s="38"/>
      <c r="F535" s="77"/>
      <c r="G535" s="77"/>
      <c r="H535" s="78"/>
    </row>
    <row r="536" spans="2:8" x14ac:dyDescent="0.25">
      <c r="B536" s="173"/>
      <c r="C536" s="5" t="s">
        <v>307</v>
      </c>
      <c r="D536" s="38"/>
      <c r="F536" s="77"/>
      <c r="G536" s="77"/>
      <c r="H536" s="78"/>
    </row>
    <row r="537" spans="2:8" x14ac:dyDescent="0.25">
      <c r="B537" s="173"/>
      <c r="D537" s="38"/>
      <c r="F537" s="77"/>
      <c r="G537" s="77"/>
      <c r="H537" s="78"/>
    </row>
    <row r="538" spans="2:8" ht="30" customHeight="1" x14ac:dyDescent="0.25">
      <c r="B538" s="173">
        <f>B534+0.01</f>
        <v>4.6599999999999957</v>
      </c>
      <c r="C538" s="130" t="s">
        <v>308</v>
      </c>
      <c r="D538" s="38" t="s">
        <v>8</v>
      </c>
      <c r="E538" s="39">
        <v>1</v>
      </c>
      <c r="F538" s="77" t="s">
        <v>12</v>
      </c>
      <c r="G538" s="77" t="s">
        <v>12</v>
      </c>
      <c r="H538" s="78" t="s">
        <v>12</v>
      </c>
    </row>
    <row r="539" spans="2:8" x14ac:dyDescent="0.25">
      <c r="B539" s="173"/>
      <c r="D539" s="38"/>
      <c r="F539" s="77"/>
      <c r="G539" s="77"/>
      <c r="H539" s="78"/>
    </row>
    <row r="540" spans="2:8" x14ac:dyDescent="0.25">
      <c r="B540" s="173"/>
      <c r="C540" s="5" t="s">
        <v>166</v>
      </c>
      <c r="D540" s="38"/>
      <c r="F540" s="54"/>
      <c r="G540" s="54"/>
      <c r="H540" s="54"/>
    </row>
    <row r="541" spans="2:8" x14ac:dyDescent="0.25">
      <c r="B541" s="173"/>
      <c r="D541" s="38"/>
      <c r="F541" s="54"/>
      <c r="G541" s="54"/>
      <c r="H541" s="54"/>
    </row>
    <row r="542" spans="2:8" ht="30" customHeight="1" x14ac:dyDescent="0.25">
      <c r="B542" s="173">
        <f t="shared" ref="B542" si="17">B538+0.01</f>
        <v>4.6699999999999955</v>
      </c>
      <c r="C542" s="133" t="s">
        <v>319</v>
      </c>
      <c r="D542" s="38" t="s">
        <v>8</v>
      </c>
      <c r="E542" s="39">
        <v>1</v>
      </c>
      <c r="F542" s="77" t="s">
        <v>12</v>
      </c>
      <c r="G542" s="77" t="s">
        <v>12</v>
      </c>
      <c r="H542" s="78" t="s">
        <v>12</v>
      </c>
    </row>
    <row r="543" spans="2:8" x14ac:dyDescent="0.25">
      <c r="B543" s="173"/>
      <c r="C543" s="133"/>
      <c r="D543" s="38"/>
      <c r="F543" s="40"/>
      <c r="G543" s="40"/>
      <c r="H543" s="40"/>
    </row>
    <row r="544" spans="2:8" ht="30" customHeight="1" x14ac:dyDescent="0.25">
      <c r="B544" s="173">
        <f>B542+0.01</f>
        <v>4.6799999999999953</v>
      </c>
      <c r="C544" s="133" t="s">
        <v>320</v>
      </c>
      <c r="D544" s="38" t="s">
        <v>8</v>
      </c>
      <c r="E544" s="39">
        <v>1</v>
      </c>
      <c r="F544" s="77" t="s">
        <v>12</v>
      </c>
      <c r="G544" s="77" t="s">
        <v>12</v>
      </c>
      <c r="H544" s="78" t="s">
        <v>12</v>
      </c>
    </row>
    <row r="545" spans="2:8" x14ac:dyDescent="0.25">
      <c r="B545" s="173"/>
      <c r="C545" s="133"/>
      <c r="D545" s="38"/>
      <c r="F545" s="40"/>
      <c r="G545" s="40"/>
      <c r="H545" s="40"/>
    </row>
    <row r="546" spans="2:8" ht="30" customHeight="1" x14ac:dyDescent="0.25">
      <c r="B546" s="173">
        <f>B544+0.01</f>
        <v>4.6899999999999951</v>
      </c>
      <c r="C546" s="133" t="s">
        <v>321</v>
      </c>
      <c r="D546" s="38" t="s">
        <v>8</v>
      </c>
      <c r="E546" s="39">
        <v>1</v>
      </c>
      <c r="F546" s="77" t="s">
        <v>12</v>
      </c>
      <c r="G546" s="77" t="s">
        <v>12</v>
      </c>
      <c r="H546" s="78" t="s">
        <v>12</v>
      </c>
    </row>
    <row r="547" spans="2:8" x14ac:dyDescent="0.25">
      <c r="B547" s="173"/>
      <c r="C547" s="133"/>
      <c r="D547" s="38"/>
      <c r="F547" s="40"/>
      <c r="G547" s="40"/>
      <c r="H547" s="40"/>
    </row>
    <row r="548" spans="2:8" ht="30" customHeight="1" x14ac:dyDescent="0.25">
      <c r="B548" s="173">
        <f>B546+0.01</f>
        <v>4.6999999999999948</v>
      </c>
      <c r="C548" s="133" t="s">
        <v>322</v>
      </c>
      <c r="D548" s="38" t="s">
        <v>8</v>
      </c>
      <c r="E548" s="39">
        <v>1</v>
      </c>
      <c r="F548" s="77" t="s">
        <v>12</v>
      </c>
      <c r="G548" s="77" t="s">
        <v>12</v>
      </c>
      <c r="H548" s="78" t="s">
        <v>12</v>
      </c>
    </row>
    <row r="549" spans="2:8" x14ac:dyDescent="0.25">
      <c r="B549" s="173"/>
      <c r="C549" s="133"/>
      <c r="D549" s="38"/>
      <c r="F549" s="40"/>
      <c r="G549" s="40"/>
      <c r="H549" s="40"/>
    </row>
    <row r="550" spans="2:8" ht="30" customHeight="1" x14ac:dyDescent="0.25">
      <c r="B550" s="173">
        <f>B548+0.01</f>
        <v>4.7099999999999946</v>
      </c>
      <c r="C550" s="133" t="s">
        <v>323</v>
      </c>
      <c r="D550" s="38" t="s">
        <v>8</v>
      </c>
      <c r="E550" s="39">
        <v>1</v>
      </c>
      <c r="F550" s="77" t="s">
        <v>12</v>
      </c>
      <c r="G550" s="77" t="s">
        <v>12</v>
      </c>
      <c r="H550" s="78" t="s">
        <v>12</v>
      </c>
    </row>
    <row r="551" spans="2:8" x14ac:dyDescent="0.25">
      <c r="B551" s="173"/>
      <c r="C551" s="133"/>
      <c r="D551" s="38"/>
      <c r="F551" s="77"/>
      <c r="G551" s="77"/>
      <c r="H551" s="78"/>
    </row>
    <row r="552" spans="2:8" ht="30" customHeight="1" x14ac:dyDescent="0.25">
      <c r="B552" s="173">
        <f>B550+0.01</f>
        <v>4.7199999999999944</v>
      </c>
      <c r="C552" s="133" t="s">
        <v>324</v>
      </c>
      <c r="D552" s="38" t="s">
        <v>8</v>
      </c>
      <c r="E552" s="39">
        <v>1</v>
      </c>
      <c r="F552" s="77" t="s">
        <v>12</v>
      </c>
      <c r="G552" s="77" t="s">
        <v>12</v>
      </c>
      <c r="H552" s="78" t="s">
        <v>12</v>
      </c>
    </row>
    <row r="553" spans="2:8" x14ac:dyDescent="0.25">
      <c r="B553" s="173"/>
      <c r="C553" s="17"/>
      <c r="D553" s="38"/>
      <c r="F553" s="40"/>
      <c r="G553" s="40"/>
      <c r="H553" s="40"/>
    </row>
    <row r="554" spans="2:8" x14ac:dyDescent="0.25">
      <c r="B554" s="173"/>
      <c r="C554" s="3" t="s">
        <v>102</v>
      </c>
      <c r="D554" s="38"/>
      <c r="F554" s="40"/>
      <c r="G554" s="40"/>
      <c r="H554" s="40"/>
    </row>
    <row r="555" spans="2:8" x14ac:dyDescent="0.25">
      <c r="B555" s="173"/>
      <c r="C555" s="17"/>
      <c r="D555" s="38"/>
      <c r="F555" s="40"/>
      <c r="G555" s="40"/>
      <c r="H555" s="40"/>
    </row>
    <row r="556" spans="2:8" x14ac:dyDescent="0.25">
      <c r="B556" s="173"/>
      <c r="C556" s="24" t="s">
        <v>81</v>
      </c>
      <c r="D556" s="38"/>
      <c r="F556" s="40"/>
      <c r="G556" s="40"/>
      <c r="H556" s="40"/>
    </row>
    <row r="557" spans="2:8" x14ac:dyDescent="0.25">
      <c r="B557" s="173"/>
      <c r="C557" s="17"/>
      <c r="D557" s="38"/>
      <c r="F557" s="40"/>
      <c r="G557" s="40"/>
      <c r="H557" s="40"/>
    </row>
    <row r="558" spans="2:8" ht="30" customHeight="1" x14ac:dyDescent="0.25">
      <c r="B558" s="173">
        <f>B552+0.01</f>
        <v>4.7299999999999942</v>
      </c>
      <c r="C558" s="133" t="s">
        <v>167</v>
      </c>
      <c r="D558" s="38" t="s">
        <v>9</v>
      </c>
      <c r="E558" s="39">
        <v>1</v>
      </c>
      <c r="F558" s="77" t="s">
        <v>12</v>
      </c>
      <c r="G558" s="77" t="s">
        <v>12</v>
      </c>
      <c r="H558" s="78" t="s">
        <v>12</v>
      </c>
    </row>
    <row r="559" spans="2:8" x14ac:dyDescent="0.25">
      <c r="B559" s="173"/>
      <c r="C559" s="133"/>
      <c r="D559" s="38"/>
      <c r="F559" s="40"/>
      <c r="G559" s="40"/>
      <c r="H559" s="40"/>
    </row>
    <row r="560" spans="2:8" ht="30" customHeight="1" x14ac:dyDescent="0.25">
      <c r="B560" s="173">
        <f t="shared" ref="B560" si="18">B558+0.01</f>
        <v>4.739999999999994</v>
      </c>
      <c r="C560" s="133" t="s">
        <v>168</v>
      </c>
      <c r="D560" s="38" t="s">
        <v>9</v>
      </c>
      <c r="E560" s="39">
        <v>1</v>
      </c>
      <c r="F560" s="77" t="s">
        <v>12</v>
      </c>
      <c r="G560" s="77" t="s">
        <v>12</v>
      </c>
      <c r="H560" s="78" t="s">
        <v>12</v>
      </c>
    </row>
    <row r="561" spans="2:8" x14ac:dyDescent="0.25">
      <c r="B561" s="173"/>
      <c r="C561" s="17"/>
      <c r="D561" s="38"/>
      <c r="F561" s="40"/>
      <c r="G561" s="40"/>
      <c r="H561" s="40"/>
    </row>
    <row r="562" spans="2:8" x14ac:dyDescent="0.25">
      <c r="B562" s="173"/>
      <c r="C562" s="24" t="s">
        <v>103</v>
      </c>
      <c r="D562" s="38"/>
      <c r="F562" s="40"/>
      <c r="G562" s="40"/>
      <c r="H562" s="40"/>
    </row>
    <row r="563" spans="2:8" x14ac:dyDescent="0.25">
      <c r="B563" s="173"/>
      <c r="C563" s="17"/>
      <c r="D563" s="38"/>
      <c r="F563" s="40"/>
      <c r="G563" s="40"/>
      <c r="H563" s="40"/>
    </row>
    <row r="564" spans="2:8" ht="30" customHeight="1" x14ac:dyDescent="0.25">
      <c r="B564" s="173">
        <v>4.75</v>
      </c>
      <c r="C564" s="133" t="s">
        <v>169</v>
      </c>
      <c r="D564" s="38" t="s">
        <v>8</v>
      </c>
      <c r="E564" s="39">
        <v>1</v>
      </c>
      <c r="F564" s="77" t="s">
        <v>12</v>
      </c>
      <c r="G564" s="77" t="s">
        <v>12</v>
      </c>
      <c r="H564" s="78" t="s">
        <v>12</v>
      </c>
    </row>
    <row r="565" spans="2:8" x14ac:dyDescent="0.25">
      <c r="B565" s="173"/>
      <c r="C565" s="133"/>
      <c r="D565" s="38"/>
      <c r="F565" s="40"/>
      <c r="G565" s="40"/>
      <c r="H565" s="40"/>
    </row>
    <row r="566" spans="2:8" ht="30" customHeight="1" x14ac:dyDescent="0.25">
      <c r="B566" s="173">
        <f>B564+0.01</f>
        <v>4.76</v>
      </c>
      <c r="C566" s="133" t="s">
        <v>170</v>
      </c>
      <c r="D566" s="38" t="s">
        <v>8</v>
      </c>
      <c r="E566" s="39">
        <v>1</v>
      </c>
      <c r="F566" s="77" t="s">
        <v>12</v>
      </c>
      <c r="G566" s="77" t="s">
        <v>12</v>
      </c>
      <c r="H566" s="78" t="s">
        <v>12</v>
      </c>
    </row>
    <row r="567" spans="2:8" x14ac:dyDescent="0.25">
      <c r="B567" s="173"/>
      <c r="C567" s="133"/>
      <c r="D567" s="38"/>
      <c r="F567" s="40"/>
      <c r="G567" s="40"/>
      <c r="H567" s="40"/>
    </row>
    <row r="568" spans="2:8" ht="30" customHeight="1" x14ac:dyDescent="0.25">
      <c r="B568" s="173">
        <f t="shared" ref="B568:B586" si="19">B566+0.01</f>
        <v>4.7699999999999996</v>
      </c>
      <c r="C568" s="133" t="s">
        <v>171</v>
      </c>
      <c r="D568" s="38" t="s">
        <v>8</v>
      </c>
      <c r="E568" s="39">
        <v>1</v>
      </c>
      <c r="F568" s="77" t="s">
        <v>12</v>
      </c>
      <c r="G568" s="77" t="s">
        <v>12</v>
      </c>
      <c r="H568" s="78" t="s">
        <v>12</v>
      </c>
    </row>
    <row r="569" spans="2:8" x14ac:dyDescent="0.25">
      <c r="B569" s="173"/>
      <c r="C569" s="133"/>
      <c r="D569" s="38"/>
      <c r="F569" s="40"/>
      <c r="G569" s="40"/>
      <c r="H569" s="40"/>
    </row>
    <row r="570" spans="2:8" ht="30" customHeight="1" x14ac:dyDescent="0.25">
      <c r="B570" s="173">
        <f t="shared" si="19"/>
        <v>4.7799999999999994</v>
      </c>
      <c r="C570" s="143" t="s">
        <v>178</v>
      </c>
      <c r="D570" s="38" t="s">
        <v>8</v>
      </c>
      <c r="E570" s="39">
        <v>1</v>
      </c>
      <c r="F570" s="77" t="s">
        <v>12</v>
      </c>
      <c r="G570" s="77" t="s">
        <v>12</v>
      </c>
      <c r="H570" s="78" t="s">
        <v>12</v>
      </c>
    </row>
    <row r="571" spans="2:8" x14ac:dyDescent="0.25">
      <c r="B571" s="173"/>
      <c r="C571" s="133"/>
      <c r="D571" s="38"/>
      <c r="F571" s="40"/>
      <c r="G571" s="40"/>
      <c r="H571" s="40"/>
    </row>
    <row r="572" spans="2:8" ht="30" customHeight="1" x14ac:dyDescent="0.25">
      <c r="B572" s="173">
        <f t="shared" si="19"/>
        <v>4.7899999999999991</v>
      </c>
      <c r="C572" s="133" t="s">
        <v>172</v>
      </c>
      <c r="D572" s="38" t="s">
        <v>8</v>
      </c>
      <c r="E572" s="39">
        <v>1</v>
      </c>
      <c r="F572" s="77" t="s">
        <v>12</v>
      </c>
      <c r="G572" s="77" t="s">
        <v>12</v>
      </c>
      <c r="H572" s="78" t="s">
        <v>12</v>
      </c>
    </row>
    <row r="573" spans="2:8" x14ac:dyDescent="0.25">
      <c r="B573" s="173"/>
      <c r="C573" s="133"/>
      <c r="D573" s="38"/>
      <c r="F573" s="40"/>
      <c r="G573" s="40"/>
      <c r="H573" s="40"/>
    </row>
    <row r="574" spans="2:8" ht="30" customHeight="1" x14ac:dyDescent="0.25">
      <c r="B574" s="173">
        <f t="shared" si="19"/>
        <v>4.7999999999999989</v>
      </c>
      <c r="C574" s="133" t="s">
        <v>130</v>
      </c>
      <c r="D574" s="38" t="s">
        <v>8</v>
      </c>
      <c r="E574" s="39">
        <v>1</v>
      </c>
      <c r="F574" s="77" t="s">
        <v>12</v>
      </c>
      <c r="G574" s="77" t="s">
        <v>12</v>
      </c>
      <c r="H574" s="78" t="s">
        <v>12</v>
      </c>
    </row>
    <row r="575" spans="2:8" x14ac:dyDescent="0.25">
      <c r="B575" s="173"/>
      <c r="C575" s="133"/>
      <c r="D575" s="38"/>
      <c r="F575" s="40"/>
      <c r="G575" s="40"/>
      <c r="H575" s="40"/>
    </row>
    <row r="576" spans="2:8" ht="30" customHeight="1" x14ac:dyDescent="0.25">
      <c r="B576" s="173">
        <f t="shared" si="19"/>
        <v>4.8099999999999987</v>
      </c>
      <c r="C576" s="133" t="s">
        <v>139</v>
      </c>
      <c r="D576" s="38" t="s">
        <v>8</v>
      </c>
      <c r="E576" s="39">
        <v>1</v>
      </c>
      <c r="F576" s="77" t="s">
        <v>12</v>
      </c>
      <c r="G576" s="77" t="s">
        <v>12</v>
      </c>
      <c r="H576" s="78" t="s">
        <v>12</v>
      </c>
    </row>
    <row r="577" spans="1:8" x14ac:dyDescent="0.25">
      <c r="B577" s="173"/>
      <c r="C577" s="133"/>
      <c r="D577" s="38"/>
      <c r="F577" s="40"/>
      <c r="G577" s="40"/>
      <c r="H577" s="40"/>
    </row>
    <row r="578" spans="1:8" ht="30" customHeight="1" x14ac:dyDescent="0.25">
      <c r="B578" s="173">
        <f t="shared" si="19"/>
        <v>4.8199999999999985</v>
      </c>
      <c r="C578" s="133" t="s">
        <v>128</v>
      </c>
      <c r="D578" s="38" t="s">
        <v>8</v>
      </c>
      <c r="E578" s="39">
        <v>1</v>
      </c>
      <c r="F578" s="77" t="s">
        <v>12</v>
      </c>
      <c r="G578" s="77" t="s">
        <v>12</v>
      </c>
      <c r="H578" s="78" t="s">
        <v>12</v>
      </c>
    </row>
    <row r="579" spans="1:8" x14ac:dyDescent="0.25">
      <c r="B579" s="173"/>
      <c r="C579" s="9"/>
      <c r="D579" s="49"/>
      <c r="E579" s="50"/>
      <c r="F579" s="51"/>
      <c r="G579" s="51"/>
      <c r="H579" s="24"/>
    </row>
    <row r="580" spans="1:8" ht="30" customHeight="1" x14ac:dyDescent="0.25">
      <c r="B580" s="173">
        <f t="shared" si="19"/>
        <v>4.8299999999999983</v>
      </c>
      <c r="C580" s="133" t="s">
        <v>173</v>
      </c>
      <c r="D580" s="38" t="s">
        <v>8</v>
      </c>
      <c r="E580" s="39">
        <v>1</v>
      </c>
      <c r="F580" s="77" t="s">
        <v>12</v>
      </c>
      <c r="G580" s="77" t="s">
        <v>12</v>
      </c>
      <c r="H580" s="78" t="s">
        <v>12</v>
      </c>
    </row>
    <row r="581" spans="1:8" x14ac:dyDescent="0.25">
      <c r="B581" s="173"/>
      <c r="C581" s="17"/>
      <c r="D581" s="38"/>
      <c r="F581" s="40"/>
      <c r="G581" s="40"/>
      <c r="H581" s="40"/>
    </row>
    <row r="582" spans="1:8" ht="30" customHeight="1" x14ac:dyDescent="0.25">
      <c r="B582" s="173">
        <f t="shared" si="19"/>
        <v>4.8399999999999981</v>
      </c>
      <c r="C582" s="133" t="s">
        <v>174</v>
      </c>
      <c r="D582" s="38" t="s">
        <v>8</v>
      </c>
      <c r="E582" s="39">
        <v>1</v>
      </c>
      <c r="F582" s="77" t="s">
        <v>12</v>
      </c>
      <c r="G582" s="77" t="s">
        <v>12</v>
      </c>
      <c r="H582" s="78" t="s">
        <v>12</v>
      </c>
    </row>
    <row r="583" spans="1:8" x14ac:dyDescent="0.25">
      <c r="B583" s="173"/>
      <c r="C583" s="133"/>
      <c r="D583" s="38"/>
      <c r="F583" s="40"/>
      <c r="G583" s="40"/>
      <c r="H583" s="40"/>
    </row>
    <row r="584" spans="1:8" ht="30" customHeight="1" x14ac:dyDescent="0.25">
      <c r="B584" s="173">
        <f t="shared" si="19"/>
        <v>4.8499999999999979</v>
      </c>
      <c r="C584" s="133" t="s">
        <v>175</v>
      </c>
      <c r="D584" s="38" t="s">
        <v>8</v>
      </c>
      <c r="E584" s="39">
        <v>1</v>
      </c>
      <c r="F584" s="77" t="s">
        <v>12</v>
      </c>
      <c r="G584" s="77" t="s">
        <v>12</v>
      </c>
      <c r="H584" s="78" t="s">
        <v>12</v>
      </c>
    </row>
    <row r="585" spans="1:8" x14ac:dyDescent="0.25">
      <c r="B585" s="173"/>
      <c r="C585" s="133"/>
      <c r="D585" s="38"/>
      <c r="F585" s="40"/>
      <c r="G585" s="40"/>
      <c r="H585" s="40"/>
    </row>
    <row r="586" spans="1:8" ht="30" customHeight="1" x14ac:dyDescent="0.25">
      <c r="B586" s="173">
        <f t="shared" si="19"/>
        <v>4.8599999999999977</v>
      </c>
      <c r="C586" s="133" t="s">
        <v>176</v>
      </c>
      <c r="D586" s="38" t="s">
        <v>8</v>
      </c>
      <c r="E586" s="39">
        <v>1</v>
      </c>
      <c r="F586" s="77" t="s">
        <v>12</v>
      </c>
      <c r="G586" s="77" t="s">
        <v>12</v>
      </c>
      <c r="H586" s="78" t="s">
        <v>12</v>
      </c>
    </row>
    <row r="587" spans="1:8" x14ac:dyDescent="0.25">
      <c r="B587" s="173"/>
      <c r="C587" s="17"/>
      <c r="D587" s="38"/>
      <c r="F587" s="40"/>
      <c r="G587" s="40"/>
      <c r="H587" s="40"/>
    </row>
    <row r="588" spans="1:8" x14ac:dyDescent="0.25">
      <c r="B588" s="173"/>
      <c r="C588" s="24" t="s">
        <v>11</v>
      </c>
      <c r="D588" s="38"/>
      <c r="F588" s="40"/>
      <c r="G588" s="40"/>
      <c r="H588" s="40"/>
    </row>
    <row r="589" spans="1:8" x14ac:dyDescent="0.25">
      <c r="B589" s="173"/>
      <c r="C589" s="17"/>
      <c r="D589" s="38"/>
      <c r="F589" s="40"/>
      <c r="G589" s="40"/>
      <c r="H589" s="40"/>
    </row>
    <row r="590" spans="1:8" ht="30" customHeight="1" x14ac:dyDescent="0.25">
      <c r="B590" s="173">
        <f>B586+0.01</f>
        <v>4.8699999999999974</v>
      </c>
      <c r="C590" s="133" t="s">
        <v>179</v>
      </c>
      <c r="D590" s="38" t="s">
        <v>1</v>
      </c>
      <c r="E590" s="39">
        <v>1</v>
      </c>
      <c r="F590" s="77" t="s">
        <v>12</v>
      </c>
      <c r="G590" s="77" t="s">
        <v>12</v>
      </c>
      <c r="H590" s="78" t="s">
        <v>12</v>
      </c>
    </row>
    <row r="591" spans="1:8" x14ac:dyDescent="0.25">
      <c r="B591" s="173"/>
      <c r="C591" s="17"/>
      <c r="D591" s="38"/>
      <c r="F591" s="77"/>
      <c r="G591" s="77"/>
      <c r="H591" s="78"/>
    </row>
    <row r="592" spans="1:8" s="19" customFormat="1" x14ac:dyDescent="0.25">
      <c r="A592" s="190"/>
      <c r="B592" s="179"/>
      <c r="C592" s="115" t="s">
        <v>511</v>
      </c>
      <c r="D592" s="80"/>
      <c r="E592" s="81"/>
      <c r="F592" s="97"/>
      <c r="G592" s="97"/>
      <c r="H592" s="97"/>
    </row>
    <row r="593" spans="1:8" s="19" customFormat="1" x14ac:dyDescent="0.25">
      <c r="A593" s="190"/>
      <c r="B593" s="179"/>
      <c r="C593" s="99"/>
      <c r="D593" s="80"/>
      <c r="E593" s="81"/>
      <c r="F593" s="97"/>
      <c r="G593" s="97"/>
      <c r="H593" s="97"/>
    </row>
    <row r="594" spans="1:8" s="19" customFormat="1" ht="30" customHeight="1" x14ac:dyDescent="0.25">
      <c r="A594" s="190"/>
      <c r="B594" s="179">
        <f t="shared" ref="B594" si="20">B590+0.01</f>
        <v>4.8799999999999972</v>
      </c>
      <c r="C594" s="132" t="s">
        <v>471</v>
      </c>
      <c r="D594" s="80" t="s">
        <v>195</v>
      </c>
      <c r="E594" s="81">
        <v>1</v>
      </c>
      <c r="F594" s="97">
        <v>100000</v>
      </c>
      <c r="G594" s="108" t="s">
        <v>194</v>
      </c>
      <c r="H594" s="125">
        <f>F594</f>
        <v>100000</v>
      </c>
    </row>
    <row r="595" spans="1:8" s="19" customFormat="1" x14ac:dyDescent="0.25">
      <c r="A595" s="190"/>
      <c r="B595" s="179"/>
      <c r="C595" s="132"/>
      <c r="D595" s="80"/>
      <c r="E595" s="81"/>
      <c r="F595" s="97"/>
      <c r="G595" s="97"/>
      <c r="H595" s="97"/>
    </row>
    <row r="596" spans="1:8" s="19" customFormat="1" ht="30" customHeight="1" x14ac:dyDescent="0.25">
      <c r="A596" s="190"/>
      <c r="B596" s="179">
        <f>B594+0.01</f>
        <v>4.889999999999997</v>
      </c>
      <c r="C596" s="132" t="s">
        <v>472</v>
      </c>
      <c r="D596" s="80" t="s">
        <v>195</v>
      </c>
      <c r="E596" s="81">
        <v>1</v>
      </c>
      <c r="F596" s="97">
        <v>100000</v>
      </c>
      <c r="G596" s="108" t="s">
        <v>194</v>
      </c>
      <c r="H596" s="125">
        <f>F596</f>
        <v>100000</v>
      </c>
    </row>
    <row r="597" spans="1:8" s="19" customFormat="1" x14ac:dyDescent="0.25">
      <c r="A597" s="190"/>
      <c r="B597" s="179"/>
      <c r="C597" s="132"/>
      <c r="D597" s="80"/>
      <c r="E597" s="81"/>
      <c r="F597" s="97"/>
      <c r="G597" s="97"/>
      <c r="H597" s="97"/>
    </row>
    <row r="598" spans="1:8" s="19" customFormat="1" ht="30" customHeight="1" x14ac:dyDescent="0.25">
      <c r="A598" s="190"/>
      <c r="B598" s="179">
        <f>B596+0.01</f>
        <v>4.8999999999999968</v>
      </c>
      <c r="C598" s="132" t="s">
        <v>473</v>
      </c>
      <c r="D598" s="80" t="s">
        <v>195</v>
      </c>
      <c r="E598" s="81">
        <v>1</v>
      </c>
      <c r="F598" s="97">
        <v>100000</v>
      </c>
      <c r="G598" s="108" t="s">
        <v>194</v>
      </c>
      <c r="H598" s="125">
        <f>F598</f>
        <v>100000</v>
      </c>
    </row>
    <row r="599" spans="1:8" x14ac:dyDescent="0.25">
      <c r="B599" s="173"/>
      <c r="C599" s="17"/>
      <c r="D599" s="38"/>
      <c r="F599" s="77"/>
      <c r="G599" s="77"/>
      <c r="H599" s="78"/>
    </row>
    <row r="600" spans="1:8" x14ac:dyDescent="0.25">
      <c r="B600" s="173"/>
      <c r="C600" s="17"/>
      <c r="D600" s="38"/>
      <c r="F600" s="77"/>
      <c r="G600" s="77"/>
      <c r="H600" s="78"/>
    </row>
    <row r="601" spans="1:8" ht="14.4" thickBot="1" x14ac:dyDescent="0.3">
      <c r="B601" s="259" t="s">
        <v>475</v>
      </c>
      <c r="C601" s="260"/>
      <c r="D601" s="260"/>
      <c r="E601" s="260"/>
      <c r="F601" s="261"/>
      <c r="G601" s="45"/>
      <c r="H601" s="44" t="s">
        <v>12</v>
      </c>
    </row>
    <row r="602" spans="1:8" ht="14.4" thickTop="1" x14ac:dyDescent="0.25">
      <c r="B602" s="166" t="s">
        <v>1</v>
      </c>
      <c r="C602" s="10" t="s">
        <v>2</v>
      </c>
      <c r="D602" s="36" t="s">
        <v>3</v>
      </c>
      <c r="E602" s="37" t="s">
        <v>4</v>
      </c>
      <c r="F602" s="37" t="s">
        <v>5</v>
      </c>
      <c r="G602" s="37" t="s">
        <v>18</v>
      </c>
      <c r="H602" s="52" t="s">
        <v>19</v>
      </c>
    </row>
    <row r="603" spans="1:8" x14ac:dyDescent="0.25">
      <c r="B603" s="173"/>
      <c r="C603" s="17"/>
      <c r="D603" s="38"/>
      <c r="F603" s="77"/>
      <c r="G603" s="77"/>
      <c r="H603" s="78"/>
    </row>
    <row r="604" spans="1:8" x14ac:dyDescent="0.25">
      <c r="B604" s="169"/>
      <c r="C604" s="2" t="s">
        <v>463</v>
      </c>
      <c r="D604" s="38"/>
      <c r="E604" s="53"/>
      <c r="F604" s="54"/>
      <c r="G604" s="54"/>
      <c r="H604" s="41"/>
    </row>
    <row r="605" spans="1:8" x14ac:dyDescent="0.25">
      <c r="B605" s="169"/>
      <c r="D605" s="38"/>
      <c r="F605" s="54"/>
      <c r="G605" s="54"/>
      <c r="H605" s="54"/>
    </row>
    <row r="606" spans="1:8" x14ac:dyDescent="0.25">
      <c r="B606" s="183">
        <v>5</v>
      </c>
      <c r="C606" s="3" t="s">
        <v>346</v>
      </c>
      <c r="D606" s="38"/>
      <c r="F606" s="40"/>
      <c r="G606" s="40"/>
      <c r="H606" s="40"/>
    </row>
    <row r="607" spans="1:8" x14ac:dyDescent="0.25">
      <c r="B607" s="183"/>
      <c r="C607" s="2"/>
      <c r="D607" s="38"/>
      <c r="F607" s="40"/>
      <c r="G607" s="162"/>
      <c r="H607" s="40"/>
    </row>
    <row r="608" spans="1:8" s="26" customFormat="1" ht="55.2" x14ac:dyDescent="0.25">
      <c r="B608" s="160"/>
      <c r="C608" s="158" t="s">
        <v>529</v>
      </c>
      <c r="D608" s="160"/>
      <c r="E608" s="161"/>
      <c r="F608" s="257"/>
      <c r="G608" s="258"/>
      <c r="H608" s="75"/>
    </row>
    <row r="609" spans="2:8" x14ac:dyDescent="0.25">
      <c r="B609" s="183"/>
      <c r="C609" s="2"/>
      <c r="D609" s="38"/>
      <c r="F609" s="40"/>
      <c r="G609" s="162"/>
      <c r="H609" s="40"/>
    </row>
    <row r="610" spans="2:8" x14ac:dyDescent="0.25">
      <c r="B610" s="173"/>
      <c r="C610" s="70" t="s">
        <v>104</v>
      </c>
      <c r="D610" s="38"/>
      <c r="F610" s="40"/>
      <c r="G610" s="40"/>
      <c r="H610" s="40"/>
    </row>
    <row r="611" spans="2:8" x14ac:dyDescent="0.25">
      <c r="B611" s="173"/>
      <c r="C611" s="17"/>
      <c r="D611" s="38"/>
      <c r="F611" s="40"/>
      <c r="G611" s="40"/>
      <c r="H611" s="40"/>
    </row>
    <row r="612" spans="2:8" ht="30" customHeight="1" x14ac:dyDescent="0.25">
      <c r="B612" s="174">
        <v>5.0999999999999996</v>
      </c>
      <c r="C612" s="133" t="s">
        <v>177</v>
      </c>
      <c r="D612" s="38" t="s">
        <v>9</v>
      </c>
      <c r="E612" s="39">
        <v>1</v>
      </c>
      <c r="F612" s="77" t="s">
        <v>12</v>
      </c>
      <c r="G612" s="77" t="s">
        <v>12</v>
      </c>
      <c r="H612" s="78" t="s">
        <v>12</v>
      </c>
    </row>
    <row r="613" spans="2:8" x14ac:dyDescent="0.25">
      <c r="B613" s="173"/>
      <c r="C613" s="17"/>
      <c r="D613" s="38"/>
      <c r="F613" s="40"/>
      <c r="G613" s="40"/>
      <c r="H613" s="40"/>
    </row>
    <row r="614" spans="2:8" x14ac:dyDescent="0.25">
      <c r="B614" s="173"/>
      <c r="C614" s="24" t="s">
        <v>105</v>
      </c>
      <c r="D614" s="38"/>
      <c r="F614" s="40"/>
      <c r="G614" s="40"/>
      <c r="H614" s="40"/>
    </row>
    <row r="615" spans="2:8" x14ac:dyDescent="0.25">
      <c r="B615" s="173"/>
      <c r="C615" s="17"/>
      <c r="D615" s="38"/>
      <c r="F615" s="40"/>
      <c r="G615" s="40"/>
      <c r="H615" s="40"/>
    </row>
    <row r="616" spans="2:8" ht="30" customHeight="1" x14ac:dyDescent="0.25">
      <c r="B616" s="174">
        <f>B612+0.1</f>
        <v>5.1999999999999993</v>
      </c>
      <c r="C616" s="133" t="s">
        <v>181</v>
      </c>
      <c r="D616" s="38" t="s">
        <v>8</v>
      </c>
      <c r="E616" s="39">
        <v>1</v>
      </c>
      <c r="F616" s="77" t="s">
        <v>12</v>
      </c>
      <c r="G616" s="77" t="s">
        <v>12</v>
      </c>
      <c r="H616" s="78" t="s">
        <v>12</v>
      </c>
    </row>
    <row r="617" spans="2:8" x14ac:dyDescent="0.25">
      <c r="B617" s="174"/>
      <c r="C617" s="17"/>
      <c r="D617" s="38"/>
      <c r="F617" s="40"/>
      <c r="G617" s="40"/>
      <c r="H617" s="40"/>
    </row>
    <row r="618" spans="2:8" x14ac:dyDescent="0.25">
      <c r="B618" s="174"/>
      <c r="C618" s="24" t="s">
        <v>106</v>
      </c>
      <c r="D618" s="38"/>
      <c r="F618" s="40"/>
      <c r="G618" s="40"/>
      <c r="H618" s="40"/>
    </row>
    <row r="619" spans="2:8" x14ac:dyDescent="0.25">
      <c r="B619" s="174"/>
      <c r="C619" s="17"/>
      <c r="D619" s="38"/>
      <c r="F619" s="40"/>
      <c r="G619" s="40"/>
      <c r="H619" s="40"/>
    </row>
    <row r="620" spans="2:8" ht="30" customHeight="1" x14ac:dyDescent="0.25">
      <c r="B620" s="174">
        <f t="shared" ref="B620" si="21">B616+0.1</f>
        <v>5.2999999999999989</v>
      </c>
      <c r="C620" s="133" t="s">
        <v>189</v>
      </c>
      <c r="D620" s="38" t="s">
        <v>9</v>
      </c>
      <c r="F620" s="40"/>
      <c r="G620" s="40"/>
      <c r="H620" s="40"/>
    </row>
    <row r="621" spans="2:8" x14ac:dyDescent="0.25">
      <c r="B621" s="174"/>
      <c r="C621" s="17"/>
      <c r="D621" s="38"/>
      <c r="F621" s="40"/>
      <c r="G621" s="40"/>
      <c r="H621" s="40"/>
    </row>
    <row r="622" spans="2:8" ht="30" customHeight="1" x14ac:dyDescent="0.25">
      <c r="B622" s="174">
        <f>B620+0.1</f>
        <v>5.3999999999999986</v>
      </c>
      <c r="C622" s="133" t="s">
        <v>188</v>
      </c>
      <c r="D622" s="38" t="s">
        <v>9</v>
      </c>
      <c r="F622" s="40"/>
      <c r="G622" s="40"/>
      <c r="H622" s="40"/>
    </row>
    <row r="623" spans="2:8" x14ac:dyDescent="0.25">
      <c r="B623" s="174"/>
      <c r="C623" s="24"/>
      <c r="D623" s="38"/>
      <c r="F623" s="40"/>
      <c r="G623" s="40"/>
      <c r="H623" s="40"/>
    </row>
    <row r="624" spans="2:8" x14ac:dyDescent="0.25">
      <c r="B624" s="174"/>
      <c r="C624" s="24" t="s">
        <v>107</v>
      </c>
      <c r="D624" s="38"/>
      <c r="F624" s="40"/>
      <c r="G624" s="40"/>
      <c r="H624" s="40"/>
    </row>
    <row r="625" spans="2:8" x14ac:dyDescent="0.25">
      <c r="B625" s="174"/>
      <c r="C625" s="24"/>
      <c r="D625" s="38"/>
      <c r="F625" s="40"/>
      <c r="G625" s="40"/>
      <c r="H625" s="40"/>
    </row>
    <row r="626" spans="2:8" ht="30" customHeight="1" x14ac:dyDescent="0.25">
      <c r="B626" s="174">
        <f>B622+0.1</f>
        <v>5.4999999999999982</v>
      </c>
      <c r="C626" s="133" t="s">
        <v>184</v>
      </c>
      <c r="D626" s="38" t="s">
        <v>8</v>
      </c>
      <c r="F626" s="40"/>
      <c r="G626" s="40"/>
      <c r="H626" s="40"/>
    </row>
    <row r="627" spans="2:8" x14ac:dyDescent="0.25">
      <c r="B627" s="174"/>
      <c r="C627" s="17"/>
      <c r="D627" s="38"/>
      <c r="F627" s="40"/>
      <c r="G627" s="40"/>
      <c r="H627" s="40"/>
    </row>
    <row r="628" spans="2:8" ht="30" customHeight="1" x14ac:dyDescent="0.25">
      <c r="B628" s="174">
        <f t="shared" ref="B628:B636" si="22">B626+0.1</f>
        <v>5.5999999999999979</v>
      </c>
      <c r="C628" s="133" t="s">
        <v>183</v>
      </c>
      <c r="D628" s="38" t="s">
        <v>8</v>
      </c>
      <c r="F628" s="40"/>
      <c r="G628" s="40"/>
      <c r="H628" s="40"/>
    </row>
    <row r="629" spans="2:8" x14ac:dyDescent="0.25">
      <c r="B629" s="174"/>
      <c r="C629" s="17"/>
      <c r="D629" s="38"/>
      <c r="F629" s="40"/>
      <c r="G629" s="40"/>
      <c r="H629" s="40"/>
    </row>
    <row r="630" spans="2:8" x14ac:dyDescent="0.25">
      <c r="B630" s="174"/>
      <c r="C630" s="24" t="s">
        <v>108</v>
      </c>
      <c r="D630" s="38"/>
      <c r="F630" s="40"/>
      <c r="G630" s="40"/>
      <c r="H630" s="40"/>
    </row>
    <row r="631" spans="2:8" x14ac:dyDescent="0.25">
      <c r="B631" s="174"/>
      <c r="C631" s="24"/>
      <c r="D631" s="38"/>
      <c r="F631" s="40"/>
      <c r="G631" s="40"/>
      <c r="H631" s="40"/>
    </row>
    <row r="632" spans="2:8" ht="30" customHeight="1" x14ac:dyDescent="0.25">
      <c r="B632" s="174">
        <f>B628+0.1</f>
        <v>5.6999999999999975</v>
      </c>
      <c r="C632" s="133" t="s">
        <v>187</v>
      </c>
      <c r="D632" s="38" t="s">
        <v>9</v>
      </c>
      <c r="E632" s="39">
        <v>1</v>
      </c>
      <c r="F632" s="77" t="s">
        <v>12</v>
      </c>
      <c r="G632" s="77" t="s">
        <v>12</v>
      </c>
      <c r="H632" s="78" t="s">
        <v>12</v>
      </c>
    </row>
    <row r="633" spans="2:8" x14ac:dyDescent="0.25">
      <c r="B633" s="174"/>
      <c r="C633" s="133"/>
      <c r="D633" s="38"/>
      <c r="F633" s="40"/>
      <c r="G633" s="40"/>
      <c r="H633" s="40"/>
    </row>
    <row r="634" spans="2:8" ht="30" customHeight="1" x14ac:dyDescent="0.25">
      <c r="B634" s="174">
        <f t="shared" si="22"/>
        <v>5.7999999999999972</v>
      </c>
      <c r="C634" s="133" t="s">
        <v>186</v>
      </c>
      <c r="D634" s="38" t="s">
        <v>9</v>
      </c>
      <c r="E634" s="39">
        <v>1</v>
      </c>
      <c r="F634" s="77" t="s">
        <v>12</v>
      </c>
      <c r="G634" s="77" t="s">
        <v>12</v>
      </c>
      <c r="H634" s="78" t="s">
        <v>12</v>
      </c>
    </row>
    <row r="635" spans="2:8" x14ac:dyDescent="0.25">
      <c r="B635" s="174"/>
      <c r="C635" s="70"/>
      <c r="D635" s="38"/>
      <c r="F635" s="40"/>
      <c r="G635" s="40"/>
      <c r="H635" s="40"/>
    </row>
    <row r="636" spans="2:8" ht="30" customHeight="1" x14ac:dyDescent="0.25">
      <c r="B636" s="174">
        <f t="shared" si="22"/>
        <v>5.8999999999999968</v>
      </c>
      <c r="C636" s="133" t="s">
        <v>185</v>
      </c>
      <c r="D636" s="38" t="s">
        <v>9</v>
      </c>
      <c r="E636" s="39">
        <v>1</v>
      </c>
      <c r="F636" s="77" t="s">
        <v>12</v>
      </c>
      <c r="G636" s="77" t="s">
        <v>12</v>
      </c>
      <c r="H636" s="78" t="s">
        <v>12</v>
      </c>
    </row>
    <row r="637" spans="2:8" x14ac:dyDescent="0.25">
      <c r="B637" s="174"/>
      <c r="C637" s="133"/>
      <c r="D637" s="38"/>
      <c r="F637" s="40"/>
      <c r="G637" s="40"/>
      <c r="H637" s="40"/>
    </row>
    <row r="638" spans="2:8" ht="30" customHeight="1" x14ac:dyDescent="0.25">
      <c r="B638" s="173">
        <v>5.0999999999999996</v>
      </c>
      <c r="C638" s="133" t="s">
        <v>325</v>
      </c>
      <c r="D638" s="38" t="s">
        <v>9</v>
      </c>
      <c r="E638" s="39">
        <v>1</v>
      </c>
      <c r="F638" s="77" t="s">
        <v>12</v>
      </c>
      <c r="G638" s="77" t="s">
        <v>12</v>
      </c>
      <c r="H638" s="78" t="s">
        <v>12</v>
      </c>
    </row>
    <row r="639" spans="2:8" x14ac:dyDescent="0.25">
      <c r="B639" s="174"/>
      <c r="C639" s="133"/>
      <c r="D639" s="38"/>
      <c r="F639" s="40"/>
      <c r="G639" s="40"/>
      <c r="H639" s="40"/>
    </row>
    <row r="640" spans="2:8" ht="30" customHeight="1" x14ac:dyDescent="0.25">
      <c r="B640" s="173">
        <f>B638+0.01</f>
        <v>5.1099999999999994</v>
      </c>
      <c r="C640" s="133" t="s">
        <v>325</v>
      </c>
      <c r="D640" s="38" t="s">
        <v>9</v>
      </c>
      <c r="E640" s="39">
        <v>1</v>
      </c>
      <c r="F640" s="77" t="s">
        <v>12</v>
      </c>
      <c r="G640" s="77" t="s">
        <v>12</v>
      </c>
      <c r="H640" s="78" t="s">
        <v>12</v>
      </c>
    </row>
    <row r="641" spans="2:8" x14ac:dyDescent="0.25">
      <c r="B641" s="173"/>
      <c r="C641" s="133"/>
      <c r="D641" s="38"/>
      <c r="F641" s="40"/>
      <c r="G641" s="40"/>
      <c r="H641" s="40"/>
    </row>
    <row r="642" spans="2:8" ht="30" customHeight="1" x14ac:dyDescent="0.25">
      <c r="B642" s="173">
        <f t="shared" ref="B642:B644" si="23">B640+0.01</f>
        <v>5.1199999999999992</v>
      </c>
      <c r="C642" s="133" t="s">
        <v>325</v>
      </c>
      <c r="D642" s="38" t="s">
        <v>9</v>
      </c>
      <c r="E642" s="39">
        <v>1</v>
      </c>
      <c r="F642" s="77" t="s">
        <v>12</v>
      </c>
      <c r="G642" s="77" t="s">
        <v>12</v>
      </c>
      <c r="H642" s="78" t="s">
        <v>12</v>
      </c>
    </row>
    <row r="643" spans="2:8" x14ac:dyDescent="0.25">
      <c r="B643" s="173"/>
      <c r="C643" s="17"/>
      <c r="D643" s="38"/>
      <c r="F643" s="40"/>
      <c r="G643" s="40"/>
      <c r="H643" s="40"/>
    </row>
    <row r="644" spans="2:8" ht="30" customHeight="1" x14ac:dyDescent="0.25">
      <c r="B644" s="173">
        <f t="shared" si="23"/>
        <v>5.129999999999999</v>
      </c>
      <c r="C644" s="133" t="s">
        <v>325</v>
      </c>
      <c r="D644" s="38" t="s">
        <v>9</v>
      </c>
      <c r="E644" s="39">
        <v>1</v>
      </c>
      <c r="F644" s="77" t="s">
        <v>12</v>
      </c>
      <c r="G644" s="77" t="s">
        <v>12</v>
      </c>
      <c r="H644" s="78" t="s">
        <v>12</v>
      </c>
    </row>
    <row r="645" spans="2:8" x14ac:dyDescent="0.25">
      <c r="B645" s="173"/>
      <c r="C645" s="17"/>
      <c r="D645" s="38"/>
      <c r="F645" s="40"/>
      <c r="G645" s="40"/>
      <c r="H645" s="40"/>
    </row>
    <row r="646" spans="2:8" ht="27.6" x14ac:dyDescent="0.25">
      <c r="B646" s="173"/>
      <c r="C646" s="70" t="s">
        <v>109</v>
      </c>
      <c r="D646" s="38"/>
      <c r="F646" s="40"/>
      <c r="G646" s="40"/>
      <c r="H646" s="40"/>
    </row>
    <row r="647" spans="2:8" x14ac:dyDescent="0.25">
      <c r="B647" s="173"/>
      <c r="C647" s="17"/>
      <c r="D647" s="38"/>
      <c r="F647" s="40"/>
      <c r="G647" s="40"/>
      <c r="H647" s="40"/>
    </row>
    <row r="648" spans="2:8" ht="30" customHeight="1" x14ac:dyDescent="0.25">
      <c r="B648" s="173">
        <f>B644+0.01</f>
        <v>5.1399999999999988</v>
      </c>
      <c r="C648" s="133" t="s">
        <v>187</v>
      </c>
      <c r="D648" s="38" t="s">
        <v>9</v>
      </c>
      <c r="E648" s="39">
        <v>1</v>
      </c>
      <c r="F648" s="77" t="s">
        <v>12</v>
      </c>
      <c r="G648" s="77" t="s">
        <v>12</v>
      </c>
      <c r="H648" s="78" t="s">
        <v>12</v>
      </c>
    </row>
    <row r="649" spans="2:8" x14ac:dyDescent="0.25">
      <c r="B649" s="173"/>
      <c r="C649" s="17"/>
      <c r="D649" s="38"/>
      <c r="F649" s="40"/>
      <c r="G649" s="40"/>
      <c r="H649" s="40"/>
    </row>
    <row r="650" spans="2:8" ht="30" customHeight="1" x14ac:dyDescent="0.25">
      <c r="B650" s="173">
        <f>B648+0.01</f>
        <v>5.1499999999999986</v>
      </c>
      <c r="C650" s="133" t="s">
        <v>186</v>
      </c>
      <c r="D650" s="38" t="s">
        <v>9</v>
      </c>
      <c r="E650" s="39">
        <v>1</v>
      </c>
      <c r="F650" s="77" t="s">
        <v>12</v>
      </c>
      <c r="G650" s="77" t="s">
        <v>12</v>
      </c>
      <c r="H650" s="78" t="s">
        <v>12</v>
      </c>
    </row>
    <row r="651" spans="2:8" x14ac:dyDescent="0.25">
      <c r="B651" s="173"/>
      <c r="C651" s="70"/>
      <c r="D651" s="38"/>
      <c r="F651" s="40"/>
      <c r="G651" s="40"/>
      <c r="H651" s="40"/>
    </row>
    <row r="652" spans="2:8" ht="30" customHeight="1" x14ac:dyDescent="0.25">
      <c r="B652" s="173">
        <f>B650+0.01</f>
        <v>5.1599999999999984</v>
      </c>
      <c r="C652" s="133" t="s">
        <v>185</v>
      </c>
      <c r="D652" s="38" t="s">
        <v>9</v>
      </c>
      <c r="E652" s="39">
        <v>1</v>
      </c>
      <c r="F652" s="77" t="s">
        <v>12</v>
      </c>
      <c r="G652" s="77" t="s">
        <v>12</v>
      </c>
      <c r="H652" s="78" t="s">
        <v>12</v>
      </c>
    </row>
    <row r="653" spans="2:8" x14ac:dyDescent="0.25">
      <c r="B653" s="173"/>
      <c r="C653" s="133"/>
      <c r="D653" s="38"/>
      <c r="F653" s="40"/>
      <c r="G653" s="40"/>
      <c r="H653" s="40"/>
    </row>
    <row r="654" spans="2:8" ht="30" customHeight="1" x14ac:dyDescent="0.25">
      <c r="B654" s="173">
        <f>B652+0.01</f>
        <v>5.1699999999999982</v>
      </c>
      <c r="C654" s="133" t="s">
        <v>325</v>
      </c>
      <c r="D654" s="38" t="s">
        <v>9</v>
      </c>
      <c r="E654" s="39">
        <v>1</v>
      </c>
      <c r="F654" s="77" t="s">
        <v>12</v>
      </c>
      <c r="G654" s="77" t="s">
        <v>12</v>
      </c>
      <c r="H654" s="78" t="s">
        <v>12</v>
      </c>
    </row>
    <row r="655" spans="2:8" x14ac:dyDescent="0.25">
      <c r="B655" s="173"/>
      <c r="C655" s="133"/>
      <c r="D655" s="38"/>
      <c r="F655" s="40"/>
      <c r="G655" s="40"/>
      <c r="H655" s="40"/>
    </row>
    <row r="656" spans="2:8" ht="30" customHeight="1" x14ac:dyDescent="0.25">
      <c r="B656" s="173">
        <f>B654+0.01</f>
        <v>5.1799999999999979</v>
      </c>
      <c r="C656" s="133" t="s">
        <v>325</v>
      </c>
      <c r="D656" s="38" t="s">
        <v>9</v>
      </c>
      <c r="E656" s="39">
        <v>1</v>
      </c>
      <c r="F656" s="77" t="s">
        <v>12</v>
      </c>
      <c r="G656" s="77" t="s">
        <v>12</v>
      </c>
      <c r="H656" s="78" t="s">
        <v>12</v>
      </c>
    </row>
    <row r="657" spans="2:8" x14ac:dyDescent="0.25">
      <c r="B657" s="173"/>
      <c r="C657" s="133"/>
      <c r="D657" s="38"/>
      <c r="F657" s="40"/>
      <c r="G657" s="40"/>
      <c r="H657" s="40"/>
    </row>
    <row r="658" spans="2:8" ht="30" customHeight="1" x14ac:dyDescent="0.25">
      <c r="B658" s="173">
        <f>B656+0.01</f>
        <v>5.1899999999999977</v>
      </c>
      <c r="C658" s="133" t="s">
        <v>325</v>
      </c>
      <c r="D658" s="38" t="s">
        <v>9</v>
      </c>
      <c r="E658" s="39">
        <v>1</v>
      </c>
      <c r="F658" s="77" t="s">
        <v>12</v>
      </c>
      <c r="G658" s="77" t="s">
        <v>12</v>
      </c>
      <c r="H658" s="78" t="s">
        <v>12</v>
      </c>
    </row>
    <row r="659" spans="2:8" x14ac:dyDescent="0.25">
      <c r="B659" s="173"/>
      <c r="C659" s="133"/>
      <c r="D659" s="38"/>
      <c r="F659" s="40"/>
      <c r="G659" s="40"/>
      <c r="H659" s="40"/>
    </row>
    <row r="660" spans="2:8" ht="30" customHeight="1" x14ac:dyDescent="0.25">
      <c r="B660" s="173">
        <f>B658+0.01</f>
        <v>5.1999999999999975</v>
      </c>
      <c r="C660" s="133" t="s">
        <v>325</v>
      </c>
      <c r="D660" s="38" t="s">
        <v>9</v>
      </c>
      <c r="E660" s="39">
        <v>1</v>
      </c>
      <c r="F660" s="77" t="s">
        <v>12</v>
      </c>
      <c r="G660" s="77" t="s">
        <v>12</v>
      </c>
      <c r="H660" s="78" t="s">
        <v>12</v>
      </c>
    </row>
    <row r="661" spans="2:8" x14ac:dyDescent="0.25">
      <c r="B661" s="173"/>
      <c r="C661" s="17"/>
      <c r="D661" s="38"/>
      <c r="F661" s="40"/>
      <c r="G661" s="40"/>
      <c r="H661" s="40"/>
    </row>
    <row r="662" spans="2:8" x14ac:dyDescent="0.25">
      <c r="B662" s="173"/>
      <c r="C662" s="3" t="s">
        <v>180</v>
      </c>
      <c r="D662" s="38"/>
      <c r="F662" s="40"/>
      <c r="G662" s="40"/>
      <c r="H662" s="40"/>
    </row>
    <row r="663" spans="2:8" x14ac:dyDescent="0.25">
      <c r="B663" s="173"/>
      <c r="C663" s="24"/>
      <c r="D663" s="38"/>
      <c r="F663" s="40"/>
      <c r="G663" s="40"/>
      <c r="H663" s="40"/>
    </row>
    <row r="664" spans="2:8" x14ac:dyDescent="0.25">
      <c r="B664" s="173"/>
      <c r="C664" s="24" t="s">
        <v>339</v>
      </c>
      <c r="D664" s="38"/>
      <c r="F664" s="40"/>
      <c r="G664" s="40"/>
      <c r="H664" s="40"/>
    </row>
    <row r="665" spans="2:8" x14ac:dyDescent="0.25">
      <c r="B665" s="173"/>
      <c r="C665" s="24"/>
      <c r="D665" s="38"/>
      <c r="F665" s="40"/>
      <c r="G665" s="40"/>
      <c r="H665" s="40"/>
    </row>
    <row r="666" spans="2:8" ht="30" customHeight="1" x14ac:dyDescent="0.25">
      <c r="B666" s="173">
        <f>B660+0.01</f>
        <v>5.2099999999999973</v>
      </c>
      <c r="C666" s="133" t="s">
        <v>341</v>
      </c>
      <c r="D666" s="38" t="s">
        <v>8</v>
      </c>
      <c r="E666" s="39">
        <v>1</v>
      </c>
      <c r="F666" s="77" t="s">
        <v>12</v>
      </c>
      <c r="G666" s="77" t="s">
        <v>12</v>
      </c>
      <c r="H666" s="78" t="s">
        <v>12</v>
      </c>
    </row>
    <row r="667" spans="2:8" x14ac:dyDescent="0.25">
      <c r="B667" s="173"/>
      <c r="C667" s="133" t="s">
        <v>335</v>
      </c>
      <c r="D667" s="38"/>
      <c r="F667" s="40"/>
      <c r="G667" s="40"/>
      <c r="H667" s="40"/>
    </row>
    <row r="668" spans="2:8" ht="30" customHeight="1" x14ac:dyDescent="0.25">
      <c r="B668" s="173">
        <f>B666+0.01</f>
        <v>5.2199999999999971</v>
      </c>
      <c r="C668" s="133" t="s">
        <v>342</v>
      </c>
      <c r="D668" s="38" t="s">
        <v>8</v>
      </c>
      <c r="E668" s="39">
        <v>1</v>
      </c>
      <c r="F668" s="77" t="s">
        <v>12</v>
      </c>
      <c r="G668" s="77" t="s">
        <v>12</v>
      </c>
      <c r="H668" s="78" t="s">
        <v>12</v>
      </c>
    </row>
    <row r="669" spans="2:8" x14ac:dyDescent="0.25">
      <c r="B669" s="173"/>
      <c r="C669" s="133" t="s">
        <v>337</v>
      </c>
      <c r="D669" s="38"/>
      <c r="F669" s="40"/>
      <c r="G669" s="40"/>
      <c r="H669" s="40"/>
    </row>
    <row r="670" spans="2:8" ht="30" customHeight="1" x14ac:dyDescent="0.25">
      <c r="B670" s="173">
        <f t="shared" ref="B670:B684" si="24">B668+0.01</f>
        <v>5.2299999999999969</v>
      </c>
      <c r="C670" s="133" t="s">
        <v>343</v>
      </c>
      <c r="D670" s="38" t="s">
        <v>8</v>
      </c>
      <c r="E670" s="39">
        <v>1</v>
      </c>
      <c r="F670" s="77" t="s">
        <v>12</v>
      </c>
      <c r="G670" s="77" t="s">
        <v>12</v>
      </c>
      <c r="H670" s="78" t="s">
        <v>12</v>
      </c>
    </row>
    <row r="671" spans="2:8" x14ac:dyDescent="0.25">
      <c r="B671" s="173"/>
      <c r="C671" s="133"/>
      <c r="D671" s="38"/>
      <c r="F671" s="77"/>
      <c r="G671" s="77"/>
      <c r="H671" s="78"/>
    </row>
    <row r="672" spans="2:8" ht="30" customHeight="1" x14ac:dyDescent="0.25">
      <c r="B672" s="173">
        <f t="shared" si="24"/>
        <v>5.2399999999999967</v>
      </c>
      <c r="C672" s="133" t="s">
        <v>344</v>
      </c>
      <c r="D672" s="38" t="s">
        <v>8</v>
      </c>
      <c r="E672" s="39">
        <v>1</v>
      </c>
      <c r="F672" s="77" t="s">
        <v>12</v>
      </c>
      <c r="G672" s="77" t="s">
        <v>12</v>
      </c>
      <c r="H672" s="78" t="s">
        <v>12</v>
      </c>
    </row>
    <row r="673" spans="2:8" x14ac:dyDescent="0.25">
      <c r="B673" s="173"/>
      <c r="C673" s="133"/>
      <c r="D673" s="38"/>
      <c r="F673" s="77"/>
      <c r="G673" s="77"/>
      <c r="H673" s="78"/>
    </row>
    <row r="674" spans="2:8" ht="30" customHeight="1" x14ac:dyDescent="0.25">
      <c r="B674" s="173">
        <f t="shared" si="24"/>
        <v>5.2499999999999964</v>
      </c>
      <c r="C674" s="133" t="s">
        <v>345</v>
      </c>
      <c r="D674" s="38" t="s">
        <v>8</v>
      </c>
      <c r="E674" s="39">
        <v>1</v>
      </c>
      <c r="F674" s="77" t="s">
        <v>12</v>
      </c>
      <c r="G674" s="77" t="s">
        <v>12</v>
      </c>
      <c r="H674" s="78" t="s">
        <v>12</v>
      </c>
    </row>
    <row r="675" spans="2:8" x14ac:dyDescent="0.25">
      <c r="B675" s="173"/>
      <c r="C675" s="17"/>
      <c r="D675" s="38"/>
      <c r="F675" s="77"/>
      <c r="G675" s="77"/>
      <c r="H675" s="78"/>
    </row>
    <row r="676" spans="2:8" ht="30" customHeight="1" x14ac:dyDescent="0.25">
      <c r="B676" s="173">
        <f t="shared" si="24"/>
        <v>5.2599999999999962</v>
      </c>
      <c r="C676" s="133" t="s">
        <v>336</v>
      </c>
      <c r="D676" s="38" t="s">
        <v>8</v>
      </c>
      <c r="E676" s="39">
        <v>1</v>
      </c>
      <c r="F676" s="77" t="s">
        <v>12</v>
      </c>
      <c r="G676" s="77" t="s">
        <v>12</v>
      </c>
      <c r="H676" s="78" t="s">
        <v>12</v>
      </c>
    </row>
    <row r="677" spans="2:8" x14ac:dyDescent="0.25">
      <c r="B677" s="173"/>
      <c r="C677" s="133" t="s">
        <v>335</v>
      </c>
      <c r="D677" s="38"/>
      <c r="F677" s="40"/>
      <c r="G677" s="40"/>
      <c r="H677" s="40"/>
    </row>
    <row r="678" spans="2:8" ht="30" customHeight="1" x14ac:dyDescent="0.25">
      <c r="B678" s="173">
        <f t="shared" si="24"/>
        <v>5.269999999999996</v>
      </c>
      <c r="C678" s="133" t="s">
        <v>338</v>
      </c>
      <c r="D678" s="38" t="s">
        <v>8</v>
      </c>
      <c r="E678" s="39">
        <v>1</v>
      </c>
      <c r="F678" s="77" t="s">
        <v>12</v>
      </c>
      <c r="G678" s="77" t="s">
        <v>12</v>
      </c>
      <c r="H678" s="78" t="s">
        <v>12</v>
      </c>
    </row>
    <row r="679" spans="2:8" x14ac:dyDescent="0.25">
      <c r="B679" s="173"/>
      <c r="C679" s="133" t="s">
        <v>337</v>
      </c>
      <c r="D679" s="38"/>
      <c r="F679" s="40"/>
      <c r="G679" s="40"/>
      <c r="H679" s="40"/>
    </row>
    <row r="680" spans="2:8" ht="30" customHeight="1" x14ac:dyDescent="0.25">
      <c r="B680" s="173">
        <f t="shared" si="24"/>
        <v>5.2799999999999958</v>
      </c>
      <c r="C680" s="133" t="s">
        <v>340</v>
      </c>
      <c r="D680" s="38" t="s">
        <v>8</v>
      </c>
      <c r="E680" s="39">
        <v>1</v>
      </c>
      <c r="F680" s="77" t="s">
        <v>12</v>
      </c>
      <c r="G680" s="77" t="s">
        <v>12</v>
      </c>
      <c r="H680" s="78" t="s">
        <v>12</v>
      </c>
    </row>
    <row r="681" spans="2:8" x14ac:dyDescent="0.25">
      <c r="B681" s="173"/>
      <c r="C681" s="133"/>
      <c r="D681" s="38"/>
      <c r="F681" s="77"/>
      <c r="G681" s="77"/>
      <c r="H681" s="78"/>
    </row>
    <row r="682" spans="2:8" ht="30" customHeight="1" x14ac:dyDescent="0.25">
      <c r="B682" s="173">
        <f t="shared" si="24"/>
        <v>5.2899999999999956</v>
      </c>
      <c r="C682" s="133" t="s">
        <v>182</v>
      </c>
      <c r="D682" s="38" t="s">
        <v>8</v>
      </c>
      <c r="E682" s="39">
        <v>1</v>
      </c>
      <c r="F682" s="77" t="s">
        <v>12</v>
      </c>
      <c r="G682" s="77" t="s">
        <v>12</v>
      </c>
      <c r="H682" s="78" t="s">
        <v>12</v>
      </c>
    </row>
    <row r="683" spans="2:8" x14ac:dyDescent="0.25">
      <c r="B683" s="173"/>
      <c r="C683" s="133"/>
      <c r="D683" s="38"/>
      <c r="F683" s="40"/>
      <c r="G683" s="40"/>
      <c r="H683" s="40"/>
    </row>
    <row r="684" spans="2:8" ht="30" customHeight="1" x14ac:dyDescent="0.25">
      <c r="B684" s="173">
        <f t="shared" si="24"/>
        <v>5.2999999999999954</v>
      </c>
      <c r="C684" s="133" t="s">
        <v>518</v>
      </c>
      <c r="D684" s="38" t="s">
        <v>8</v>
      </c>
      <c r="E684" s="39">
        <v>1</v>
      </c>
      <c r="F684" s="77" t="s">
        <v>12</v>
      </c>
      <c r="G684" s="77" t="s">
        <v>12</v>
      </c>
      <c r="H684" s="78" t="s">
        <v>12</v>
      </c>
    </row>
    <row r="685" spans="2:8" x14ac:dyDescent="0.25">
      <c r="B685" s="173"/>
      <c r="C685" s="14"/>
      <c r="D685" s="38"/>
      <c r="F685" s="77"/>
      <c r="G685" s="77"/>
      <c r="H685" s="78"/>
    </row>
    <row r="686" spans="2:8" x14ac:dyDescent="0.25">
      <c r="B686" s="173"/>
      <c r="C686" s="24" t="s">
        <v>309</v>
      </c>
      <c r="D686" s="38"/>
      <c r="F686" s="40"/>
      <c r="G686" s="40"/>
      <c r="H686" s="40"/>
    </row>
    <row r="687" spans="2:8" x14ac:dyDescent="0.25">
      <c r="B687" s="173"/>
      <c r="C687" s="75"/>
      <c r="D687" s="38"/>
      <c r="F687" s="40"/>
      <c r="G687" s="40"/>
      <c r="H687" s="40"/>
    </row>
    <row r="688" spans="2:8" ht="30" customHeight="1" x14ac:dyDescent="0.25">
      <c r="B688" s="173">
        <v>5.31</v>
      </c>
      <c r="C688" s="149" t="s">
        <v>526</v>
      </c>
      <c r="D688" s="38" t="s">
        <v>8</v>
      </c>
      <c r="E688" s="39">
        <v>1</v>
      </c>
      <c r="F688" s="77" t="s">
        <v>12</v>
      </c>
      <c r="G688" s="77" t="s">
        <v>12</v>
      </c>
      <c r="H688" s="78" t="s">
        <v>12</v>
      </c>
    </row>
    <row r="689" spans="2:8" x14ac:dyDescent="0.25">
      <c r="B689" s="173"/>
      <c r="C689" s="192"/>
      <c r="D689" s="38"/>
      <c r="F689" s="40"/>
      <c r="G689" s="40"/>
      <c r="H689" s="40"/>
    </row>
    <row r="690" spans="2:8" ht="30" customHeight="1" x14ac:dyDescent="0.25">
      <c r="B690" s="173">
        <f>B688+0.01</f>
        <v>5.3199999999999994</v>
      </c>
      <c r="C690" s="149" t="s">
        <v>527</v>
      </c>
      <c r="D690" s="38" t="s">
        <v>8</v>
      </c>
      <c r="E690" s="39">
        <v>1</v>
      </c>
      <c r="F690" s="77" t="s">
        <v>12</v>
      </c>
      <c r="G690" s="77" t="s">
        <v>12</v>
      </c>
      <c r="H690" s="78" t="s">
        <v>12</v>
      </c>
    </row>
    <row r="691" spans="2:8" x14ac:dyDescent="0.25">
      <c r="B691" s="173"/>
      <c r="C691" s="192"/>
      <c r="D691" s="38"/>
      <c r="F691" s="77"/>
      <c r="G691" s="77"/>
      <c r="H691" s="78"/>
    </row>
    <row r="692" spans="2:8" ht="30" customHeight="1" x14ac:dyDescent="0.25">
      <c r="B692" s="173">
        <f t="shared" ref="B692" si="25">B690+0.01</f>
        <v>5.3299999999999992</v>
      </c>
      <c r="C692" s="149" t="s">
        <v>528</v>
      </c>
      <c r="D692" s="38" t="s">
        <v>8</v>
      </c>
      <c r="E692" s="39">
        <v>1</v>
      </c>
      <c r="F692" s="77" t="s">
        <v>12</v>
      </c>
      <c r="G692" s="77" t="s">
        <v>12</v>
      </c>
      <c r="H692" s="78" t="s">
        <v>12</v>
      </c>
    </row>
    <row r="693" spans="2:8" x14ac:dyDescent="0.25">
      <c r="B693" s="173"/>
      <c r="C693" s="17"/>
      <c r="D693" s="38"/>
      <c r="F693" s="77"/>
      <c r="G693" s="77"/>
      <c r="H693" s="78"/>
    </row>
    <row r="694" spans="2:8" x14ac:dyDescent="0.25">
      <c r="B694" s="173"/>
      <c r="C694" s="24" t="s">
        <v>456</v>
      </c>
      <c r="D694" s="38"/>
      <c r="F694" s="77"/>
      <c r="G694" s="77"/>
      <c r="H694" s="78"/>
    </row>
    <row r="695" spans="2:8" x14ac:dyDescent="0.25">
      <c r="B695" s="173"/>
      <c r="C695" s="24"/>
      <c r="D695" s="38"/>
      <c r="F695" s="77"/>
      <c r="G695" s="77"/>
      <c r="H695" s="78"/>
    </row>
    <row r="696" spans="2:8" x14ac:dyDescent="0.25">
      <c r="B696" s="173"/>
      <c r="C696" s="24" t="s">
        <v>446</v>
      </c>
      <c r="D696" s="38"/>
      <c r="F696" s="77"/>
      <c r="G696" s="77"/>
      <c r="H696" s="78"/>
    </row>
    <row r="697" spans="2:8" x14ac:dyDescent="0.25">
      <c r="B697" s="173"/>
      <c r="C697" s="17"/>
      <c r="D697" s="38"/>
      <c r="F697" s="77"/>
      <c r="G697" s="77"/>
      <c r="H697" s="78"/>
    </row>
    <row r="698" spans="2:8" ht="27.6" x14ac:dyDescent="0.25">
      <c r="B698" s="173">
        <f>B692+0.01</f>
        <v>5.339999999999999</v>
      </c>
      <c r="C698" s="31" t="s">
        <v>451</v>
      </c>
      <c r="D698" s="38" t="s">
        <v>8</v>
      </c>
      <c r="E698" s="39">
        <v>1</v>
      </c>
      <c r="F698" s="77" t="s">
        <v>12</v>
      </c>
      <c r="G698" s="77" t="s">
        <v>12</v>
      </c>
      <c r="H698" s="78" t="s">
        <v>12</v>
      </c>
    </row>
    <row r="699" spans="2:8" x14ac:dyDescent="0.25">
      <c r="B699" s="173"/>
      <c r="C699" s="17"/>
      <c r="D699" s="38"/>
      <c r="F699" s="77"/>
      <c r="G699" s="77"/>
      <c r="H699" s="78"/>
    </row>
    <row r="700" spans="2:8" ht="30" customHeight="1" x14ac:dyDescent="0.25">
      <c r="B700" s="173">
        <f>B698+0.01</f>
        <v>5.3499999999999988</v>
      </c>
      <c r="C700" s="133" t="s">
        <v>442</v>
      </c>
      <c r="D700" s="38" t="s">
        <v>8</v>
      </c>
      <c r="E700" s="39">
        <v>1</v>
      </c>
      <c r="F700" s="77" t="s">
        <v>12</v>
      </c>
      <c r="G700" s="77" t="s">
        <v>12</v>
      </c>
      <c r="H700" s="78" t="s">
        <v>12</v>
      </c>
    </row>
    <row r="701" spans="2:8" x14ac:dyDescent="0.25">
      <c r="B701" s="173"/>
      <c r="C701" s="17"/>
      <c r="D701" s="38"/>
      <c r="F701" s="77"/>
      <c r="G701" s="77"/>
      <c r="H701" s="78"/>
    </row>
    <row r="702" spans="2:8" ht="30" customHeight="1" x14ac:dyDescent="0.25">
      <c r="B702" s="173">
        <f t="shared" ref="B702:B720" si="26">B700+0.01</f>
        <v>5.3599999999999985</v>
      </c>
      <c r="C702" s="133" t="s">
        <v>443</v>
      </c>
      <c r="D702" s="38" t="s">
        <v>8</v>
      </c>
      <c r="E702" s="39">
        <v>1</v>
      </c>
      <c r="F702" s="77" t="s">
        <v>12</v>
      </c>
      <c r="G702" s="77" t="s">
        <v>12</v>
      </c>
      <c r="H702" s="78" t="s">
        <v>12</v>
      </c>
    </row>
    <row r="703" spans="2:8" x14ac:dyDescent="0.25">
      <c r="B703" s="173"/>
      <c r="C703" s="17"/>
      <c r="D703" s="38"/>
      <c r="F703" s="77"/>
      <c r="G703" s="77"/>
      <c r="H703" s="78"/>
    </row>
    <row r="704" spans="2:8" ht="30" customHeight="1" x14ac:dyDescent="0.25">
      <c r="B704" s="173">
        <f t="shared" si="26"/>
        <v>5.3699999999999983</v>
      </c>
      <c r="C704" s="133" t="s">
        <v>444</v>
      </c>
      <c r="D704" s="38" t="s">
        <v>8</v>
      </c>
      <c r="E704" s="39">
        <v>1</v>
      </c>
      <c r="F704" s="77" t="s">
        <v>12</v>
      </c>
      <c r="G704" s="77" t="s">
        <v>12</v>
      </c>
      <c r="H704" s="78" t="s">
        <v>12</v>
      </c>
    </row>
    <row r="705" spans="2:8" x14ac:dyDescent="0.25">
      <c r="B705" s="173"/>
      <c r="C705" s="17"/>
      <c r="D705" s="38"/>
      <c r="F705" s="77"/>
      <c r="G705" s="77"/>
      <c r="H705" s="78"/>
    </row>
    <row r="706" spans="2:8" ht="30" customHeight="1" x14ac:dyDescent="0.25">
      <c r="B706" s="173">
        <f t="shared" si="26"/>
        <v>5.3799999999999981</v>
      </c>
      <c r="C706" s="17" t="s">
        <v>445</v>
      </c>
      <c r="D706" s="38" t="s">
        <v>8</v>
      </c>
      <c r="E706" s="39">
        <v>1</v>
      </c>
      <c r="F706" s="77" t="s">
        <v>12</v>
      </c>
      <c r="G706" s="77" t="s">
        <v>12</v>
      </c>
      <c r="H706" s="78" t="s">
        <v>12</v>
      </c>
    </row>
    <row r="707" spans="2:8" x14ac:dyDescent="0.25">
      <c r="B707" s="173"/>
      <c r="C707" s="17"/>
      <c r="D707" s="38"/>
      <c r="F707" s="77"/>
      <c r="G707" s="77"/>
      <c r="H707" s="78"/>
    </row>
    <row r="708" spans="2:8" ht="30" customHeight="1" x14ac:dyDescent="0.25">
      <c r="B708" s="173">
        <f t="shared" si="26"/>
        <v>5.3899999999999979</v>
      </c>
      <c r="C708" s="17" t="s">
        <v>520</v>
      </c>
      <c r="D708" s="38" t="s">
        <v>8</v>
      </c>
      <c r="E708" s="39">
        <v>1</v>
      </c>
      <c r="F708" s="77" t="s">
        <v>12</v>
      </c>
      <c r="G708" s="77" t="s">
        <v>12</v>
      </c>
      <c r="H708" s="78" t="s">
        <v>12</v>
      </c>
    </row>
    <row r="709" spans="2:8" x14ac:dyDescent="0.25">
      <c r="B709" s="173"/>
      <c r="C709" s="17"/>
      <c r="D709" s="38"/>
      <c r="F709" s="77"/>
      <c r="G709" s="77"/>
      <c r="H709" s="78"/>
    </row>
    <row r="710" spans="2:8" ht="30" customHeight="1" x14ac:dyDescent="0.25">
      <c r="B710" s="173">
        <f t="shared" si="26"/>
        <v>5.3999999999999977</v>
      </c>
      <c r="C710" s="133" t="s">
        <v>447</v>
      </c>
      <c r="D710" s="38" t="s">
        <v>8</v>
      </c>
      <c r="E710" s="39">
        <v>1</v>
      </c>
      <c r="F710" s="77" t="s">
        <v>12</v>
      </c>
      <c r="G710" s="77" t="s">
        <v>12</v>
      </c>
      <c r="H710" s="78" t="s">
        <v>12</v>
      </c>
    </row>
    <row r="711" spans="2:8" ht="15.6" x14ac:dyDescent="0.35">
      <c r="B711" s="173"/>
      <c r="C711" s="84"/>
      <c r="D711" s="38"/>
      <c r="F711" s="77"/>
      <c r="G711" s="77"/>
      <c r="H711" s="78"/>
    </row>
    <row r="712" spans="2:8" ht="30" customHeight="1" x14ac:dyDescent="0.25">
      <c r="B712" s="173">
        <f t="shared" si="26"/>
        <v>5.4099999999999975</v>
      </c>
      <c r="C712" s="133" t="s">
        <v>519</v>
      </c>
      <c r="D712" s="38" t="s">
        <v>8</v>
      </c>
      <c r="E712" s="39">
        <v>1</v>
      </c>
      <c r="F712" s="77" t="s">
        <v>12</v>
      </c>
      <c r="G712" s="77" t="s">
        <v>12</v>
      </c>
      <c r="H712" s="78" t="s">
        <v>12</v>
      </c>
    </row>
    <row r="713" spans="2:8" ht="15.6" x14ac:dyDescent="0.35">
      <c r="B713" s="173"/>
      <c r="C713" s="84"/>
      <c r="D713" s="38"/>
      <c r="F713" s="77"/>
      <c r="G713" s="77"/>
      <c r="H713" s="78"/>
    </row>
    <row r="714" spans="2:8" ht="30" customHeight="1" x14ac:dyDescent="0.25">
      <c r="B714" s="173">
        <f t="shared" si="26"/>
        <v>5.4199999999999973</v>
      </c>
      <c r="C714" s="133" t="s">
        <v>449</v>
      </c>
      <c r="D714" s="38" t="s">
        <v>8</v>
      </c>
      <c r="E714" s="39">
        <v>1</v>
      </c>
      <c r="F714" s="77" t="s">
        <v>12</v>
      </c>
      <c r="G714" s="77" t="s">
        <v>12</v>
      </c>
      <c r="H714" s="78" t="s">
        <v>12</v>
      </c>
    </row>
    <row r="715" spans="2:8" x14ac:dyDescent="0.25">
      <c r="B715" s="173"/>
      <c r="C715" s="31"/>
      <c r="D715" s="38"/>
      <c r="F715" s="77"/>
      <c r="G715" s="77"/>
      <c r="H715" s="78"/>
    </row>
    <row r="716" spans="2:8" ht="30" customHeight="1" x14ac:dyDescent="0.25">
      <c r="B716" s="173">
        <f t="shared" si="26"/>
        <v>5.4299999999999971</v>
      </c>
      <c r="C716" s="133" t="s">
        <v>450</v>
      </c>
      <c r="D716" s="38" t="s">
        <v>8</v>
      </c>
      <c r="E716" s="39">
        <v>1</v>
      </c>
      <c r="F716" s="77" t="s">
        <v>12</v>
      </c>
      <c r="G716" s="77" t="s">
        <v>12</v>
      </c>
      <c r="H716" s="78" t="s">
        <v>12</v>
      </c>
    </row>
    <row r="717" spans="2:8" x14ac:dyDescent="0.25">
      <c r="B717" s="173"/>
      <c r="C717" s="31"/>
      <c r="D717" s="38"/>
      <c r="F717" s="77"/>
      <c r="G717" s="77"/>
      <c r="H717" s="78"/>
    </row>
    <row r="718" spans="2:8" ht="30" customHeight="1" x14ac:dyDescent="0.25">
      <c r="B718" s="173">
        <f t="shared" si="26"/>
        <v>5.4399999999999968</v>
      </c>
      <c r="C718" s="31" t="s">
        <v>452</v>
      </c>
      <c r="D718" s="38" t="s">
        <v>8</v>
      </c>
      <c r="E718" s="39">
        <v>1</v>
      </c>
      <c r="F718" s="77" t="s">
        <v>12</v>
      </c>
      <c r="G718" s="77" t="s">
        <v>12</v>
      </c>
      <c r="H718" s="78" t="s">
        <v>12</v>
      </c>
    </row>
    <row r="719" spans="2:8" x14ac:dyDescent="0.25">
      <c r="B719" s="173"/>
      <c r="C719" s="31"/>
      <c r="D719" s="38"/>
      <c r="F719" s="77"/>
      <c r="G719" s="77"/>
      <c r="H719" s="78"/>
    </row>
    <row r="720" spans="2:8" ht="30" customHeight="1" x14ac:dyDescent="0.25">
      <c r="B720" s="173">
        <f t="shared" si="26"/>
        <v>5.4499999999999966</v>
      </c>
      <c r="C720" s="31" t="s">
        <v>453</v>
      </c>
      <c r="D720" s="38" t="s">
        <v>8</v>
      </c>
      <c r="E720" s="39">
        <v>1</v>
      </c>
      <c r="F720" s="77" t="s">
        <v>12</v>
      </c>
      <c r="G720" s="77" t="s">
        <v>12</v>
      </c>
      <c r="H720" s="78" t="s">
        <v>12</v>
      </c>
    </row>
    <row r="721" spans="2:8" x14ac:dyDescent="0.25">
      <c r="B721" s="173"/>
      <c r="C721" s="72"/>
      <c r="D721" s="38"/>
      <c r="F721" s="77"/>
      <c r="G721" s="77"/>
      <c r="H721" s="78"/>
    </row>
    <row r="722" spans="2:8" x14ac:dyDescent="0.25">
      <c r="B722" s="173"/>
      <c r="C722" s="72" t="s">
        <v>33</v>
      </c>
      <c r="D722" s="38"/>
      <c r="F722" s="77"/>
      <c r="G722" s="77"/>
      <c r="H722" s="78"/>
    </row>
    <row r="723" spans="2:8" x14ac:dyDescent="0.25">
      <c r="B723" s="173"/>
      <c r="C723" s="31"/>
      <c r="D723" s="38"/>
      <c r="F723" s="77"/>
      <c r="G723" s="77"/>
      <c r="H723" s="78"/>
    </row>
    <row r="724" spans="2:8" ht="30" customHeight="1" x14ac:dyDescent="0.25">
      <c r="B724" s="173">
        <f>B720+0.01</f>
        <v>5.4599999999999964</v>
      </c>
      <c r="C724" s="31" t="s">
        <v>454</v>
      </c>
      <c r="D724" s="38" t="s">
        <v>8</v>
      </c>
      <c r="E724" s="39">
        <v>1</v>
      </c>
      <c r="F724" s="77" t="s">
        <v>12</v>
      </c>
      <c r="G724" s="77" t="s">
        <v>12</v>
      </c>
      <c r="H724" s="78" t="s">
        <v>12</v>
      </c>
    </row>
    <row r="725" spans="2:8" x14ac:dyDescent="0.25">
      <c r="B725" s="173"/>
      <c r="C725" s="31"/>
      <c r="D725" s="38"/>
      <c r="F725" s="77"/>
      <c r="G725" s="77"/>
      <c r="H725" s="78"/>
    </row>
    <row r="726" spans="2:8" ht="30" customHeight="1" x14ac:dyDescent="0.25">
      <c r="B726" s="173">
        <f>B724+0.01</f>
        <v>5.4699999999999962</v>
      </c>
      <c r="C726" s="31" t="s">
        <v>455</v>
      </c>
      <c r="D726" s="38" t="s">
        <v>8</v>
      </c>
      <c r="E726" s="39">
        <v>1</v>
      </c>
      <c r="F726" s="77" t="s">
        <v>12</v>
      </c>
      <c r="G726" s="77" t="s">
        <v>12</v>
      </c>
      <c r="H726" s="78" t="s">
        <v>12</v>
      </c>
    </row>
    <row r="727" spans="2:8" x14ac:dyDescent="0.25">
      <c r="B727" s="173"/>
      <c r="C727" s="17"/>
      <c r="D727" s="38"/>
      <c r="F727" s="40"/>
      <c r="G727" s="40"/>
      <c r="H727" s="40"/>
    </row>
    <row r="728" spans="2:8" x14ac:dyDescent="0.25">
      <c r="B728" s="173"/>
      <c r="C728" s="24" t="s">
        <v>11</v>
      </c>
      <c r="D728" s="38"/>
      <c r="F728" s="40"/>
      <c r="G728" s="40"/>
      <c r="H728" s="40"/>
    </row>
    <row r="729" spans="2:8" x14ac:dyDescent="0.25">
      <c r="B729" s="173"/>
      <c r="C729" s="17"/>
      <c r="D729" s="38" t="s">
        <v>8</v>
      </c>
      <c r="E729" s="39">
        <v>1</v>
      </c>
      <c r="F729" s="77" t="s">
        <v>12</v>
      </c>
      <c r="G729" s="77" t="s">
        <v>12</v>
      </c>
      <c r="H729" s="78" t="s">
        <v>12</v>
      </c>
    </row>
    <row r="730" spans="2:8" ht="30" customHeight="1" x14ac:dyDescent="0.25">
      <c r="B730" s="173">
        <f>B726+0.01</f>
        <v>5.479999999999996</v>
      </c>
      <c r="C730" s="133" t="s">
        <v>190</v>
      </c>
      <c r="D730" s="38"/>
      <c r="F730" s="40"/>
      <c r="G730" s="40"/>
      <c r="H730" s="40"/>
    </row>
    <row r="731" spans="2:8" x14ac:dyDescent="0.25">
      <c r="B731" s="173"/>
      <c r="C731" s="17"/>
      <c r="D731" s="38"/>
      <c r="F731" s="40"/>
      <c r="G731" s="40"/>
      <c r="H731" s="40"/>
    </row>
    <row r="732" spans="2:8" ht="30" customHeight="1" x14ac:dyDescent="0.25">
      <c r="B732" s="173">
        <f t="shared" ref="B732:B748" si="27">B730+0.01</f>
        <v>5.4899999999999958</v>
      </c>
      <c r="C732" s="133" t="s">
        <v>191</v>
      </c>
      <c r="D732" s="38" t="s">
        <v>8</v>
      </c>
      <c r="E732" s="39">
        <v>1</v>
      </c>
      <c r="F732" s="77" t="s">
        <v>12</v>
      </c>
      <c r="G732" s="77" t="s">
        <v>12</v>
      </c>
      <c r="H732" s="78" t="s">
        <v>12</v>
      </c>
    </row>
    <row r="733" spans="2:8" x14ac:dyDescent="0.25">
      <c r="B733" s="173"/>
      <c r="C733" s="17"/>
      <c r="D733" s="38"/>
      <c r="F733" s="77"/>
      <c r="G733" s="77"/>
      <c r="H733" s="78"/>
    </row>
    <row r="734" spans="2:8" x14ac:dyDescent="0.25">
      <c r="B734" s="173"/>
      <c r="C734" s="24" t="s">
        <v>347</v>
      </c>
      <c r="D734" s="38"/>
      <c r="F734" s="40"/>
      <c r="G734" s="40"/>
      <c r="H734" s="40"/>
    </row>
    <row r="735" spans="2:8" x14ac:dyDescent="0.25">
      <c r="B735" s="173"/>
      <c r="C735" s="24"/>
      <c r="D735" s="38"/>
      <c r="F735" s="40"/>
      <c r="G735" s="40"/>
      <c r="H735" s="40"/>
    </row>
    <row r="736" spans="2:8" ht="27.6" x14ac:dyDescent="0.25">
      <c r="B736" s="173"/>
      <c r="C736" s="24" t="s">
        <v>353</v>
      </c>
      <c r="D736" s="38"/>
      <c r="F736" s="40"/>
      <c r="G736" s="40"/>
      <c r="H736" s="40"/>
    </row>
    <row r="737" spans="2:8" x14ac:dyDescent="0.25">
      <c r="B737" s="173"/>
      <c r="C737" s="17"/>
      <c r="D737" s="38"/>
      <c r="F737" s="40"/>
      <c r="G737" s="40"/>
      <c r="H737" s="40"/>
    </row>
    <row r="738" spans="2:8" ht="30" customHeight="1" x14ac:dyDescent="0.25">
      <c r="B738" s="173">
        <f>B732+0.01</f>
        <v>5.4999999999999956</v>
      </c>
      <c r="C738" s="17" t="s">
        <v>441</v>
      </c>
      <c r="D738" s="38" t="s">
        <v>9</v>
      </c>
      <c r="E738" s="39">
        <v>1</v>
      </c>
      <c r="F738" s="77" t="s">
        <v>12</v>
      </c>
      <c r="G738" s="77" t="s">
        <v>12</v>
      </c>
      <c r="H738" s="78" t="s">
        <v>12</v>
      </c>
    </row>
    <row r="739" spans="2:8" x14ac:dyDescent="0.25">
      <c r="B739" s="173"/>
      <c r="C739" s="17"/>
      <c r="D739" s="38"/>
      <c r="F739" s="40"/>
      <c r="G739" s="40"/>
      <c r="H739" s="40"/>
    </row>
    <row r="740" spans="2:8" ht="30" customHeight="1" x14ac:dyDescent="0.25">
      <c r="B740" s="173">
        <f t="shared" si="27"/>
        <v>5.5099999999999953</v>
      </c>
      <c r="C740" s="133" t="s">
        <v>348</v>
      </c>
      <c r="D740" s="38" t="s">
        <v>8</v>
      </c>
      <c r="E740" s="39">
        <v>1</v>
      </c>
      <c r="F740" s="77" t="s">
        <v>12</v>
      </c>
      <c r="G740" s="77" t="s">
        <v>12</v>
      </c>
      <c r="H740" s="78" t="s">
        <v>12</v>
      </c>
    </row>
    <row r="741" spans="2:8" x14ac:dyDescent="0.25">
      <c r="B741" s="173"/>
      <c r="C741" s="17"/>
      <c r="D741" s="38"/>
      <c r="F741" s="77"/>
      <c r="G741" s="77"/>
      <c r="H741" s="78"/>
    </row>
    <row r="742" spans="2:8" ht="30" customHeight="1" x14ac:dyDescent="0.25">
      <c r="B742" s="173">
        <f t="shared" si="27"/>
        <v>5.5199999999999951</v>
      </c>
      <c r="C742" s="133" t="s">
        <v>349</v>
      </c>
      <c r="D742" s="38" t="s">
        <v>8</v>
      </c>
      <c r="E742" s="39">
        <v>1</v>
      </c>
      <c r="F742" s="77" t="s">
        <v>12</v>
      </c>
      <c r="G742" s="77" t="s">
        <v>12</v>
      </c>
      <c r="H742" s="78" t="s">
        <v>12</v>
      </c>
    </row>
    <row r="743" spans="2:8" x14ac:dyDescent="0.25">
      <c r="B743" s="173"/>
      <c r="C743" s="133"/>
      <c r="D743" s="38"/>
      <c r="F743" s="77"/>
      <c r="G743" s="77"/>
      <c r="H743" s="78"/>
    </row>
    <row r="744" spans="2:8" ht="30" customHeight="1" x14ac:dyDescent="0.25">
      <c r="B744" s="173">
        <f t="shared" si="27"/>
        <v>5.5299999999999949</v>
      </c>
      <c r="C744" s="133" t="s">
        <v>350</v>
      </c>
      <c r="D744" s="38" t="s">
        <v>9</v>
      </c>
      <c r="E744" s="39">
        <v>1</v>
      </c>
      <c r="F744" s="77" t="s">
        <v>12</v>
      </c>
      <c r="G744" s="77" t="s">
        <v>12</v>
      </c>
      <c r="H744" s="78" t="s">
        <v>12</v>
      </c>
    </row>
    <row r="745" spans="2:8" x14ac:dyDescent="0.25">
      <c r="B745" s="173"/>
      <c r="C745" s="17"/>
      <c r="D745" s="38"/>
      <c r="F745" s="77"/>
      <c r="G745" s="77"/>
      <c r="H745" s="78"/>
    </row>
    <row r="746" spans="2:8" ht="30" customHeight="1" x14ac:dyDescent="0.25">
      <c r="B746" s="173">
        <f t="shared" si="27"/>
        <v>5.5399999999999947</v>
      </c>
      <c r="C746" s="133" t="s">
        <v>351</v>
      </c>
      <c r="D746" s="38" t="s">
        <v>8</v>
      </c>
      <c r="E746" s="39">
        <v>1</v>
      </c>
      <c r="F746" s="77" t="s">
        <v>12</v>
      </c>
      <c r="G746" s="77" t="s">
        <v>12</v>
      </c>
      <c r="H746" s="78" t="s">
        <v>12</v>
      </c>
    </row>
    <row r="747" spans="2:8" x14ac:dyDescent="0.25">
      <c r="B747" s="173"/>
      <c r="C747" s="133"/>
      <c r="D747" s="38"/>
      <c r="F747" s="77"/>
      <c r="G747" s="77"/>
      <c r="H747" s="78"/>
    </row>
    <row r="748" spans="2:8" ht="30" customHeight="1" x14ac:dyDescent="0.25">
      <c r="B748" s="173">
        <f t="shared" si="27"/>
        <v>5.5499999999999945</v>
      </c>
      <c r="C748" s="133" t="s">
        <v>352</v>
      </c>
      <c r="D748" s="38" t="s">
        <v>8</v>
      </c>
      <c r="E748" s="39">
        <v>1</v>
      </c>
      <c r="F748" s="77" t="s">
        <v>12</v>
      </c>
      <c r="G748" s="77" t="s">
        <v>12</v>
      </c>
      <c r="H748" s="78" t="s">
        <v>12</v>
      </c>
    </row>
    <row r="749" spans="2:8" x14ac:dyDescent="0.25">
      <c r="B749" s="173"/>
      <c r="C749" s="17"/>
      <c r="D749" s="38"/>
      <c r="F749" s="77"/>
      <c r="G749" s="77"/>
      <c r="H749" s="78"/>
    </row>
    <row r="750" spans="2:8" x14ac:dyDescent="0.25">
      <c r="B750" s="173"/>
      <c r="C750" s="17"/>
      <c r="D750" s="38"/>
      <c r="F750" s="77"/>
      <c r="G750" s="77"/>
      <c r="H750" s="78"/>
    </row>
    <row r="751" spans="2:8" ht="15.75" customHeight="1" thickBot="1" x14ac:dyDescent="0.3">
      <c r="B751" s="259" t="s">
        <v>397</v>
      </c>
      <c r="C751" s="260"/>
      <c r="D751" s="260"/>
      <c r="E751" s="260"/>
      <c r="F751" s="261"/>
      <c r="G751" s="45"/>
      <c r="H751" s="44" t="s">
        <v>12</v>
      </c>
    </row>
    <row r="752" spans="2:8" ht="14.4" thickTop="1" x14ac:dyDescent="0.25">
      <c r="B752" s="166" t="s">
        <v>1</v>
      </c>
      <c r="C752" s="10" t="s">
        <v>2</v>
      </c>
      <c r="D752" s="36" t="s">
        <v>3</v>
      </c>
      <c r="E752" s="37" t="s">
        <v>4</v>
      </c>
      <c r="F752" s="37" t="s">
        <v>5</v>
      </c>
      <c r="G752" s="37" t="s">
        <v>18</v>
      </c>
      <c r="H752" s="52" t="s">
        <v>19</v>
      </c>
    </row>
    <row r="753" spans="2:8" x14ac:dyDescent="0.25">
      <c r="B753" s="176"/>
      <c r="C753" s="9"/>
      <c r="D753" s="49"/>
      <c r="E753" s="50"/>
      <c r="F753" s="51"/>
      <c r="G753" s="51"/>
      <c r="H753" s="24"/>
    </row>
    <row r="754" spans="2:8" x14ac:dyDescent="0.25">
      <c r="B754" s="169"/>
      <c r="C754" s="2" t="s">
        <v>464</v>
      </c>
      <c r="D754" s="38"/>
      <c r="E754" s="53"/>
      <c r="F754" s="54"/>
      <c r="G754" s="54"/>
      <c r="H754" s="41"/>
    </row>
    <row r="755" spans="2:8" x14ac:dyDescent="0.25">
      <c r="B755" s="169"/>
      <c r="C755" s="2"/>
      <c r="D755" s="38"/>
      <c r="E755" s="53"/>
      <c r="F755" s="54"/>
      <c r="G755" s="83"/>
      <c r="H755" s="41"/>
    </row>
    <row r="756" spans="2:8" s="26" customFormat="1" ht="55.2" x14ac:dyDescent="0.25">
      <c r="B756" s="160"/>
      <c r="C756" s="158" t="s">
        <v>529</v>
      </c>
      <c r="D756" s="160"/>
      <c r="E756" s="161"/>
      <c r="F756" s="257"/>
      <c r="G756" s="258"/>
      <c r="H756" s="75"/>
    </row>
    <row r="757" spans="2:8" x14ac:dyDescent="0.25">
      <c r="B757" s="169"/>
      <c r="C757" s="2"/>
      <c r="D757" s="38"/>
      <c r="E757" s="53"/>
      <c r="F757" s="54"/>
      <c r="G757" s="83"/>
      <c r="H757" s="41"/>
    </row>
    <row r="758" spans="2:8" x14ac:dyDescent="0.25">
      <c r="B758" s="176">
        <v>6</v>
      </c>
      <c r="C758" s="64" t="s">
        <v>360</v>
      </c>
      <c r="D758" s="65"/>
      <c r="E758" s="66"/>
      <c r="F758" s="51"/>
      <c r="G758" s="51"/>
      <c r="H758" s="24"/>
    </row>
    <row r="759" spans="2:8" x14ac:dyDescent="0.25">
      <c r="B759" s="176"/>
      <c r="C759" s="64"/>
      <c r="D759" s="65"/>
      <c r="E759" s="66"/>
      <c r="F759" s="51"/>
      <c r="G759" s="51"/>
      <c r="H759" s="24"/>
    </row>
    <row r="760" spans="2:8" x14ac:dyDescent="0.25">
      <c r="B760" s="176"/>
      <c r="C760" s="64" t="s">
        <v>361</v>
      </c>
      <c r="D760" s="65"/>
      <c r="E760" s="66"/>
      <c r="F760" s="51"/>
      <c r="G760" s="51"/>
      <c r="H760" s="24"/>
    </row>
    <row r="761" spans="2:8" x14ac:dyDescent="0.25">
      <c r="B761" s="176"/>
      <c r="C761" s="64"/>
      <c r="D761" s="65"/>
      <c r="E761" s="66"/>
      <c r="F761" s="51"/>
      <c r="G761" s="51"/>
      <c r="H761" s="24"/>
    </row>
    <row r="762" spans="2:8" ht="30" customHeight="1" x14ac:dyDescent="0.25">
      <c r="B762" s="184">
        <v>6.1</v>
      </c>
      <c r="C762" s="144" t="s">
        <v>362</v>
      </c>
      <c r="D762" s="68" t="s">
        <v>9</v>
      </c>
      <c r="E762" s="39">
        <v>1</v>
      </c>
      <c r="F762" s="77" t="s">
        <v>12</v>
      </c>
      <c r="G762" s="77" t="s">
        <v>12</v>
      </c>
      <c r="H762" s="78" t="s">
        <v>12</v>
      </c>
    </row>
    <row r="763" spans="2:8" x14ac:dyDescent="0.25">
      <c r="B763" s="176"/>
      <c r="C763" s="144"/>
      <c r="D763" s="68"/>
      <c r="E763" s="69"/>
      <c r="F763" s="51"/>
      <c r="G763" s="51"/>
      <c r="H763" s="70"/>
    </row>
    <row r="764" spans="2:8" ht="30" customHeight="1" x14ac:dyDescent="0.25">
      <c r="B764" s="184">
        <f>B762+0.1</f>
        <v>6.1999999999999993</v>
      </c>
      <c r="C764" s="144" t="s">
        <v>363</v>
      </c>
      <c r="D764" s="68" t="s">
        <v>8</v>
      </c>
      <c r="E764" s="39">
        <v>1</v>
      </c>
      <c r="F764" s="77" t="s">
        <v>12</v>
      </c>
      <c r="G764" s="77" t="s">
        <v>12</v>
      </c>
      <c r="H764" s="78" t="s">
        <v>12</v>
      </c>
    </row>
    <row r="765" spans="2:8" x14ac:dyDescent="0.25">
      <c r="B765" s="184"/>
      <c r="C765" s="144"/>
      <c r="D765" s="68"/>
      <c r="E765" s="69"/>
      <c r="F765" s="51"/>
      <c r="G765" s="51"/>
      <c r="H765" s="70"/>
    </row>
    <row r="766" spans="2:8" ht="30" customHeight="1" x14ac:dyDescent="0.25">
      <c r="B766" s="184">
        <f t="shared" ref="B766:B778" si="28">B764+0.1</f>
        <v>6.2999999999999989</v>
      </c>
      <c r="C766" s="144" t="s">
        <v>364</v>
      </c>
      <c r="D766" s="68" t="s">
        <v>8</v>
      </c>
      <c r="E766" s="39">
        <v>1</v>
      </c>
      <c r="F766" s="77" t="s">
        <v>12</v>
      </c>
      <c r="G766" s="77" t="s">
        <v>12</v>
      </c>
      <c r="H766" s="78" t="s">
        <v>12</v>
      </c>
    </row>
    <row r="767" spans="2:8" x14ac:dyDescent="0.25">
      <c r="B767" s="184"/>
      <c r="C767" s="144"/>
      <c r="D767" s="68"/>
      <c r="E767" s="69"/>
      <c r="F767" s="51"/>
      <c r="G767" s="51"/>
      <c r="H767" s="70"/>
    </row>
    <row r="768" spans="2:8" ht="30" customHeight="1" x14ac:dyDescent="0.25">
      <c r="B768" s="184">
        <f t="shared" si="28"/>
        <v>6.3999999999999986</v>
      </c>
      <c r="C768" s="144" t="s">
        <v>398</v>
      </c>
      <c r="D768" s="68" t="s">
        <v>8</v>
      </c>
      <c r="E768" s="39">
        <v>1</v>
      </c>
      <c r="F768" s="77" t="s">
        <v>12</v>
      </c>
      <c r="G768" s="77" t="s">
        <v>12</v>
      </c>
      <c r="H768" s="78" t="s">
        <v>12</v>
      </c>
    </row>
    <row r="769" spans="2:8" x14ac:dyDescent="0.25">
      <c r="B769" s="184"/>
      <c r="C769" s="67"/>
      <c r="D769" s="68"/>
      <c r="E769" s="69"/>
      <c r="F769" s="51"/>
      <c r="G769" s="51"/>
      <c r="H769" s="70"/>
    </row>
    <row r="770" spans="2:8" ht="30" customHeight="1" x14ac:dyDescent="0.25">
      <c r="B770" s="184">
        <f t="shared" si="28"/>
        <v>6.4999999999999982</v>
      </c>
      <c r="C770" s="67" t="s">
        <v>399</v>
      </c>
      <c r="D770" s="68" t="s">
        <v>8</v>
      </c>
      <c r="E770" s="39">
        <v>1</v>
      </c>
      <c r="F770" s="77" t="s">
        <v>12</v>
      </c>
      <c r="G770" s="77" t="s">
        <v>12</v>
      </c>
      <c r="H770" s="78" t="s">
        <v>12</v>
      </c>
    </row>
    <row r="771" spans="2:8" x14ac:dyDescent="0.25">
      <c r="B771" s="184"/>
      <c r="C771" s="67"/>
      <c r="D771" s="68"/>
      <c r="E771" s="69"/>
      <c r="F771" s="51"/>
      <c r="G771" s="51"/>
      <c r="H771" s="70"/>
    </row>
    <row r="772" spans="2:8" ht="30" customHeight="1" x14ac:dyDescent="0.25">
      <c r="B772" s="184">
        <f t="shared" si="28"/>
        <v>6.5999999999999979</v>
      </c>
      <c r="C772" s="144" t="s">
        <v>365</v>
      </c>
      <c r="D772" s="68" t="s">
        <v>8</v>
      </c>
      <c r="E772" s="39">
        <v>1</v>
      </c>
      <c r="F772" s="77" t="s">
        <v>12</v>
      </c>
      <c r="G772" s="77" t="s">
        <v>12</v>
      </c>
      <c r="H772" s="78" t="s">
        <v>12</v>
      </c>
    </row>
    <row r="773" spans="2:8" x14ac:dyDescent="0.25">
      <c r="B773" s="184"/>
      <c r="C773" s="67"/>
      <c r="D773" s="68"/>
      <c r="E773" s="69"/>
      <c r="F773" s="51"/>
      <c r="G773" s="51"/>
      <c r="H773" s="70"/>
    </row>
    <row r="774" spans="2:8" ht="27.6" x14ac:dyDescent="0.25">
      <c r="B774" s="184">
        <f t="shared" si="28"/>
        <v>6.6999999999999975</v>
      </c>
      <c r="C774" s="67" t="s">
        <v>366</v>
      </c>
      <c r="D774" s="68" t="s">
        <v>8</v>
      </c>
      <c r="E774" s="39">
        <v>1</v>
      </c>
      <c r="F774" s="77" t="s">
        <v>12</v>
      </c>
      <c r="G774" s="77" t="s">
        <v>12</v>
      </c>
      <c r="H774" s="78" t="s">
        <v>12</v>
      </c>
    </row>
    <row r="775" spans="2:8" x14ac:dyDescent="0.25">
      <c r="B775" s="184"/>
      <c r="C775" s="67"/>
      <c r="D775" s="68"/>
      <c r="E775" s="69"/>
      <c r="F775" s="51"/>
      <c r="G775" s="51"/>
      <c r="H775" s="70"/>
    </row>
    <row r="776" spans="2:8" ht="30" customHeight="1" x14ac:dyDescent="0.25">
      <c r="B776" s="184">
        <f t="shared" si="28"/>
        <v>6.7999999999999972</v>
      </c>
      <c r="C776" s="144" t="s">
        <v>367</v>
      </c>
      <c r="D776" s="68" t="s">
        <v>8</v>
      </c>
      <c r="E776" s="39">
        <v>1</v>
      </c>
      <c r="F776" s="77" t="s">
        <v>12</v>
      </c>
      <c r="G776" s="77" t="s">
        <v>12</v>
      </c>
      <c r="H776" s="78" t="s">
        <v>12</v>
      </c>
    </row>
    <row r="777" spans="2:8" x14ac:dyDescent="0.25">
      <c r="B777" s="184"/>
      <c r="C777" s="144"/>
      <c r="D777" s="68"/>
      <c r="E777" s="69"/>
      <c r="F777" s="51"/>
      <c r="G777" s="51"/>
      <c r="H777" s="70"/>
    </row>
    <row r="778" spans="2:8" x14ac:dyDescent="0.25">
      <c r="B778" s="184">
        <f t="shared" si="28"/>
        <v>6.8999999999999968</v>
      </c>
      <c r="C778" s="144" t="s">
        <v>368</v>
      </c>
      <c r="D778" s="68" t="s">
        <v>8</v>
      </c>
      <c r="E778" s="39">
        <v>1</v>
      </c>
      <c r="F778" s="77" t="s">
        <v>12</v>
      </c>
      <c r="G778" s="77" t="s">
        <v>12</v>
      </c>
      <c r="H778" s="78" t="s">
        <v>12</v>
      </c>
    </row>
    <row r="779" spans="2:8" x14ac:dyDescent="0.25">
      <c r="B779" s="184"/>
      <c r="C779" s="144"/>
      <c r="D779" s="68"/>
      <c r="E779" s="69"/>
      <c r="F779" s="51"/>
      <c r="G779" s="51"/>
      <c r="H779" s="70"/>
    </row>
    <row r="780" spans="2:8" ht="30" customHeight="1" x14ac:dyDescent="0.25">
      <c r="B780" s="173">
        <v>6.1</v>
      </c>
      <c r="C780" s="144" t="s">
        <v>369</v>
      </c>
      <c r="D780" s="68" t="s">
        <v>8</v>
      </c>
      <c r="E780" s="39">
        <v>1</v>
      </c>
      <c r="F780" s="77" t="s">
        <v>12</v>
      </c>
      <c r="G780" s="77" t="s">
        <v>12</v>
      </c>
      <c r="H780" s="78" t="s">
        <v>12</v>
      </c>
    </row>
    <row r="781" spans="2:8" x14ac:dyDescent="0.25">
      <c r="B781" s="184"/>
      <c r="C781" s="144"/>
      <c r="D781" s="68"/>
      <c r="E781" s="69"/>
      <c r="F781" s="51"/>
      <c r="G781" s="51"/>
      <c r="H781" s="70"/>
    </row>
    <row r="782" spans="2:8" ht="30" customHeight="1" x14ac:dyDescent="0.25">
      <c r="B782" s="173">
        <f>B780+0.01</f>
        <v>6.1099999999999994</v>
      </c>
      <c r="C782" s="144" t="s">
        <v>370</v>
      </c>
      <c r="D782" s="68" t="s">
        <v>8</v>
      </c>
      <c r="E782" s="39">
        <v>1</v>
      </c>
      <c r="F782" s="77" t="s">
        <v>12</v>
      </c>
      <c r="G782" s="77" t="s">
        <v>12</v>
      </c>
      <c r="H782" s="78" t="s">
        <v>12</v>
      </c>
    </row>
    <row r="783" spans="2:8" x14ac:dyDescent="0.25">
      <c r="B783" s="173"/>
      <c r="C783" s="67"/>
      <c r="D783" s="68"/>
      <c r="E783" s="69"/>
      <c r="F783" s="51"/>
      <c r="G783" s="51"/>
      <c r="H783" s="70"/>
    </row>
    <row r="784" spans="2:8" x14ac:dyDescent="0.25">
      <c r="B784" s="173"/>
      <c r="C784" s="64" t="s">
        <v>371</v>
      </c>
      <c r="D784" s="68"/>
      <c r="E784" s="69"/>
      <c r="F784" s="51"/>
      <c r="G784" s="51"/>
      <c r="H784" s="70"/>
    </row>
    <row r="785" spans="2:8" x14ac:dyDescent="0.25">
      <c r="B785" s="173"/>
      <c r="C785" s="64"/>
      <c r="D785" s="68"/>
      <c r="E785" s="69"/>
      <c r="F785" s="51"/>
      <c r="G785" s="51"/>
      <c r="H785" s="70"/>
    </row>
    <row r="786" spans="2:8" ht="41.4" x14ac:dyDescent="0.25">
      <c r="B786" s="173">
        <f>B782+0.01</f>
        <v>6.1199999999999992</v>
      </c>
      <c r="C786" s="67" t="s">
        <v>372</v>
      </c>
      <c r="D786" s="68" t="s">
        <v>9</v>
      </c>
      <c r="E786" s="39">
        <v>1</v>
      </c>
      <c r="F786" s="77" t="s">
        <v>12</v>
      </c>
      <c r="G786" s="77" t="s">
        <v>12</v>
      </c>
      <c r="H786" s="78" t="s">
        <v>12</v>
      </c>
    </row>
    <row r="787" spans="2:8" x14ac:dyDescent="0.25">
      <c r="B787" s="173"/>
      <c r="C787" s="67"/>
      <c r="D787" s="68"/>
      <c r="E787" s="69"/>
      <c r="F787" s="51"/>
      <c r="G787" s="51"/>
      <c r="H787" s="70"/>
    </row>
    <row r="788" spans="2:8" ht="41.4" x14ac:dyDescent="0.25">
      <c r="B788" s="173">
        <f t="shared" ref="B788:B810" si="29">B786+0.01</f>
        <v>6.129999999999999</v>
      </c>
      <c r="C788" s="67" t="s">
        <v>373</v>
      </c>
      <c r="D788" s="68" t="s">
        <v>9</v>
      </c>
      <c r="E788" s="39">
        <v>1</v>
      </c>
      <c r="F788" s="77" t="s">
        <v>12</v>
      </c>
      <c r="G788" s="77" t="s">
        <v>12</v>
      </c>
      <c r="H788" s="78" t="s">
        <v>12</v>
      </c>
    </row>
    <row r="789" spans="2:8" x14ac:dyDescent="0.25">
      <c r="B789" s="173"/>
      <c r="C789" s="67"/>
      <c r="D789" s="68"/>
      <c r="E789" s="69"/>
      <c r="F789" s="51"/>
      <c r="G789" s="51"/>
      <c r="H789" s="70"/>
    </row>
    <row r="790" spans="2:8" ht="41.4" x14ac:dyDescent="0.25">
      <c r="B790" s="173">
        <f t="shared" si="29"/>
        <v>6.1399999999999988</v>
      </c>
      <c r="C790" s="67" t="s">
        <v>374</v>
      </c>
      <c r="D790" s="68" t="s">
        <v>9</v>
      </c>
      <c r="E790" s="39">
        <v>1</v>
      </c>
      <c r="F790" s="77" t="s">
        <v>12</v>
      </c>
      <c r="G790" s="77" t="s">
        <v>12</v>
      </c>
      <c r="H790" s="78" t="s">
        <v>12</v>
      </c>
    </row>
    <row r="791" spans="2:8" x14ac:dyDescent="0.25">
      <c r="B791" s="173"/>
      <c r="C791" s="67"/>
      <c r="D791" s="68"/>
      <c r="E791" s="69"/>
      <c r="F791" s="51"/>
      <c r="G791" s="51"/>
      <c r="H791" s="70"/>
    </row>
    <row r="792" spans="2:8" ht="41.4" x14ac:dyDescent="0.25">
      <c r="B792" s="173">
        <f t="shared" si="29"/>
        <v>6.1499999999999986</v>
      </c>
      <c r="C792" s="144" t="s">
        <v>375</v>
      </c>
      <c r="D792" s="68" t="s">
        <v>9</v>
      </c>
      <c r="E792" s="39">
        <v>1</v>
      </c>
      <c r="F792" s="77" t="s">
        <v>12</v>
      </c>
      <c r="G792" s="77" t="s">
        <v>12</v>
      </c>
      <c r="H792" s="78" t="s">
        <v>12</v>
      </c>
    </row>
    <row r="793" spans="2:8" x14ac:dyDescent="0.25">
      <c r="B793" s="173"/>
      <c r="C793" s="67"/>
      <c r="D793" s="68"/>
      <c r="E793" s="69"/>
      <c r="F793" s="51"/>
      <c r="G793" s="51"/>
      <c r="H793" s="70"/>
    </row>
    <row r="794" spans="2:8" ht="41.4" x14ac:dyDescent="0.25">
      <c r="B794" s="173">
        <f t="shared" si="29"/>
        <v>6.1599999999999984</v>
      </c>
      <c r="C794" s="144" t="s">
        <v>376</v>
      </c>
      <c r="D794" s="68" t="s">
        <v>9</v>
      </c>
      <c r="E794" s="39">
        <v>1</v>
      </c>
      <c r="F794" s="77" t="s">
        <v>12</v>
      </c>
      <c r="G794" s="77" t="s">
        <v>12</v>
      </c>
      <c r="H794" s="78" t="s">
        <v>12</v>
      </c>
    </row>
    <row r="795" spans="2:8" x14ac:dyDescent="0.25">
      <c r="B795" s="173"/>
      <c r="C795" s="67"/>
      <c r="D795" s="68"/>
      <c r="E795" s="69"/>
      <c r="F795" s="51"/>
      <c r="G795" s="51"/>
      <c r="H795" s="70"/>
    </row>
    <row r="796" spans="2:8" ht="41.4" x14ac:dyDescent="0.25">
      <c r="B796" s="173">
        <f t="shared" si="29"/>
        <v>6.1699999999999982</v>
      </c>
      <c r="C796" s="67" t="s">
        <v>377</v>
      </c>
      <c r="D796" s="68" t="s">
        <v>9</v>
      </c>
      <c r="E796" s="39">
        <v>1</v>
      </c>
      <c r="F796" s="77" t="s">
        <v>12</v>
      </c>
      <c r="G796" s="77" t="s">
        <v>12</v>
      </c>
      <c r="H796" s="78" t="s">
        <v>12</v>
      </c>
    </row>
    <row r="797" spans="2:8" x14ac:dyDescent="0.25">
      <c r="B797" s="173"/>
      <c r="C797" s="9"/>
      <c r="D797" s="49"/>
      <c r="E797" s="50"/>
      <c r="F797" s="51"/>
      <c r="G797" s="51"/>
      <c r="H797" s="70"/>
    </row>
    <row r="798" spans="2:8" x14ac:dyDescent="0.25">
      <c r="B798" s="173"/>
      <c r="C798" s="64" t="s">
        <v>378</v>
      </c>
      <c r="D798" s="68"/>
      <c r="E798" s="69"/>
      <c r="F798" s="51"/>
      <c r="G798" s="51"/>
      <c r="H798" s="70"/>
    </row>
    <row r="799" spans="2:8" x14ac:dyDescent="0.25">
      <c r="B799" s="173"/>
      <c r="C799" s="64"/>
      <c r="D799" s="68"/>
      <c r="E799" s="69"/>
      <c r="F799" s="51"/>
      <c r="G799" s="51"/>
      <c r="H799" s="70"/>
    </row>
    <row r="800" spans="2:8" ht="27.6" x14ac:dyDescent="0.25">
      <c r="B800" s="173">
        <f>B796+0.01</f>
        <v>6.1799999999999979</v>
      </c>
      <c r="C800" s="67" t="s">
        <v>379</v>
      </c>
      <c r="D800" s="68" t="s">
        <v>8</v>
      </c>
      <c r="E800" s="39">
        <v>1</v>
      </c>
      <c r="F800" s="77" t="s">
        <v>12</v>
      </c>
      <c r="G800" s="77" t="s">
        <v>12</v>
      </c>
      <c r="H800" s="78" t="s">
        <v>12</v>
      </c>
    </row>
    <row r="801" spans="2:8" x14ac:dyDescent="0.25">
      <c r="B801" s="173"/>
      <c r="C801" s="67"/>
      <c r="D801" s="68"/>
      <c r="E801" s="69"/>
      <c r="F801" s="51"/>
      <c r="G801" s="51"/>
      <c r="H801" s="70"/>
    </row>
    <row r="802" spans="2:8" ht="27.6" x14ac:dyDescent="0.25">
      <c r="B802" s="173">
        <f t="shared" si="29"/>
        <v>6.1899999999999977</v>
      </c>
      <c r="C802" s="67" t="s">
        <v>380</v>
      </c>
      <c r="D802" s="68" t="s">
        <v>8</v>
      </c>
      <c r="E802" s="39">
        <v>1</v>
      </c>
      <c r="F802" s="77" t="s">
        <v>12</v>
      </c>
      <c r="G802" s="77" t="s">
        <v>12</v>
      </c>
      <c r="H802" s="78" t="s">
        <v>12</v>
      </c>
    </row>
    <row r="803" spans="2:8" x14ac:dyDescent="0.25">
      <c r="B803" s="173"/>
      <c r="C803" s="67"/>
      <c r="D803" s="68"/>
      <c r="E803" s="69"/>
      <c r="F803" s="51"/>
      <c r="G803" s="51"/>
      <c r="H803" s="70"/>
    </row>
    <row r="804" spans="2:8" ht="41.4" x14ac:dyDescent="0.25">
      <c r="B804" s="173">
        <f t="shared" si="29"/>
        <v>6.1999999999999975</v>
      </c>
      <c r="C804" s="67" t="s">
        <v>381</v>
      </c>
      <c r="D804" s="68" t="s">
        <v>8</v>
      </c>
      <c r="E804" s="39">
        <v>1</v>
      </c>
      <c r="F804" s="77" t="s">
        <v>12</v>
      </c>
      <c r="G804" s="77" t="s">
        <v>12</v>
      </c>
      <c r="H804" s="78" t="s">
        <v>12</v>
      </c>
    </row>
    <row r="805" spans="2:8" x14ac:dyDescent="0.25">
      <c r="B805" s="173"/>
      <c r="C805" s="9"/>
      <c r="D805" s="49"/>
      <c r="E805" s="50"/>
      <c r="F805" s="51"/>
      <c r="G805" s="51"/>
      <c r="H805" s="70"/>
    </row>
    <row r="806" spans="2:8" x14ac:dyDescent="0.25">
      <c r="B806" s="173"/>
      <c r="C806" s="64" t="s">
        <v>382</v>
      </c>
      <c r="D806" s="68"/>
      <c r="E806" s="69"/>
      <c r="F806" s="51"/>
      <c r="G806" s="51"/>
      <c r="H806" s="70"/>
    </row>
    <row r="807" spans="2:8" x14ac:dyDescent="0.25">
      <c r="B807" s="173"/>
      <c r="C807" s="64"/>
      <c r="D807" s="68"/>
      <c r="E807" s="69"/>
      <c r="F807" s="51"/>
      <c r="G807" s="51"/>
      <c r="H807" s="70"/>
    </row>
    <row r="808" spans="2:8" ht="30" customHeight="1" x14ac:dyDescent="0.25">
      <c r="B808" s="173">
        <f>B804+0.01</f>
        <v>6.2099999999999973</v>
      </c>
      <c r="C808" s="144" t="s">
        <v>383</v>
      </c>
      <c r="D808" s="68" t="s">
        <v>9</v>
      </c>
      <c r="E808" s="39">
        <v>1</v>
      </c>
      <c r="F808" s="77" t="s">
        <v>12</v>
      </c>
      <c r="G808" s="77" t="s">
        <v>12</v>
      </c>
      <c r="H808" s="78" t="s">
        <v>12</v>
      </c>
    </row>
    <row r="809" spans="2:8" x14ac:dyDescent="0.25">
      <c r="B809" s="173"/>
      <c r="C809" s="67"/>
      <c r="D809" s="68"/>
      <c r="E809" s="69"/>
      <c r="F809" s="51"/>
      <c r="G809" s="51"/>
      <c r="H809" s="70"/>
    </row>
    <row r="810" spans="2:8" ht="30" customHeight="1" x14ac:dyDescent="0.25">
      <c r="B810" s="173">
        <f t="shared" si="29"/>
        <v>6.2199999999999971</v>
      </c>
      <c r="C810" s="144" t="s">
        <v>384</v>
      </c>
      <c r="D810" s="68" t="s">
        <v>8</v>
      </c>
      <c r="E810" s="39">
        <v>1</v>
      </c>
      <c r="F810" s="77" t="s">
        <v>12</v>
      </c>
      <c r="G810" s="77" t="s">
        <v>12</v>
      </c>
      <c r="H810" s="78" t="s">
        <v>12</v>
      </c>
    </row>
    <row r="811" spans="2:8" x14ac:dyDescent="0.25">
      <c r="B811" s="173"/>
      <c r="C811" s="67"/>
      <c r="D811" s="68"/>
      <c r="E811" s="69"/>
      <c r="F811" s="51"/>
      <c r="G811" s="51"/>
      <c r="H811" s="70"/>
    </row>
    <row r="812" spans="2:8" x14ac:dyDescent="0.25">
      <c r="B812" s="173"/>
      <c r="C812" s="64" t="s">
        <v>385</v>
      </c>
      <c r="D812" s="68"/>
      <c r="E812" s="69"/>
      <c r="F812" s="51"/>
      <c r="G812" s="51"/>
      <c r="H812" s="70"/>
    </row>
    <row r="813" spans="2:8" x14ac:dyDescent="0.25">
      <c r="B813" s="173"/>
      <c r="C813" s="64"/>
      <c r="D813" s="68"/>
      <c r="E813" s="69"/>
      <c r="F813" s="51"/>
      <c r="G813" s="51"/>
      <c r="H813" s="70"/>
    </row>
    <row r="814" spans="2:8" ht="30" customHeight="1" x14ac:dyDescent="0.25">
      <c r="B814" s="173">
        <f>B810+0.01</f>
        <v>6.2299999999999969</v>
      </c>
      <c r="C814" s="144" t="s">
        <v>406</v>
      </c>
      <c r="D814" s="68" t="s">
        <v>386</v>
      </c>
      <c r="E814" s="39">
        <v>1</v>
      </c>
      <c r="F814" s="77" t="s">
        <v>12</v>
      </c>
      <c r="G814" s="77" t="s">
        <v>12</v>
      </c>
      <c r="H814" s="78" t="s">
        <v>12</v>
      </c>
    </row>
    <row r="815" spans="2:8" x14ac:dyDescent="0.25">
      <c r="B815" s="176"/>
      <c r="C815" s="67"/>
      <c r="D815" s="68"/>
      <c r="F815" s="77"/>
      <c r="G815" s="77"/>
      <c r="H815" s="78"/>
    </row>
    <row r="816" spans="2:8" x14ac:dyDescent="0.25">
      <c r="B816" s="176"/>
      <c r="C816" s="64" t="s">
        <v>387</v>
      </c>
      <c r="D816" s="68"/>
      <c r="E816" s="69"/>
      <c r="F816" s="51"/>
      <c r="G816" s="51"/>
      <c r="H816" s="70"/>
    </row>
    <row r="817" spans="2:8" x14ac:dyDescent="0.25">
      <c r="B817" s="176"/>
      <c r="C817" s="64"/>
      <c r="D817" s="68"/>
      <c r="E817" s="69"/>
      <c r="F817" s="51"/>
      <c r="G817" s="51"/>
      <c r="H817" s="70"/>
    </row>
    <row r="818" spans="2:8" ht="41.4" x14ac:dyDescent="0.25">
      <c r="B818" s="184">
        <v>6.24</v>
      </c>
      <c r="C818" s="67" t="s">
        <v>388</v>
      </c>
      <c r="D818" s="68" t="s">
        <v>9</v>
      </c>
      <c r="E818" s="39">
        <v>1</v>
      </c>
      <c r="F818" s="77" t="s">
        <v>12</v>
      </c>
      <c r="G818" s="77" t="s">
        <v>12</v>
      </c>
      <c r="H818" s="78" t="s">
        <v>12</v>
      </c>
    </row>
    <row r="819" spans="2:8" x14ac:dyDescent="0.25">
      <c r="B819" s="176"/>
      <c r="C819" s="67"/>
      <c r="D819" s="68"/>
      <c r="E819" s="69"/>
      <c r="F819" s="51"/>
      <c r="G819" s="51"/>
      <c r="H819" s="70"/>
    </row>
    <row r="820" spans="2:8" ht="41.4" x14ac:dyDescent="0.25">
      <c r="B820" s="184">
        <f>B818+0.01</f>
        <v>6.25</v>
      </c>
      <c r="C820" s="67" t="s">
        <v>389</v>
      </c>
      <c r="D820" s="68" t="s">
        <v>9</v>
      </c>
      <c r="E820" s="39">
        <v>1</v>
      </c>
      <c r="F820" s="77" t="s">
        <v>12</v>
      </c>
      <c r="G820" s="77" t="s">
        <v>12</v>
      </c>
      <c r="H820" s="78" t="s">
        <v>12</v>
      </c>
    </row>
    <row r="821" spans="2:8" x14ac:dyDescent="0.25">
      <c r="B821" s="184"/>
      <c r="C821" s="67"/>
      <c r="D821" s="68"/>
      <c r="E821" s="69"/>
      <c r="F821" s="51"/>
      <c r="G821" s="51"/>
      <c r="H821" s="70"/>
    </row>
    <row r="822" spans="2:8" ht="42" thickTop="1" x14ac:dyDescent="0.25">
      <c r="B822" s="184">
        <f t="shared" ref="B822:B828" si="30">B820+0.01</f>
        <v>6.26</v>
      </c>
      <c r="C822" s="67" t="s">
        <v>390</v>
      </c>
      <c r="D822" s="68" t="s">
        <v>9</v>
      </c>
      <c r="E822" s="39">
        <v>1</v>
      </c>
      <c r="F822" s="77" t="s">
        <v>12</v>
      </c>
      <c r="G822" s="77" t="s">
        <v>12</v>
      </c>
      <c r="H822" s="78" t="s">
        <v>12</v>
      </c>
    </row>
    <row r="823" spans="2:8" x14ac:dyDescent="0.25">
      <c r="B823" s="184"/>
      <c r="C823" s="67"/>
      <c r="D823" s="68"/>
      <c r="E823" s="69"/>
      <c r="F823" s="51"/>
      <c r="G823" s="51"/>
      <c r="H823" s="70"/>
    </row>
    <row r="824" spans="2:8" ht="41.4" x14ac:dyDescent="0.25">
      <c r="B824" s="184">
        <f t="shared" si="30"/>
        <v>6.27</v>
      </c>
      <c r="C824" s="67" t="s">
        <v>391</v>
      </c>
      <c r="D824" s="68" t="s">
        <v>9</v>
      </c>
      <c r="E824" s="39">
        <v>1</v>
      </c>
      <c r="F824" s="77" t="s">
        <v>12</v>
      </c>
      <c r="G824" s="77" t="s">
        <v>12</v>
      </c>
      <c r="H824" s="78" t="s">
        <v>12</v>
      </c>
    </row>
    <row r="825" spans="2:8" x14ac:dyDescent="0.25">
      <c r="B825" s="184"/>
      <c r="C825" s="67"/>
      <c r="D825" s="68"/>
      <c r="E825" s="69"/>
      <c r="F825" s="51"/>
      <c r="G825" s="51"/>
      <c r="H825" s="70"/>
    </row>
    <row r="826" spans="2:8" ht="41.4" x14ac:dyDescent="0.25">
      <c r="B826" s="184">
        <f t="shared" si="30"/>
        <v>6.2799999999999994</v>
      </c>
      <c r="C826" s="67" t="s">
        <v>392</v>
      </c>
      <c r="D826" s="68" t="s">
        <v>9</v>
      </c>
      <c r="E826" s="39">
        <v>1</v>
      </c>
      <c r="F826" s="77" t="s">
        <v>12</v>
      </c>
      <c r="G826" s="77" t="s">
        <v>12</v>
      </c>
      <c r="H826" s="78" t="s">
        <v>12</v>
      </c>
    </row>
    <row r="827" spans="2:8" x14ac:dyDescent="0.25">
      <c r="B827" s="184"/>
      <c r="C827" s="67"/>
      <c r="D827" s="68"/>
      <c r="E827" s="69"/>
      <c r="F827" s="51"/>
      <c r="G827" s="51"/>
      <c r="H827" s="70"/>
    </row>
    <row r="828" spans="2:8" ht="41.4" x14ac:dyDescent="0.25">
      <c r="B828" s="184">
        <f t="shared" si="30"/>
        <v>6.2899999999999991</v>
      </c>
      <c r="C828" s="144" t="s">
        <v>393</v>
      </c>
      <c r="D828" s="68" t="s">
        <v>9</v>
      </c>
      <c r="E828" s="39">
        <v>1</v>
      </c>
      <c r="F828" s="77" t="s">
        <v>12</v>
      </c>
      <c r="G828" s="77" t="s">
        <v>12</v>
      </c>
      <c r="H828" s="78" t="s">
        <v>12</v>
      </c>
    </row>
    <row r="829" spans="2:8" x14ac:dyDescent="0.25">
      <c r="B829" s="184"/>
      <c r="C829" s="67"/>
      <c r="D829" s="68"/>
      <c r="E829" s="69"/>
      <c r="F829" s="51"/>
      <c r="G829" s="51"/>
      <c r="H829" s="70"/>
    </row>
    <row r="830" spans="2:8" x14ac:dyDescent="0.25">
      <c r="B830" s="184"/>
      <c r="C830" s="64" t="s">
        <v>378</v>
      </c>
      <c r="D830" s="65"/>
      <c r="E830" s="66"/>
      <c r="F830" s="51"/>
      <c r="G830" s="51"/>
      <c r="H830" s="70"/>
    </row>
    <row r="831" spans="2:8" x14ac:dyDescent="0.25">
      <c r="B831" s="184"/>
      <c r="C831" s="64"/>
      <c r="D831" s="65"/>
      <c r="E831" s="66"/>
      <c r="F831" s="51"/>
      <c r="G831" s="51"/>
      <c r="H831" s="70"/>
    </row>
    <row r="832" spans="2:8" ht="27.6" x14ac:dyDescent="0.25">
      <c r="B832" s="173">
        <f>B828+0.01</f>
        <v>6.2999999999999989</v>
      </c>
      <c r="C832" s="67" t="s">
        <v>401</v>
      </c>
      <c r="D832" s="68" t="s">
        <v>8</v>
      </c>
      <c r="E832" s="39">
        <v>1</v>
      </c>
      <c r="F832" s="77" t="s">
        <v>12</v>
      </c>
      <c r="G832" s="77" t="s">
        <v>12</v>
      </c>
      <c r="H832" s="78" t="s">
        <v>12</v>
      </c>
    </row>
    <row r="833" spans="2:8" x14ac:dyDescent="0.25">
      <c r="B833" s="184"/>
      <c r="C833" s="67"/>
      <c r="D833" s="68"/>
      <c r="E833" s="69"/>
      <c r="F833" s="51"/>
      <c r="G833" s="51"/>
      <c r="H833" s="70"/>
    </row>
    <row r="834" spans="2:8" ht="27.6" x14ac:dyDescent="0.25">
      <c r="B834" s="173">
        <f>B832+0.01</f>
        <v>6.3099999999999987</v>
      </c>
      <c r="C834" s="67" t="s">
        <v>402</v>
      </c>
      <c r="D834" s="68" t="s">
        <v>8</v>
      </c>
      <c r="E834" s="39">
        <v>1</v>
      </c>
      <c r="F834" s="77" t="s">
        <v>12</v>
      </c>
      <c r="G834" s="77" t="s">
        <v>12</v>
      </c>
      <c r="H834" s="78" t="s">
        <v>12</v>
      </c>
    </row>
    <row r="835" spans="2:8" x14ac:dyDescent="0.25">
      <c r="B835" s="173"/>
      <c r="C835" s="67"/>
      <c r="D835" s="68"/>
      <c r="F835" s="77"/>
      <c r="G835" s="77"/>
      <c r="H835" s="78"/>
    </row>
    <row r="836" spans="2:8" ht="41.4" x14ac:dyDescent="0.25">
      <c r="B836" s="173">
        <f t="shared" ref="B836:B842" si="31">B834+0.01</f>
        <v>6.3199999999999985</v>
      </c>
      <c r="C836" s="67" t="s">
        <v>403</v>
      </c>
      <c r="D836" s="68" t="s">
        <v>8</v>
      </c>
      <c r="E836" s="39">
        <v>1</v>
      </c>
      <c r="F836" s="77" t="s">
        <v>12</v>
      </c>
      <c r="G836" s="77" t="s">
        <v>12</v>
      </c>
      <c r="H836" s="78" t="s">
        <v>12</v>
      </c>
    </row>
    <row r="837" spans="2:8" x14ac:dyDescent="0.25">
      <c r="B837" s="173"/>
      <c r="C837" s="67"/>
      <c r="D837" s="68"/>
      <c r="E837" s="69"/>
      <c r="F837" s="51"/>
      <c r="G837" s="51"/>
      <c r="H837" s="70"/>
    </row>
    <row r="838" spans="2:8" x14ac:dyDescent="0.25">
      <c r="B838" s="173"/>
      <c r="C838" s="64" t="s">
        <v>382</v>
      </c>
      <c r="D838" s="65"/>
      <c r="E838" s="66"/>
      <c r="F838" s="51"/>
      <c r="G838" s="51"/>
      <c r="H838" s="70"/>
    </row>
    <row r="839" spans="2:8" x14ac:dyDescent="0.25">
      <c r="B839" s="173"/>
      <c r="C839" s="64"/>
      <c r="D839" s="68"/>
      <c r="E839" s="69"/>
      <c r="F839" s="51"/>
      <c r="G839" s="51"/>
      <c r="H839" s="70"/>
    </row>
    <row r="840" spans="2:8" ht="30" customHeight="1" x14ac:dyDescent="0.25">
      <c r="B840" s="173">
        <f>B836+0.01</f>
        <v>6.3299999999999983</v>
      </c>
      <c r="C840" s="144" t="s">
        <v>404</v>
      </c>
      <c r="D840" s="68" t="s">
        <v>9</v>
      </c>
      <c r="E840" s="39">
        <v>1</v>
      </c>
      <c r="F840" s="77" t="s">
        <v>12</v>
      </c>
      <c r="G840" s="77" t="s">
        <v>12</v>
      </c>
      <c r="H840" s="78" t="s">
        <v>12</v>
      </c>
    </row>
    <row r="841" spans="2:8" x14ac:dyDescent="0.25">
      <c r="B841" s="173"/>
      <c r="C841" s="144"/>
      <c r="D841" s="68"/>
      <c r="E841" s="69"/>
      <c r="F841" s="51"/>
      <c r="G841" s="51"/>
      <c r="H841" s="70"/>
    </row>
    <row r="842" spans="2:8" ht="30" customHeight="1" x14ac:dyDescent="0.25">
      <c r="B842" s="173">
        <f t="shared" si="31"/>
        <v>6.3399999999999981</v>
      </c>
      <c r="C842" s="144" t="s">
        <v>405</v>
      </c>
      <c r="D842" s="68" t="s">
        <v>8</v>
      </c>
      <c r="E842" s="39">
        <v>1</v>
      </c>
      <c r="F842" s="77" t="s">
        <v>12</v>
      </c>
      <c r="G842" s="77" t="s">
        <v>12</v>
      </c>
      <c r="H842" s="78" t="s">
        <v>12</v>
      </c>
    </row>
    <row r="843" spans="2:8" x14ac:dyDescent="0.25">
      <c r="B843" s="173"/>
      <c r="C843" s="67"/>
      <c r="D843" s="68"/>
      <c r="E843" s="69"/>
      <c r="F843" s="51"/>
      <c r="G843" s="51"/>
      <c r="H843" s="70"/>
    </row>
    <row r="844" spans="2:8" x14ac:dyDescent="0.25">
      <c r="B844" s="173"/>
      <c r="C844" s="64" t="s">
        <v>385</v>
      </c>
      <c r="D844" s="68"/>
      <c r="E844" s="69"/>
      <c r="F844" s="51"/>
      <c r="G844" s="51"/>
      <c r="H844" s="70"/>
    </row>
    <row r="845" spans="2:8" x14ac:dyDescent="0.25">
      <c r="B845" s="173"/>
      <c r="C845" s="64"/>
      <c r="D845" s="68"/>
      <c r="E845" s="69"/>
      <c r="F845" s="51"/>
      <c r="G845" s="51"/>
      <c r="H845" s="70"/>
    </row>
    <row r="846" spans="2:8" ht="30" customHeight="1" x14ac:dyDescent="0.25">
      <c r="B846" s="173">
        <f>B842+0.01</f>
        <v>6.3499999999999979</v>
      </c>
      <c r="C846" s="144" t="s">
        <v>406</v>
      </c>
      <c r="D846" s="68" t="s">
        <v>386</v>
      </c>
      <c r="E846" s="39">
        <v>1</v>
      </c>
      <c r="F846" s="77" t="s">
        <v>12</v>
      </c>
      <c r="G846" s="77" t="s">
        <v>12</v>
      </c>
      <c r="H846" s="78" t="s">
        <v>12</v>
      </c>
    </row>
    <row r="847" spans="2:8" x14ac:dyDescent="0.25">
      <c r="B847" s="176"/>
      <c r="C847" s="67"/>
      <c r="D847" s="68"/>
      <c r="E847" s="69"/>
      <c r="F847" s="51"/>
      <c r="G847" s="51"/>
      <c r="H847" s="70"/>
    </row>
    <row r="848" spans="2:8" x14ac:dyDescent="0.25">
      <c r="B848" s="176"/>
      <c r="C848" s="64" t="s">
        <v>407</v>
      </c>
      <c r="D848" s="68"/>
      <c r="E848" s="66"/>
      <c r="F848" s="51"/>
      <c r="G848" s="51"/>
      <c r="H848" s="70"/>
    </row>
    <row r="849" spans="2:8" x14ac:dyDescent="0.25">
      <c r="B849" s="176"/>
      <c r="C849" s="64"/>
      <c r="D849" s="68"/>
      <c r="E849" s="66"/>
      <c r="F849" s="51"/>
      <c r="G849" s="51"/>
      <c r="H849" s="70"/>
    </row>
    <row r="850" spans="2:8" x14ac:dyDescent="0.25">
      <c r="B850" s="176"/>
      <c r="C850" s="64" t="s">
        <v>408</v>
      </c>
      <c r="D850" s="68"/>
      <c r="E850" s="66"/>
      <c r="F850" s="51"/>
      <c r="G850" s="51"/>
      <c r="H850" s="70"/>
    </row>
    <row r="851" spans="2:8" x14ac:dyDescent="0.25">
      <c r="B851" s="176"/>
      <c r="C851" s="64"/>
      <c r="D851" s="68"/>
      <c r="E851" s="66"/>
      <c r="F851" s="51"/>
      <c r="G851" s="51"/>
      <c r="H851" s="70"/>
    </row>
    <row r="852" spans="2:8" ht="27.6" x14ac:dyDescent="0.25">
      <c r="B852" s="173">
        <f>B846+0.01</f>
        <v>6.3599999999999977</v>
      </c>
      <c r="C852" s="67" t="s">
        <v>409</v>
      </c>
      <c r="D852" s="68" t="s">
        <v>9</v>
      </c>
      <c r="E852" s="39">
        <v>1</v>
      </c>
      <c r="F852" s="77" t="s">
        <v>12</v>
      </c>
      <c r="G852" s="77" t="s">
        <v>12</v>
      </c>
      <c r="H852" s="78" t="s">
        <v>12</v>
      </c>
    </row>
    <row r="853" spans="2:8" x14ac:dyDescent="0.25">
      <c r="B853" s="173"/>
      <c r="C853" s="67"/>
      <c r="D853" s="68"/>
      <c r="E853" s="66"/>
      <c r="F853" s="51"/>
      <c r="G853" s="51"/>
      <c r="H853" s="70"/>
    </row>
    <row r="854" spans="2:8" ht="27.6" x14ac:dyDescent="0.25">
      <c r="B854" s="173">
        <f>B852+0.01</f>
        <v>6.3699999999999974</v>
      </c>
      <c r="C854" s="67" t="s">
        <v>410</v>
      </c>
      <c r="D854" s="68" t="s">
        <v>9</v>
      </c>
      <c r="E854" s="39">
        <v>1</v>
      </c>
      <c r="F854" s="77" t="s">
        <v>12</v>
      </c>
      <c r="G854" s="77" t="s">
        <v>12</v>
      </c>
      <c r="H854" s="78" t="s">
        <v>12</v>
      </c>
    </row>
    <row r="855" spans="2:8" x14ac:dyDescent="0.25">
      <c r="B855" s="173"/>
      <c r="C855" s="67"/>
      <c r="D855" s="68"/>
      <c r="E855" s="66"/>
      <c r="F855" s="51"/>
      <c r="G855" s="51"/>
      <c r="H855" s="70"/>
    </row>
    <row r="856" spans="2:8" ht="30" customHeight="1" x14ac:dyDescent="0.25">
      <c r="B856" s="173">
        <f t="shared" ref="B856:B872" si="32">B854+0.01</f>
        <v>6.3799999999999972</v>
      </c>
      <c r="C856" s="144" t="s">
        <v>411</v>
      </c>
      <c r="D856" s="68" t="s">
        <v>9</v>
      </c>
      <c r="E856" s="39">
        <v>1</v>
      </c>
      <c r="F856" s="77" t="s">
        <v>12</v>
      </c>
      <c r="G856" s="77" t="s">
        <v>12</v>
      </c>
      <c r="H856" s="78" t="s">
        <v>12</v>
      </c>
    </row>
    <row r="857" spans="2:8" x14ac:dyDescent="0.25">
      <c r="B857" s="173"/>
      <c r="C857" s="67"/>
      <c r="D857" s="68"/>
      <c r="E857" s="66"/>
      <c r="F857" s="51"/>
      <c r="G857" s="51"/>
      <c r="H857" s="70"/>
    </row>
    <row r="858" spans="2:8" ht="30" customHeight="1" x14ac:dyDescent="0.25">
      <c r="B858" s="173">
        <f t="shared" si="32"/>
        <v>6.389999999999997</v>
      </c>
      <c r="C858" s="144" t="s">
        <v>412</v>
      </c>
      <c r="D858" s="68" t="s">
        <v>9</v>
      </c>
      <c r="E858" s="39">
        <v>1</v>
      </c>
      <c r="F858" s="77" t="s">
        <v>12</v>
      </c>
      <c r="G858" s="77" t="s">
        <v>12</v>
      </c>
      <c r="H858" s="78" t="s">
        <v>12</v>
      </c>
    </row>
    <row r="859" spans="2:8" x14ac:dyDescent="0.25">
      <c r="B859" s="173"/>
      <c r="C859" s="67"/>
      <c r="D859" s="68"/>
      <c r="E859" s="66"/>
      <c r="F859" s="51"/>
      <c r="G859" s="51"/>
      <c r="H859" s="70"/>
    </row>
    <row r="860" spans="2:8" ht="27.6" x14ac:dyDescent="0.25">
      <c r="B860" s="173">
        <f t="shared" si="32"/>
        <v>6.3999999999999968</v>
      </c>
      <c r="C860" s="67" t="s">
        <v>413</v>
      </c>
      <c r="D860" s="68" t="s">
        <v>8</v>
      </c>
      <c r="E860" s="39">
        <v>1</v>
      </c>
      <c r="F860" s="77" t="s">
        <v>12</v>
      </c>
      <c r="G860" s="77" t="s">
        <v>12</v>
      </c>
      <c r="H860" s="78" t="s">
        <v>12</v>
      </c>
    </row>
    <row r="861" spans="2:8" x14ac:dyDescent="0.25">
      <c r="B861" s="173"/>
      <c r="C861" s="67"/>
      <c r="D861" s="68"/>
      <c r="E861" s="66"/>
      <c r="F861" s="51"/>
      <c r="G861" s="51"/>
      <c r="H861" s="70"/>
    </row>
    <row r="862" spans="2:8" ht="27.6" x14ac:dyDescent="0.25">
      <c r="B862" s="173">
        <f t="shared" si="32"/>
        <v>6.4099999999999966</v>
      </c>
      <c r="C862" s="67" t="s">
        <v>414</v>
      </c>
      <c r="D862" s="68" t="s">
        <v>8</v>
      </c>
      <c r="E862" s="39">
        <v>1</v>
      </c>
      <c r="F862" s="77" t="s">
        <v>12</v>
      </c>
      <c r="G862" s="77" t="s">
        <v>12</v>
      </c>
      <c r="H862" s="78" t="s">
        <v>12</v>
      </c>
    </row>
    <row r="863" spans="2:8" x14ac:dyDescent="0.25">
      <c r="B863" s="173"/>
      <c r="C863" s="67"/>
      <c r="D863" s="68"/>
      <c r="E863" s="66"/>
      <c r="F863" s="51"/>
      <c r="G863" s="51"/>
      <c r="H863" s="70"/>
    </row>
    <row r="864" spans="2:8" x14ac:dyDescent="0.25">
      <c r="B864" s="173">
        <f t="shared" si="32"/>
        <v>6.4199999999999964</v>
      </c>
      <c r="C864" s="67" t="s">
        <v>415</v>
      </c>
      <c r="D864" s="68" t="s">
        <v>8</v>
      </c>
      <c r="E864" s="39">
        <v>1</v>
      </c>
      <c r="F864" s="77" t="s">
        <v>12</v>
      </c>
      <c r="G864" s="77" t="s">
        <v>12</v>
      </c>
      <c r="H864" s="78" t="s">
        <v>12</v>
      </c>
    </row>
    <row r="865" spans="2:8" x14ac:dyDescent="0.25">
      <c r="B865" s="173"/>
      <c r="C865" s="67"/>
      <c r="D865" s="65"/>
      <c r="E865" s="66"/>
      <c r="F865" s="51"/>
      <c r="G865" s="51"/>
      <c r="H865" s="70"/>
    </row>
    <row r="866" spans="2:8" x14ac:dyDescent="0.25">
      <c r="B866" s="173"/>
      <c r="C866" s="71" t="s">
        <v>419</v>
      </c>
      <c r="D866" s="68"/>
      <c r="E866" s="69"/>
      <c r="F866" s="51"/>
      <c r="G866" s="51"/>
      <c r="H866" s="70"/>
    </row>
    <row r="867" spans="2:8" x14ac:dyDescent="0.25">
      <c r="B867" s="173"/>
      <c r="C867" s="67"/>
      <c r="D867" s="68"/>
      <c r="E867" s="69"/>
      <c r="F867" s="51"/>
      <c r="G867" s="51"/>
      <c r="H867" s="70"/>
    </row>
    <row r="868" spans="2:8" ht="30" customHeight="1" x14ac:dyDescent="0.25">
      <c r="B868" s="173">
        <f>B864+0.01</f>
        <v>6.4299999999999962</v>
      </c>
      <c r="C868" s="144" t="s">
        <v>416</v>
      </c>
      <c r="D868" s="68" t="s">
        <v>20</v>
      </c>
      <c r="E868" s="39">
        <v>1</v>
      </c>
      <c r="F868" s="77" t="s">
        <v>12</v>
      </c>
      <c r="G868" s="77" t="s">
        <v>194</v>
      </c>
      <c r="H868" s="78" t="s">
        <v>12</v>
      </c>
    </row>
    <row r="869" spans="2:8" x14ac:dyDescent="0.25">
      <c r="B869" s="173"/>
      <c r="C869" s="144"/>
      <c r="D869" s="68"/>
      <c r="E869" s="69"/>
      <c r="F869" s="51"/>
      <c r="G869" s="51"/>
      <c r="H869" s="70"/>
    </row>
    <row r="870" spans="2:8" ht="30" customHeight="1" x14ac:dyDescent="0.25">
      <c r="B870" s="173">
        <f t="shared" si="32"/>
        <v>6.4399999999999959</v>
      </c>
      <c r="C870" s="144" t="s">
        <v>417</v>
      </c>
      <c r="D870" s="68" t="s">
        <v>20</v>
      </c>
      <c r="E870" s="39">
        <v>1</v>
      </c>
      <c r="F870" s="77" t="s">
        <v>12</v>
      </c>
      <c r="G870" s="77" t="s">
        <v>194</v>
      </c>
      <c r="H870" s="78" t="s">
        <v>12</v>
      </c>
    </row>
    <row r="871" spans="2:8" x14ac:dyDescent="0.25">
      <c r="B871" s="173"/>
      <c r="C871" s="144"/>
      <c r="D871" s="68"/>
      <c r="E871" s="69"/>
      <c r="F871" s="51"/>
      <c r="G871" s="51"/>
      <c r="H871" s="70"/>
    </row>
    <row r="872" spans="2:8" ht="30" customHeight="1" x14ac:dyDescent="0.25">
      <c r="B872" s="173">
        <f t="shared" si="32"/>
        <v>6.4499999999999957</v>
      </c>
      <c r="C872" s="144" t="s">
        <v>418</v>
      </c>
      <c r="D872" s="68" t="s">
        <v>20</v>
      </c>
      <c r="E872" s="39">
        <v>1</v>
      </c>
      <c r="F872" s="77" t="s">
        <v>12</v>
      </c>
      <c r="G872" s="77" t="s">
        <v>194</v>
      </c>
      <c r="H872" s="78" t="s">
        <v>12</v>
      </c>
    </row>
    <row r="873" spans="2:8" x14ac:dyDescent="0.25">
      <c r="B873" s="176"/>
      <c r="C873" s="67"/>
      <c r="D873" s="68"/>
      <c r="F873" s="77"/>
      <c r="G873" s="77"/>
      <c r="H873" s="78"/>
    </row>
    <row r="874" spans="2:8" x14ac:dyDescent="0.25">
      <c r="B874" s="176"/>
      <c r="C874" s="67"/>
      <c r="D874" s="68"/>
      <c r="F874" s="77"/>
      <c r="G874" s="77"/>
      <c r="H874" s="78"/>
    </row>
    <row r="875" spans="2:8" ht="15.75" customHeight="1" thickBot="1" x14ac:dyDescent="0.3">
      <c r="B875" s="259" t="s">
        <v>439</v>
      </c>
      <c r="C875" s="260"/>
      <c r="D875" s="260"/>
      <c r="E875" s="260"/>
      <c r="F875" s="260"/>
      <c r="G875" s="261"/>
      <c r="H875" s="44" t="s">
        <v>12</v>
      </c>
    </row>
    <row r="876" spans="2:8" ht="14.4" thickTop="1" x14ac:dyDescent="0.25">
      <c r="B876" s="166" t="s">
        <v>1</v>
      </c>
      <c r="C876" s="10" t="s">
        <v>2</v>
      </c>
      <c r="D876" s="36" t="s">
        <v>3</v>
      </c>
      <c r="E876" s="37" t="s">
        <v>4</v>
      </c>
      <c r="F876" s="37" t="s">
        <v>5</v>
      </c>
      <c r="G876" s="37" t="s">
        <v>18</v>
      </c>
      <c r="H876" s="52" t="s">
        <v>19</v>
      </c>
    </row>
    <row r="877" spans="2:8" x14ac:dyDescent="0.25">
      <c r="B877" s="176"/>
      <c r="C877" s="9"/>
      <c r="D877" s="49"/>
      <c r="E877" s="51"/>
      <c r="F877" s="51"/>
      <c r="G877" s="51"/>
      <c r="H877" s="24"/>
    </row>
    <row r="878" spans="2:8" x14ac:dyDescent="0.25">
      <c r="B878" s="176"/>
      <c r="C878" s="30" t="s">
        <v>465</v>
      </c>
      <c r="D878" s="49"/>
      <c r="E878" s="50"/>
      <c r="F878" s="51"/>
      <c r="G878" s="51"/>
      <c r="H878" s="24"/>
    </row>
    <row r="879" spans="2:8" x14ac:dyDescent="0.25">
      <c r="B879" s="176"/>
      <c r="C879" s="72"/>
      <c r="D879" s="49"/>
      <c r="E879" s="50"/>
      <c r="F879" s="51"/>
      <c r="G879" s="51"/>
      <c r="H879" s="24"/>
    </row>
    <row r="880" spans="2:8" x14ac:dyDescent="0.25">
      <c r="B880" s="176">
        <v>7</v>
      </c>
      <c r="C880" s="30" t="s">
        <v>420</v>
      </c>
      <c r="D880" s="49"/>
      <c r="E880" s="50"/>
      <c r="F880" s="51"/>
      <c r="G880" s="51"/>
      <c r="H880" s="24"/>
    </row>
    <row r="881" spans="2:8" x14ac:dyDescent="0.25">
      <c r="B881" s="176"/>
      <c r="C881" s="30"/>
      <c r="D881" s="49"/>
      <c r="E881" s="50"/>
      <c r="F881" s="51"/>
      <c r="G881" s="178"/>
      <c r="H881" s="24"/>
    </row>
    <row r="882" spans="2:8" s="26" customFormat="1" ht="55.2" x14ac:dyDescent="0.25">
      <c r="B882" s="160"/>
      <c r="C882" s="158" t="s">
        <v>529</v>
      </c>
      <c r="D882" s="160"/>
      <c r="E882" s="161"/>
      <c r="F882" s="257"/>
      <c r="G882" s="258"/>
      <c r="H882" s="75"/>
    </row>
    <row r="883" spans="2:8" x14ac:dyDescent="0.25">
      <c r="B883" s="176"/>
      <c r="C883" s="30"/>
      <c r="D883" s="49"/>
      <c r="E883" s="50"/>
      <c r="F883" s="51"/>
      <c r="G883" s="178"/>
      <c r="H883" s="24"/>
    </row>
    <row r="884" spans="2:8" x14ac:dyDescent="0.25">
      <c r="B884" s="176"/>
      <c r="C884" s="30" t="s">
        <v>6</v>
      </c>
      <c r="D884" s="49"/>
      <c r="E884" s="50"/>
      <c r="F884" s="51"/>
      <c r="G884" s="51"/>
      <c r="H884" s="24"/>
    </row>
    <row r="885" spans="2:8" x14ac:dyDescent="0.25">
      <c r="B885" s="176"/>
      <c r="C885" s="72"/>
      <c r="D885" s="49"/>
      <c r="E885" s="50"/>
      <c r="F885" s="51"/>
      <c r="G885" s="51"/>
      <c r="H885" s="24"/>
    </row>
    <row r="886" spans="2:8" ht="55.2" x14ac:dyDescent="0.25">
      <c r="B886" s="176"/>
      <c r="C886" s="31" t="s">
        <v>421</v>
      </c>
      <c r="D886" s="49"/>
      <c r="E886" s="50"/>
      <c r="F886" s="51"/>
      <c r="G886" s="51"/>
      <c r="H886" s="24"/>
    </row>
    <row r="887" spans="2:8" x14ac:dyDescent="0.25">
      <c r="B887" s="176"/>
      <c r="C887" s="72"/>
      <c r="D887" s="49"/>
      <c r="E887" s="50"/>
      <c r="F887" s="51"/>
      <c r="G887" s="51"/>
      <c r="H887" s="24"/>
    </row>
    <row r="888" spans="2:8" x14ac:dyDescent="0.25">
      <c r="B888" s="176"/>
      <c r="C888" s="30" t="s">
        <v>422</v>
      </c>
      <c r="D888" s="49"/>
      <c r="E888" s="50"/>
      <c r="F888" s="51"/>
      <c r="G888" s="51"/>
      <c r="H888" s="24"/>
    </row>
    <row r="889" spans="2:8" x14ac:dyDescent="0.25">
      <c r="B889" s="176"/>
      <c r="C889" s="72"/>
      <c r="D889" s="49"/>
      <c r="E889" s="50"/>
      <c r="F889" s="51"/>
      <c r="G889" s="51"/>
      <c r="H889" s="24"/>
    </row>
    <row r="890" spans="2:8" ht="55.2" x14ac:dyDescent="0.25">
      <c r="B890" s="184"/>
      <c r="C890" s="72" t="s">
        <v>423</v>
      </c>
      <c r="D890" s="49"/>
      <c r="E890" s="50"/>
      <c r="F890" s="51"/>
      <c r="G890" s="51"/>
      <c r="H890" s="24"/>
    </row>
    <row r="891" spans="2:8" x14ac:dyDescent="0.25">
      <c r="B891" s="176"/>
      <c r="C891" s="72"/>
      <c r="D891" s="49"/>
      <c r="E891" s="50"/>
      <c r="F891" s="51"/>
      <c r="G891" s="51"/>
      <c r="H891" s="24"/>
    </row>
    <row r="892" spans="2:8" ht="30" customHeight="1" x14ac:dyDescent="0.25">
      <c r="B892" s="184">
        <v>7.1</v>
      </c>
      <c r="C892" s="31" t="s">
        <v>424</v>
      </c>
      <c r="D892" s="38" t="s">
        <v>10</v>
      </c>
      <c r="E892" s="39">
        <v>1</v>
      </c>
      <c r="F892" s="40" t="s">
        <v>12</v>
      </c>
      <c r="G892" s="40" t="s">
        <v>12</v>
      </c>
      <c r="H892" s="40" t="s">
        <v>12</v>
      </c>
    </row>
    <row r="893" spans="2:8" x14ac:dyDescent="0.25">
      <c r="B893" s="176"/>
      <c r="C893" s="31"/>
      <c r="D893" s="38"/>
      <c r="E893" s="50"/>
      <c r="F893" s="51"/>
      <c r="G893" s="51"/>
      <c r="H893" s="24"/>
    </row>
    <row r="894" spans="2:8" ht="30" customHeight="1" x14ac:dyDescent="0.25">
      <c r="B894" s="184">
        <f>B892+0.1</f>
        <v>7.1999999999999993</v>
      </c>
      <c r="C894" s="31" t="s">
        <v>425</v>
      </c>
      <c r="D894" s="38" t="s">
        <v>9</v>
      </c>
      <c r="E894" s="39">
        <v>1</v>
      </c>
      <c r="F894" s="40" t="s">
        <v>12</v>
      </c>
      <c r="G894" s="40" t="s">
        <v>12</v>
      </c>
      <c r="H894" s="40" t="s">
        <v>12</v>
      </c>
    </row>
    <row r="895" spans="2:8" x14ac:dyDescent="0.25">
      <c r="B895" s="184"/>
      <c r="C895" s="72"/>
      <c r="D895" s="38"/>
      <c r="E895" s="50"/>
      <c r="F895" s="51"/>
      <c r="G895" s="51"/>
      <c r="H895" s="24"/>
    </row>
    <row r="896" spans="2:8" ht="41.4" x14ac:dyDescent="0.25">
      <c r="B896" s="184"/>
      <c r="C896" s="72" t="s">
        <v>426</v>
      </c>
      <c r="D896" s="38"/>
      <c r="E896" s="50"/>
      <c r="F896" s="51"/>
      <c r="G896" s="51"/>
      <c r="H896" s="24"/>
    </row>
    <row r="897" spans="2:8" x14ac:dyDescent="0.25">
      <c r="B897" s="184"/>
      <c r="C897" s="72"/>
      <c r="D897" s="38"/>
      <c r="E897" s="50"/>
      <c r="F897" s="51"/>
      <c r="G897" s="51"/>
      <c r="H897" s="24"/>
    </row>
    <row r="898" spans="2:8" ht="30" customHeight="1" x14ac:dyDescent="0.25">
      <c r="B898" s="184">
        <f>B894+0.1</f>
        <v>7.2999999999999989</v>
      </c>
      <c r="C898" s="31" t="s">
        <v>424</v>
      </c>
      <c r="D898" s="38" t="s">
        <v>10</v>
      </c>
      <c r="E898" s="39">
        <v>1</v>
      </c>
      <c r="F898" s="40" t="s">
        <v>12</v>
      </c>
      <c r="G898" s="40" t="s">
        <v>12</v>
      </c>
      <c r="H898" s="40" t="s">
        <v>12</v>
      </c>
    </row>
    <row r="899" spans="2:8" x14ac:dyDescent="0.25">
      <c r="B899" s="184"/>
      <c r="C899" s="31"/>
      <c r="D899" s="38"/>
      <c r="E899" s="50"/>
      <c r="F899" s="51"/>
      <c r="G899" s="51"/>
      <c r="H899" s="24"/>
    </row>
    <row r="900" spans="2:8" ht="30" customHeight="1" x14ac:dyDescent="0.25">
      <c r="B900" s="184">
        <f t="shared" ref="B900:B912" si="33">B898+0.1</f>
        <v>7.3999999999999986</v>
      </c>
      <c r="C900" s="31" t="s">
        <v>425</v>
      </c>
      <c r="D900" s="38" t="s">
        <v>9</v>
      </c>
      <c r="E900" s="39">
        <v>1</v>
      </c>
      <c r="F900" s="40" t="s">
        <v>12</v>
      </c>
      <c r="G900" s="40" t="s">
        <v>12</v>
      </c>
      <c r="H900" s="40" t="s">
        <v>12</v>
      </c>
    </row>
    <row r="901" spans="2:8" x14ac:dyDescent="0.25">
      <c r="B901" s="184"/>
      <c r="C901" s="72"/>
      <c r="D901" s="38"/>
      <c r="E901" s="50"/>
      <c r="F901" s="51"/>
      <c r="G901" s="51"/>
      <c r="H901" s="24"/>
    </row>
    <row r="902" spans="2:8" ht="55.2" x14ac:dyDescent="0.25">
      <c r="B902" s="184"/>
      <c r="C902" s="72" t="s">
        <v>427</v>
      </c>
      <c r="D902" s="38"/>
      <c r="E902" s="50"/>
      <c r="F902" s="51"/>
      <c r="G902" s="51"/>
      <c r="H902" s="24"/>
    </row>
    <row r="903" spans="2:8" x14ac:dyDescent="0.25">
      <c r="B903" s="184"/>
      <c r="C903" s="72"/>
      <c r="D903" s="38"/>
      <c r="E903" s="50"/>
      <c r="F903" s="51"/>
      <c r="G903" s="51"/>
      <c r="H903" s="24"/>
    </row>
    <row r="904" spans="2:8" ht="30" customHeight="1" x14ac:dyDescent="0.25">
      <c r="B904" s="184">
        <f>B900+0.1</f>
        <v>7.4999999999999982</v>
      </c>
      <c r="C904" s="31" t="s">
        <v>424</v>
      </c>
      <c r="D904" s="38" t="s">
        <v>10</v>
      </c>
      <c r="E904" s="39">
        <v>1</v>
      </c>
      <c r="F904" s="40" t="s">
        <v>12</v>
      </c>
      <c r="G904" s="40" t="s">
        <v>12</v>
      </c>
      <c r="H904" s="40" t="s">
        <v>12</v>
      </c>
    </row>
    <row r="905" spans="2:8" x14ac:dyDescent="0.25">
      <c r="B905" s="184"/>
      <c r="C905" s="72"/>
      <c r="D905" s="73"/>
      <c r="E905" s="50"/>
      <c r="F905" s="51"/>
      <c r="G905" s="51"/>
      <c r="H905" s="24"/>
    </row>
    <row r="906" spans="2:8" ht="30" customHeight="1" x14ac:dyDescent="0.25">
      <c r="B906" s="184">
        <f t="shared" si="33"/>
        <v>7.5999999999999979</v>
      </c>
      <c r="C906" s="31" t="s">
        <v>425</v>
      </c>
      <c r="D906" s="38" t="s">
        <v>9</v>
      </c>
      <c r="E906" s="39">
        <v>1</v>
      </c>
      <c r="F906" s="40" t="s">
        <v>12</v>
      </c>
      <c r="G906" s="40" t="s">
        <v>12</v>
      </c>
      <c r="H906" s="40" t="s">
        <v>12</v>
      </c>
    </row>
    <row r="907" spans="2:8" x14ac:dyDescent="0.25">
      <c r="B907" s="184"/>
      <c r="C907" s="31"/>
      <c r="D907" s="38"/>
      <c r="E907" s="50"/>
      <c r="F907" s="51"/>
      <c r="G907" s="51"/>
      <c r="H907" s="24"/>
    </row>
    <row r="908" spans="2:8" ht="41.4" x14ac:dyDescent="0.25">
      <c r="B908" s="184"/>
      <c r="C908" s="74" t="s">
        <v>428</v>
      </c>
      <c r="D908" s="75"/>
      <c r="E908" s="50"/>
      <c r="F908" s="51"/>
      <c r="G908" s="51"/>
      <c r="H908" s="24"/>
    </row>
    <row r="909" spans="2:8" x14ac:dyDescent="0.25">
      <c r="B909" s="184"/>
      <c r="C909" s="75"/>
      <c r="D909" s="75"/>
      <c r="E909" s="50"/>
      <c r="F909" s="51"/>
      <c r="G909" s="51"/>
      <c r="H909" s="24"/>
    </row>
    <row r="910" spans="2:8" ht="30" customHeight="1" x14ac:dyDescent="0.25">
      <c r="B910" s="184">
        <f>B906+0.1</f>
        <v>7.6999999999999975</v>
      </c>
      <c r="C910" s="145" t="s">
        <v>429</v>
      </c>
      <c r="D910" s="38" t="s">
        <v>10</v>
      </c>
      <c r="E910" s="39">
        <v>1</v>
      </c>
      <c r="F910" s="40" t="s">
        <v>12</v>
      </c>
      <c r="G910" s="40" t="s">
        <v>12</v>
      </c>
      <c r="H910" s="40" t="s">
        <v>12</v>
      </c>
    </row>
    <row r="911" spans="2:8" x14ac:dyDescent="0.25">
      <c r="B911" s="184"/>
      <c r="C911" s="75"/>
      <c r="D911" s="73"/>
      <c r="E911" s="50"/>
      <c r="F911" s="51"/>
      <c r="G911" s="51"/>
      <c r="H911" s="24"/>
    </row>
    <row r="912" spans="2:8" ht="30" customHeight="1" x14ac:dyDescent="0.25">
      <c r="B912" s="184">
        <f t="shared" si="33"/>
        <v>7.7999999999999972</v>
      </c>
      <c r="C912" s="145" t="s">
        <v>430</v>
      </c>
      <c r="D912" s="38" t="s">
        <v>9</v>
      </c>
      <c r="E912" s="39">
        <v>1</v>
      </c>
      <c r="F912" s="40" t="s">
        <v>12</v>
      </c>
      <c r="G912" s="40" t="s">
        <v>12</v>
      </c>
      <c r="H912" s="40" t="s">
        <v>12</v>
      </c>
    </row>
    <row r="913" spans="2:8" x14ac:dyDescent="0.25">
      <c r="B913" s="184"/>
      <c r="C913" s="75"/>
      <c r="D913" s="73"/>
      <c r="E913" s="50"/>
      <c r="F913" s="51"/>
      <c r="G913" s="51"/>
      <c r="H913" s="24"/>
    </row>
    <row r="914" spans="2:8" ht="41.4" x14ac:dyDescent="0.25">
      <c r="B914" s="184"/>
      <c r="C914" s="74" t="s">
        <v>431</v>
      </c>
      <c r="D914" s="73"/>
      <c r="E914" s="50"/>
      <c r="F914" s="51"/>
      <c r="G914" s="51"/>
      <c r="H914" s="24"/>
    </row>
    <row r="915" spans="2:8" x14ac:dyDescent="0.25">
      <c r="B915" s="184"/>
      <c r="C915" s="75"/>
      <c r="D915" s="73"/>
      <c r="E915" s="50"/>
      <c r="F915" s="51"/>
      <c r="G915" s="51"/>
      <c r="H915" s="24"/>
    </row>
    <row r="916" spans="2:8" ht="30" customHeight="1" x14ac:dyDescent="0.25">
      <c r="B916" s="184">
        <f>B912+0.1</f>
        <v>7.8999999999999968</v>
      </c>
      <c r="C916" s="145" t="s">
        <v>429</v>
      </c>
      <c r="D916" s="38" t="s">
        <v>10</v>
      </c>
      <c r="E916" s="39">
        <v>1</v>
      </c>
      <c r="F916" s="40" t="s">
        <v>12</v>
      </c>
      <c r="G916" s="40" t="s">
        <v>12</v>
      </c>
      <c r="H916" s="40" t="s">
        <v>12</v>
      </c>
    </row>
    <row r="917" spans="2:8" x14ac:dyDescent="0.25">
      <c r="B917" s="184"/>
      <c r="C917" s="75"/>
      <c r="D917" s="73"/>
      <c r="E917" s="50"/>
      <c r="F917" s="51"/>
      <c r="G917" s="51"/>
      <c r="H917" s="24"/>
    </row>
    <row r="918" spans="2:8" ht="30" customHeight="1" x14ac:dyDescent="0.25">
      <c r="B918" s="173">
        <v>7.1</v>
      </c>
      <c r="C918" s="145" t="s">
        <v>430</v>
      </c>
      <c r="D918" s="38" t="s">
        <v>9</v>
      </c>
      <c r="E918" s="39">
        <v>1</v>
      </c>
      <c r="F918" s="40" t="s">
        <v>12</v>
      </c>
      <c r="G918" s="40" t="s">
        <v>12</v>
      </c>
      <c r="H918" s="40" t="s">
        <v>12</v>
      </c>
    </row>
    <row r="919" spans="2:8" x14ac:dyDescent="0.25">
      <c r="B919" s="176"/>
      <c r="C919" s="72"/>
      <c r="D919" s="38"/>
      <c r="E919" s="50"/>
      <c r="F919" s="51"/>
      <c r="G919" s="51"/>
      <c r="H919" s="24"/>
    </row>
    <row r="920" spans="2:8" x14ac:dyDescent="0.25">
      <c r="B920" s="176"/>
      <c r="C920" s="72" t="s">
        <v>11</v>
      </c>
      <c r="D920" s="49"/>
      <c r="E920" s="50"/>
      <c r="F920" s="51"/>
      <c r="G920" s="51"/>
      <c r="H920" s="24"/>
    </row>
    <row r="921" spans="2:8" x14ac:dyDescent="0.25">
      <c r="B921" s="176"/>
      <c r="C921" s="72"/>
      <c r="D921" s="49"/>
      <c r="E921" s="50"/>
      <c r="F921" s="51"/>
      <c r="G921" s="51"/>
      <c r="H921" s="24"/>
    </row>
    <row r="922" spans="2:8" ht="30" customHeight="1" x14ac:dyDescent="0.25">
      <c r="B922" s="173">
        <f>B918+0.01</f>
        <v>7.1099999999999994</v>
      </c>
      <c r="C922" s="31" t="s">
        <v>432</v>
      </c>
      <c r="D922" s="38" t="s">
        <v>9</v>
      </c>
      <c r="E922" s="39">
        <v>1</v>
      </c>
      <c r="F922" s="40" t="s">
        <v>12</v>
      </c>
      <c r="G922" s="40" t="s">
        <v>12</v>
      </c>
      <c r="H922" s="40" t="s">
        <v>12</v>
      </c>
    </row>
    <row r="923" spans="2:8" x14ac:dyDescent="0.25">
      <c r="B923" s="173"/>
      <c r="C923" s="31"/>
      <c r="D923" s="38"/>
      <c r="E923" s="50"/>
      <c r="F923" s="51"/>
      <c r="G923" s="51"/>
      <c r="H923" s="24"/>
    </row>
    <row r="924" spans="2:8" ht="30" customHeight="1" x14ac:dyDescent="0.25">
      <c r="B924" s="173">
        <f>B922+0.01</f>
        <v>7.1199999999999992</v>
      </c>
      <c r="C924" s="31" t="s">
        <v>433</v>
      </c>
      <c r="D924" s="38" t="s">
        <v>9</v>
      </c>
      <c r="E924" s="39">
        <v>1</v>
      </c>
      <c r="F924" s="40" t="s">
        <v>12</v>
      </c>
      <c r="G924" s="40" t="s">
        <v>12</v>
      </c>
      <c r="H924" s="40" t="s">
        <v>12</v>
      </c>
    </row>
    <row r="925" spans="2:8" x14ac:dyDescent="0.25">
      <c r="B925" s="176"/>
      <c r="C925" s="72"/>
      <c r="D925" s="49"/>
      <c r="E925" s="50"/>
      <c r="F925" s="51"/>
      <c r="G925" s="51"/>
      <c r="H925" s="24"/>
    </row>
    <row r="926" spans="2:8" x14ac:dyDescent="0.25">
      <c r="B926" s="176"/>
      <c r="C926" s="30" t="s">
        <v>434</v>
      </c>
      <c r="D926" s="49"/>
      <c r="E926" s="50"/>
      <c r="F926" s="51"/>
      <c r="G926" s="51"/>
      <c r="H926" s="24"/>
    </row>
    <row r="927" spans="2:8" x14ac:dyDescent="0.25">
      <c r="B927" s="176"/>
      <c r="C927" s="72"/>
      <c r="D927" s="49"/>
      <c r="E927" s="50"/>
      <c r="F927" s="51"/>
      <c r="G927" s="51"/>
      <c r="H927" s="24"/>
    </row>
    <row r="928" spans="2:8" ht="41.4" x14ac:dyDescent="0.25">
      <c r="B928" s="176"/>
      <c r="C928" s="76" t="s">
        <v>435</v>
      </c>
      <c r="D928" s="38"/>
      <c r="E928" s="50"/>
      <c r="F928" s="51"/>
      <c r="G928" s="51"/>
      <c r="H928" s="24"/>
    </row>
    <row r="929" spans="2:8" x14ac:dyDescent="0.25">
      <c r="B929" s="176"/>
      <c r="C929" s="72"/>
      <c r="D929" s="49"/>
      <c r="E929" s="50"/>
      <c r="F929" s="51"/>
      <c r="G929" s="51"/>
      <c r="H929" s="24"/>
    </row>
    <row r="930" spans="2:8" ht="30" customHeight="1" x14ac:dyDescent="0.25">
      <c r="B930" s="184">
        <v>7.13</v>
      </c>
      <c r="C930" s="31" t="s">
        <v>436</v>
      </c>
      <c r="D930" s="38" t="s">
        <v>10</v>
      </c>
      <c r="E930" s="39">
        <v>1</v>
      </c>
      <c r="F930" s="40" t="s">
        <v>12</v>
      </c>
      <c r="G930" s="40" t="s">
        <v>12</v>
      </c>
      <c r="H930" s="40" t="s">
        <v>12</v>
      </c>
    </row>
    <row r="931" spans="2:8" x14ac:dyDescent="0.25">
      <c r="B931" s="176"/>
      <c r="C931" s="31"/>
      <c r="D931" s="49"/>
      <c r="E931" s="50"/>
      <c r="F931" s="51"/>
      <c r="G931" s="51"/>
      <c r="H931" s="24"/>
    </row>
    <row r="932" spans="2:8" ht="55.2" x14ac:dyDescent="0.25">
      <c r="B932" s="176"/>
      <c r="C932" s="72" t="s">
        <v>437</v>
      </c>
      <c r="D932" s="38"/>
      <c r="E932" s="50"/>
      <c r="F932" s="51"/>
      <c r="G932" s="51"/>
      <c r="H932" s="24"/>
    </row>
    <row r="933" spans="2:8" x14ac:dyDescent="0.25">
      <c r="B933" s="176"/>
      <c r="C933" s="72"/>
      <c r="D933" s="38"/>
      <c r="E933" s="50"/>
      <c r="F933" s="51"/>
      <c r="G933" s="51"/>
      <c r="H933" s="24"/>
    </row>
    <row r="934" spans="2:8" ht="30" customHeight="1" x14ac:dyDescent="0.25">
      <c r="B934" s="184">
        <f>B930+0.01</f>
        <v>7.14</v>
      </c>
      <c r="C934" s="31" t="s">
        <v>436</v>
      </c>
      <c r="D934" s="38" t="s">
        <v>10</v>
      </c>
      <c r="E934" s="39">
        <v>1</v>
      </c>
      <c r="F934" s="40" t="s">
        <v>12</v>
      </c>
      <c r="G934" s="40" t="s">
        <v>12</v>
      </c>
      <c r="H934" s="40" t="s">
        <v>12</v>
      </c>
    </row>
    <row r="935" spans="2:8" x14ac:dyDescent="0.25">
      <c r="B935" s="184"/>
      <c r="C935" s="72"/>
      <c r="D935" s="49"/>
      <c r="E935" s="50"/>
      <c r="F935" s="51"/>
      <c r="G935" s="51"/>
      <c r="H935" s="24"/>
    </row>
    <row r="936" spans="2:8" ht="55.2" x14ac:dyDescent="0.25">
      <c r="B936" s="184"/>
      <c r="C936" s="72" t="s">
        <v>438</v>
      </c>
      <c r="D936" s="49"/>
      <c r="E936" s="50"/>
      <c r="F936" s="51"/>
      <c r="G936" s="51"/>
      <c r="H936" s="24"/>
    </row>
    <row r="937" spans="2:8" x14ac:dyDescent="0.25">
      <c r="B937" s="184"/>
      <c r="C937" s="72"/>
      <c r="D937" s="49"/>
      <c r="E937" s="50"/>
      <c r="F937" s="51"/>
      <c r="G937" s="51"/>
      <c r="H937" s="24"/>
    </row>
    <row r="938" spans="2:8" ht="30" customHeight="1" x14ac:dyDescent="0.25">
      <c r="B938" s="184">
        <f t="shared" ref="B938:B942" si="34">B934+0.01</f>
        <v>7.1499999999999995</v>
      </c>
      <c r="C938" s="31" t="s">
        <v>436</v>
      </c>
      <c r="D938" s="38" t="s">
        <v>10</v>
      </c>
      <c r="E938" s="39">
        <v>1</v>
      </c>
      <c r="F938" s="40" t="s">
        <v>12</v>
      </c>
      <c r="G938" s="40" t="s">
        <v>12</v>
      </c>
      <c r="H938" s="40" t="s">
        <v>12</v>
      </c>
    </row>
    <row r="939" spans="2:8" x14ac:dyDescent="0.25">
      <c r="B939" s="184"/>
      <c r="C939" s="9"/>
      <c r="D939" s="49"/>
      <c r="E939" s="51"/>
      <c r="F939" s="51"/>
      <c r="G939" s="51"/>
      <c r="H939" s="24"/>
    </row>
    <row r="940" spans="2:8" ht="55.2" x14ac:dyDescent="0.25">
      <c r="B940" s="184"/>
      <c r="C940" s="72" t="s">
        <v>448</v>
      </c>
      <c r="D940" s="49"/>
      <c r="E940" s="50"/>
      <c r="F940" s="51"/>
      <c r="G940" s="51"/>
      <c r="H940" s="24"/>
    </row>
    <row r="941" spans="2:8" x14ac:dyDescent="0.25">
      <c r="B941" s="184"/>
      <c r="C941" s="72"/>
      <c r="D941" s="49"/>
      <c r="E941" s="50"/>
      <c r="F941" s="51"/>
      <c r="G941" s="51"/>
      <c r="H941" s="24"/>
    </row>
    <row r="942" spans="2:8" ht="30" customHeight="1" x14ac:dyDescent="0.25">
      <c r="B942" s="184">
        <f t="shared" si="34"/>
        <v>7.1599999999999993</v>
      </c>
      <c r="C942" s="31" t="s">
        <v>436</v>
      </c>
      <c r="D942" s="38" t="s">
        <v>10</v>
      </c>
      <c r="E942" s="39">
        <v>1</v>
      </c>
      <c r="F942" s="40" t="s">
        <v>12</v>
      </c>
      <c r="G942" s="40" t="s">
        <v>12</v>
      </c>
      <c r="H942" s="40" t="s">
        <v>12</v>
      </c>
    </row>
    <row r="943" spans="2:8" x14ac:dyDescent="0.25">
      <c r="B943" s="184"/>
      <c r="C943" s="31"/>
      <c r="D943" s="38"/>
      <c r="F943" s="40"/>
      <c r="G943" s="40"/>
      <c r="H943" s="40"/>
    </row>
    <row r="944" spans="2:8" x14ac:dyDescent="0.25">
      <c r="B944" s="176"/>
      <c r="C944" s="72"/>
      <c r="D944" s="49"/>
      <c r="E944" s="50"/>
      <c r="F944" s="51"/>
      <c r="G944" s="51"/>
      <c r="H944" s="24"/>
    </row>
    <row r="945" spans="2:8" ht="15.75" customHeight="1" thickBot="1" x14ac:dyDescent="0.3">
      <c r="B945" s="259" t="s">
        <v>440</v>
      </c>
      <c r="C945" s="260"/>
      <c r="D945" s="260"/>
      <c r="E945" s="260"/>
      <c r="F945" s="260"/>
      <c r="G945" s="52"/>
      <c r="H945" s="44" t="s">
        <v>12</v>
      </c>
    </row>
    <row r="946" spans="2:8" ht="14.4" thickTop="1" x14ac:dyDescent="0.25">
      <c r="B946" s="166" t="s">
        <v>1</v>
      </c>
      <c r="C946" s="10" t="s">
        <v>2</v>
      </c>
      <c r="D946" s="36" t="s">
        <v>3</v>
      </c>
      <c r="E946" s="37" t="s">
        <v>4</v>
      </c>
      <c r="F946" s="37" t="s">
        <v>5</v>
      </c>
      <c r="G946" s="37" t="s">
        <v>18</v>
      </c>
      <c r="H946" s="52" t="s">
        <v>19</v>
      </c>
    </row>
    <row r="947" spans="2:8" x14ac:dyDescent="0.25">
      <c r="B947" s="176"/>
      <c r="C947" s="9"/>
      <c r="D947" s="49"/>
      <c r="E947" s="51"/>
      <c r="F947" s="51"/>
      <c r="G947" s="51"/>
      <c r="H947" s="24"/>
    </row>
    <row r="948" spans="2:8" x14ac:dyDescent="0.25">
      <c r="B948" s="176"/>
      <c r="C948" s="15" t="s">
        <v>459</v>
      </c>
      <c r="D948" s="49"/>
      <c r="E948" s="50"/>
      <c r="F948" s="51"/>
      <c r="G948" s="51"/>
      <c r="H948" s="24"/>
    </row>
    <row r="949" spans="2:8" x14ac:dyDescent="0.25">
      <c r="B949" s="176"/>
      <c r="C949" s="11"/>
      <c r="D949" s="49"/>
      <c r="E949" s="50"/>
      <c r="F949" s="51"/>
      <c r="G949" s="51"/>
      <c r="H949" s="24"/>
    </row>
    <row r="950" spans="2:8" x14ac:dyDescent="0.25">
      <c r="B950" s="183">
        <v>8</v>
      </c>
      <c r="C950" s="55" t="s">
        <v>204</v>
      </c>
      <c r="D950" s="49"/>
      <c r="E950" s="50"/>
      <c r="F950" s="51"/>
      <c r="G950" s="51"/>
      <c r="H950" s="24"/>
    </row>
    <row r="951" spans="2:8" x14ac:dyDescent="0.25">
      <c r="B951" s="183"/>
      <c r="C951" s="55"/>
      <c r="D951" s="49"/>
      <c r="E951" s="50"/>
      <c r="F951" s="51"/>
      <c r="G951" s="178"/>
      <c r="H951" s="24"/>
    </row>
    <row r="952" spans="2:8" s="26" customFormat="1" ht="55.2" x14ac:dyDescent="0.25">
      <c r="B952" s="160"/>
      <c r="C952" s="158" t="s">
        <v>529</v>
      </c>
      <c r="D952" s="160"/>
      <c r="E952" s="161"/>
      <c r="F952" s="257"/>
      <c r="G952" s="258"/>
      <c r="H952" s="75"/>
    </row>
    <row r="953" spans="2:8" x14ac:dyDescent="0.25">
      <c r="B953" s="183"/>
      <c r="C953" s="55"/>
      <c r="D953" s="49"/>
      <c r="E953" s="50"/>
      <c r="F953" s="51"/>
      <c r="G953" s="178"/>
      <c r="H953" s="24"/>
    </row>
    <row r="954" spans="2:8" x14ac:dyDescent="0.25">
      <c r="B954" s="176"/>
      <c r="C954" s="11" t="s">
        <v>205</v>
      </c>
      <c r="D954" s="49"/>
      <c r="E954" s="50"/>
      <c r="F954" s="51"/>
      <c r="G954" s="51"/>
      <c r="H954" s="24"/>
    </row>
    <row r="955" spans="2:8" x14ac:dyDescent="0.25">
      <c r="B955" s="176"/>
      <c r="C955" s="9"/>
      <c r="D955" s="49"/>
      <c r="E955" s="50"/>
      <c r="F955" s="51"/>
      <c r="G955" s="51"/>
      <c r="H955" s="24"/>
    </row>
    <row r="956" spans="2:8" ht="193.2" x14ac:dyDescent="0.25">
      <c r="B956" s="176"/>
      <c r="C956" s="35" t="s">
        <v>206</v>
      </c>
      <c r="D956" s="49"/>
      <c r="E956" s="50"/>
      <c r="F956" s="51"/>
      <c r="G956" s="51"/>
      <c r="H956" s="24"/>
    </row>
    <row r="957" spans="2:8" x14ac:dyDescent="0.25">
      <c r="B957" s="176"/>
      <c r="C957" s="35"/>
      <c r="D957" s="49"/>
      <c r="E957" s="50"/>
      <c r="F957" s="51"/>
      <c r="G957" s="51"/>
      <c r="H957" s="24"/>
    </row>
    <row r="958" spans="2:8" x14ac:dyDescent="0.25">
      <c r="B958" s="176"/>
      <c r="C958" s="35" t="s">
        <v>207</v>
      </c>
      <c r="D958" s="49"/>
      <c r="E958" s="50"/>
      <c r="F958" s="51"/>
      <c r="G958" s="51"/>
      <c r="H958" s="24"/>
    </row>
    <row r="959" spans="2:8" x14ac:dyDescent="0.25">
      <c r="B959" s="176"/>
      <c r="C959" s="35"/>
      <c r="D959" s="49"/>
      <c r="E959" s="50"/>
      <c r="F959" s="51"/>
      <c r="G959" s="51"/>
      <c r="H959" s="24"/>
    </row>
    <row r="960" spans="2:8" ht="41.4" x14ac:dyDescent="0.25">
      <c r="B960" s="176"/>
      <c r="C960" s="35" t="s">
        <v>208</v>
      </c>
      <c r="D960" s="49"/>
      <c r="E960" s="50"/>
      <c r="F960" s="51"/>
      <c r="G960" s="51"/>
      <c r="H960" s="24"/>
    </row>
    <row r="961" spans="2:8" x14ac:dyDescent="0.25">
      <c r="B961" s="176"/>
      <c r="C961" s="9"/>
      <c r="D961" s="49"/>
      <c r="E961" s="50"/>
      <c r="F961" s="51"/>
      <c r="G961" s="51"/>
      <c r="H961" s="24"/>
    </row>
    <row r="962" spans="2:8" x14ac:dyDescent="0.25">
      <c r="B962" s="176"/>
      <c r="C962" s="57" t="s">
        <v>209</v>
      </c>
      <c r="D962" s="56"/>
      <c r="E962" s="58"/>
      <c r="F962" s="59"/>
      <c r="G962" s="59"/>
      <c r="H962" s="24"/>
    </row>
    <row r="963" spans="2:8" x14ac:dyDescent="0.25">
      <c r="B963" s="176"/>
      <c r="C963" s="35"/>
      <c r="D963" s="49"/>
      <c r="E963" s="50"/>
      <c r="F963" s="51"/>
      <c r="G963" s="51"/>
      <c r="H963" s="24"/>
    </row>
    <row r="964" spans="2:8" x14ac:dyDescent="0.25">
      <c r="B964" s="176"/>
      <c r="C964" s="60" t="s">
        <v>210</v>
      </c>
      <c r="D964" s="49"/>
      <c r="E964" s="50"/>
      <c r="F964" s="51"/>
      <c r="G964" s="51"/>
      <c r="H964" s="24"/>
    </row>
    <row r="965" spans="2:8" x14ac:dyDescent="0.25">
      <c r="B965" s="176"/>
      <c r="C965" s="35"/>
      <c r="D965" s="38"/>
      <c r="E965" s="50"/>
      <c r="F965" s="51"/>
      <c r="G965" s="51"/>
      <c r="H965" s="24"/>
    </row>
    <row r="966" spans="2:8" ht="30" customHeight="1" x14ac:dyDescent="0.25">
      <c r="B966" s="174">
        <v>8.1</v>
      </c>
      <c r="C966" s="31" t="s">
        <v>211</v>
      </c>
      <c r="D966" s="38" t="s">
        <v>10</v>
      </c>
      <c r="E966" s="39">
        <v>1</v>
      </c>
      <c r="F966" s="40" t="s">
        <v>12</v>
      </c>
      <c r="G966" s="40" t="s">
        <v>12</v>
      </c>
      <c r="H966" s="40" t="s">
        <v>12</v>
      </c>
    </row>
    <row r="967" spans="2:8" x14ac:dyDescent="0.25">
      <c r="B967" s="185"/>
      <c r="C967" s="35"/>
      <c r="D967" s="49"/>
      <c r="E967" s="50"/>
      <c r="F967" s="51"/>
      <c r="G967" s="51"/>
      <c r="H967" s="24"/>
    </row>
    <row r="968" spans="2:8" ht="30" customHeight="1" x14ac:dyDescent="0.25">
      <c r="B968" s="174">
        <f>B966+0.1</f>
        <v>8.1999999999999993</v>
      </c>
      <c r="C968" s="31" t="s">
        <v>212</v>
      </c>
      <c r="D968" s="38" t="s">
        <v>10</v>
      </c>
      <c r="E968" s="39">
        <v>1</v>
      </c>
      <c r="F968" s="40" t="s">
        <v>12</v>
      </c>
      <c r="G968" s="40" t="s">
        <v>12</v>
      </c>
      <c r="H968" s="40" t="s">
        <v>12</v>
      </c>
    </row>
    <row r="969" spans="2:8" x14ac:dyDescent="0.25">
      <c r="B969" s="174"/>
      <c r="C969" s="35"/>
      <c r="D969" s="49"/>
      <c r="E969" s="50"/>
      <c r="F969" s="51"/>
      <c r="G969" s="51"/>
      <c r="H969" s="24"/>
    </row>
    <row r="970" spans="2:8" ht="30" customHeight="1" x14ac:dyDescent="0.25">
      <c r="B970" s="174">
        <f t="shared" ref="B970:B988" si="35">B968+0.1</f>
        <v>8.2999999999999989</v>
      </c>
      <c r="C970" s="31" t="s">
        <v>213</v>
      </c>
      <c r="D970" s="38" t="s">
        <v>10</v>
      </c>
      <c r="E970" s="39">
        <v>1</v>
      </c>
      <c r="F970" s="40" t="s">
        <v>12</v>
      </c>
      <c r="G970" s="40" t="s">
        <v>12</v>
      </c>
      <c r="H970" s="40" t="s">
        <v>12</v>
      </c>
    </row>
    <row r="971" spans="2:8" x14ac:dyDescent="0.25">
      <c r="B971" s="174"/>
      <c r="C971" s="9"/>
      <c r="D971" s="49"/>
      <c r="E971" s="50"/>
      <c r="F971" s="51"/>
      <c r="G971" s="51"/>
      <c r="H971" s="24"/>
    </row>
    <row r="972" spans="2:8" ht="41.4" x14ac:dyDescent="0.25">
      <c r="B972" s="174"/>
      <c r="C972" s="60" t="s">
        <v>214</v>
      </c>
      <c r="D972" s="49"/>
      <c r="E972" s="50"/>
      <c r="F972" s="51"/>
      <c r="G972" s="51"/>
      <c r="H972" s="24"/>
    </row>
    <row r="973" spans="2:8" x14ac:dyDescent="0.25">
      <c r="B973" s="174"/>
      <c r="C973" s="9"/>
      <c r="D973" s="49"/>
      <c r="E973" s="50"/>
      <c r="F973" s="51"/>
      <c r="G973" s="51"/>
      <c r="H973" s="24"/>
    </row>
    <row r="974" spans="2:8" ht="30" customHeight="1" x14ac:dyDescent="0.25">
      <c r="B974" s="174">
        <f>B970+0.1</f>
        <v>8.3999999999999986</v>
      </c>
      <c r="C974" s="31" t="s">
        <v>215</v>
      </c>
      <c r="D974" s="38" t="s">
        <v>10</v>
      </c>
      <c r="E974" s="39">
        <v>1</v>
      </c>
      <c r="F974" s="40" t="s">
        <v>12</v>
      </c>
      <c r="G974" s="40" t="s">
        <v>12</v>
      </c>
      <c r="H974" s="40" t="s">
        <v>12</v>
      </c>
    </row>
    <row r="975" spans="2:8" x14ac:dyDescent="0.25">
      <c r="B975" s="174"/>
      <c r="C975" s="31"/>
      <c r="D975" s="49"/>
      <c r="E975" s="50"/>
      <c r="F975" s="51"/>
      <c r="G975" s="51"/>
      <c r="H975" s="24"/>
    </row>
    <row r="976" spans="2:8" ht="30" customHeight="1" x14ac:dyDescent="0.25">
      <c r="B976" s="174">
        <f t="shared" si="35"/>
        <v>8.4999999999999982</v>
      </c>
      <c r="C976" s="31" t="s">
        <v>216</v>
      </c>
      <c r="D976" s="38" t="s">
        <v>10</v>
      </c>
      <c r="E976" s="39">
        <v>1</v>
      </c>
      <c r="F976" s="40" t="s">
        <v>12</v>
      </c>
      <c r="G976" s="40" t="s">
        <v>12</v>
      </c>
      <c r="H976" s="40" t="s">
        <v>12</v>
      </c>
    </row>
    <row r="977" spans="2:8" x14ac:dyDescent="0.25">
      <c r="B977" s="174"/>
      <c r="C977" s="31"/>
      <c r="D977" s="49"/>
      <c r="E977" s="50"/>
      <c r="F977" s="51"/>
      <c r="G977" s="51"/>
      <c r="H977" s="24"/>
    </row>
    <row r="978" spans="2:8" ht="30" customHeight="1" x14ac:dyDescent="0.25">
      <c r="B978" s="174">
        <f t="shared" si="35"/>
        <v>8.5999999999999979</v>
      </c>
      <c r="C978" s="31" t="s">
        <v>213</v>
      </c>
      <c r="D978" s="38" t="s">
        <v>10</v>
      </c>
      <c r="E978" s="39">
        <v>1</v>
      </c>
      <c r="F978" s="40" t="s">
        <v>12</v>
      </c>
      <c r="G978" s="40" t="s">
        <v>12</v>
      </c>
      <c r="H978" s="40" t="s">
        <v>12</v>
      </c>
    </row>
    <row r="979" spans="2:8" x14ac:dyDescent="0.25">
      <c r="B979" s="174"/>
      <c r="C979" s="9"/>
      <c r="D979" s="49"/>
      <c r="E979" s="50"/>
      <c r="F979" s="51"/>
      <c r="G979" s="51"/>
      <c r="H979" s="24"/>
    </row>
    <row r="980" spans="2:8" x14ac:dyDescent="0.25">
      <c r="B980" s="174"/>
      <c r="C980" s="60" t="s">
        <v>11</v>
      </c>
      <c r="D980" s="49"/>
      <c r="E980" s="50"/>
      <c r="F980" s="51"/>
      <c r="G980" s="51"/>
      <c r="H980" s="24"/>
    </row>
    <row r="981" spans="2:8" x14ac:dyDescent="0.25">
      <c r="B981" s="174"/>
      <c r="C981" s="35"/>
      <c r="D981" s="49"/>
      <c r="E981" s="50"/>
      <c r="F981" s="51"/>
      <c r="G981" s="51"/>
      <c r="H981" s="24"/>
    </row>
    <row r="982" spans="2:8" ht="30" customHeight="1" x14ac:dyDescent="0.25">
      <c r="B982" s="174">
        <f>B978+0.1</f>
        <v>8.6999999999999975</v>
      </c>
      <c r="C982" s="31" t="s">
        <v>36</v>
      </c>
      <c r="D982" s="38" t="s">
        <v>10</v>
      </c>
      <c r="E982" s="39">
        <v>1</v>
      </c>
      <c r="F982" s="40" t="s">
        <v>12</v>
      </c>
      <c r="G982" s="40" t="s">
        <v>12</v>
      </c>
      <c r="H982" s="40" t="s">
        <v>12</v>
      </c>
    </row>
    <row r="983" spans="2:8" x14ac:dyDescent="0.25">
      <c r="B983" s="174"/>
      <c r="C983" s="35"/>
      <c r="D983" s="49"/>
      <c r="E983" s="50"/>
      <c r="F983" s="51"/>
      <c r="G983" s="51"/>
      <c r="H983" s="24"/>
    </row>
    <row r="984" spans="2:8" x14ac:dyDescent="0.25">
      <c r="B984" s="174"/>
      <c r="C984" s="60" t="s">
        <v>217</v>
      </c>
      <c r="D984" s="38"/>
      <c r="F984" s="40"/>
      <c r="G984" s="40"/>
      <c r="H984" s="40"/>
    </row>
    <row r="985" spans="2:8" x14ac:dyDescent="0.25">
      <c r="B985" s="174"/>
      <c r="C985" s="35"/>
      <c r="D985" s="49"/>
      <c r="E985" s="50"/>
      <c r="F985" s="51"/>
      <c r="G985" s="51"/>
      <c r="H985" s="24"/>
    </row>
    <row r="986" spans="2:8" ht="30" customHeight="1" x14ac:dyDescent="0.25">
      <c r="B986" s="174">
        <f>B982+0.1</f>
        <v>8.7999999999999972</v>
      </c>
      <c r="C986" s="31" t="s">
        <v>218</v>
      </c>
      <c r="D986" s="38" t="s">
        <v>10</v>
      </c>
      <c r="E986" s="39">
        <v>1</v>
      </c>
      <c r="F986" s="40" t="s">
        <v>12</v>
      </c>
      <c r="G986" s="40" t="s">
        <v>12</v>
      </c>
      <c r="H986" s="40" t="s">
        <v>12</v>
      </c>
    </row>
    <row r="987" spans="2:8" x14ac:dyDescent="0.25">
      <c r="B987" s="174"/>
      <c r="C987" s="35"/>
      <c r="D987" s="49"/>
      <c r="E987" s="50"/>
      <c r="F987" s="51"/>
      <c r="G987" s="51"/>
      <c r="H987" s="24"/>
    </row>
    <row r="988" spans="2:8" x14ac:dyDescent="0.25">
      <c r="B988" s="174">
        <f t="shared" si="35"/>
        <v>8.8999999999999968</v>
      </c>
      <c r="C988" s="35" t="s">
        <v>219</v>
      </c>
      <c r="D988" s="38" t="s">
        <v>9</v>
      </c>
      <c r="E988" s="39">
        <v>1</v>
      </c>
      <c r="F988" s="40" t="s">
        <v>12</v>
      </c>
      <c r="G988" s="40" t="s">
        <v>12</v>
      </c>
      <c r="H988" s="40" t="s">
        <v>12</v>
      </c>
    </row>
    <row r="989" spans="2:8" x14ac:dyDescent="0.25">
      <c r="B989" s="174"/>
      <c r="C989" s="35"/>
      <c r="D989" s="49"/>
      <c r="E989" s="50"/>
      <c r="F989" s="51"/>
      <c r="G989" s="51"/>
      <c r="H989" s="24"/>
    </row>
    <row r="990" spans="2:8" ht="30" customHeight="1" x14ac:dyDescent="0.25">
      <c r="B990" s="173">
        <v>8.1</v>
      </c>
      <c r="C990" s="31" t="s">
        <v>220</v>
      </c>
      <c r="D990" s="38" t="s">
        <v>9</v>
      </c>
      <c r="E990" s="39">
        <v>1</v>
      </c>
      <c r="F990" s="40" t="s">
        <v>12</v>
      </c>
      <c r="G990" s="40" t="s">
        <v>12</v>
      </c>
      <c r="H990" s="40" t="s">
        <v>12</v>
      </c>
    </row>
    <row r="991" spans="2:8" x14ac:dyDescent="0.25">
      <c r="B991" s="176"/>
      <c r="C991" s="9"/>
      <c r="D991" s="49"/>
      <c r="E991" s="50"/>
      <c r="F991" s="51"/>
      <c r="G991" s="51"/>
      <c r="H991" s="24"/>
    </row>
    <row r="992" spans="2:8" x14ac:dyDescent="0.25">
      <c r="B992" s="185"/>
      <c r="C992" s="57" t="s">
        <v>221</v>
      </c>
      <c r="D992" s="49"/>
      <c r="E992" s="50"/>
      <c r="F992" s="51"/>
      <c r="G992" s="51"/>
      <c r="H992" s="24"/>
    </row>
    <row r="993" spans="2:8" x14ac:dyDescent="0.25">
      <c r="B993" s="185"/>
      <c r="C993" s="35"/>
      <c r="D993" s="49"/>
      <c r="E993" s="50"/>
      <c r="F993" s="51"/>
      <c r="G993" s="51"/>
      <c r="H993" s="24"/>
    </row>
    <row r="994" spans="2:8" ht="30" customHeight="1" x14ac:dyDescent="0.25">
      <c r="B994" s="173">
        <v>8.11</v>
      </c>
      <c r="C994" s="31" t="s">
        <v>222</v>
      </c>
      <c r="D994" s="38" t="s">
        <v>10</v>
      </c>
      <c r="E994" s="39">
        <v>1</v>
      </c>
      <c r="F994" s="40" t="s">
        <v>12</v>
      </c>
      <c r="G994" s="40" t="s">
        <v>12</v>
      </c>
      <c r="H994" s="40" t="s">
        <v>12</v>
      </c>
    </row>
    <row r="995" spans="2:8" x14ac:dyDescent="0.25">
      <c r="B995" s="173"/>
      <c r="C995" s="35"/>
      <c r="D995" s="49"/>
      <c r="E995" s="50"/>
      <c r="F995" s="51"/>
      <c r="G995" s="51"/>
      <c r="H995" s="24"/>
    </row>
    <row r="996" spans="2:8" ht="30" customHeight="1" x14ac:dyDescent="0.25">
      <c r="B996" s="173">
        <f>B994+0.01</f>
        <v>8.1199999999999992</v>
      </c>
      <c r="C996" s="31" t="s">
        <v>223</v>
      </c>
      <c r="D996" s="38" t="s">
        <v>10</v>
      </c>
      <c r="E996" s="39">
        <v>1</v>
      </c>
      <c r="F996" s="40" t="s">
        <v>12</v>
      </c>
      <c r="G996" s="40" t="s">
        <v>12</v>
      </c>
      <c r="H996" s="40" t="s">
        <v>12</v>
      </c>
    </row>
    <row r="997" spans="2:8" x14ac:dyDescent="0.25">
      <c r="B997" s="173"/>
      <c r="C997" s="35"/>
      <c r="D997" s="49"/>
      <c r="E997" s="50"/>
      <c r="F997" s="51"/>
      <c r="G997" s="51"/>
      <c r="H997" s="24"/>
    </row>
    <row r="998" spans="2:8" ht="30" customHeight="1" x14ac:dyDescent="0.25">
      <c r="B998" s="173">
        <f t="shared" ref="B998:B1028" si="36">B996+0.01</f>
        <v>8.129999999999999</v>
      </c>
      <c r="C998" s="31" t="s">
        <v>224</v>
      </c>
      <c r="D998" s="38" t="s">
        <v>10</v>
      </c>
      <c r="E998" s="39">
        <v>1</v>
      </c>
      <c r="F998" s="40" t="s">
        <v>12</v>
      </c>
      <c r="G998" s="40" t="s">
        <v>12</v>
      </c>
      <c r="H998" s="40" t="s">
        <v>12</v>
      </c>
    </row>
    <row r="999" spans="2:8" x14ac:dyDescent="0.25">
      <c r="B999" s="173"/>
      <c r="C999" s="9"/>
      <c r="D999" s="49"/>
      <c r="E999" s="50"/>
      <c r="F999" s="51"/>
      <c r="G999" s="51"/>
      <c r="H999" s="24"/>
    </row>
    <row r="1000" spans="2:8" x14ac:dyDescent="0.25">
      <c r="B1000" s="173"/>
      <c r="C1000" s="57" t="s">
        <v>225</v>
      </c>
      <c r="D1000" s="49"/>
      <c r="E1000" s="50"/>
      <c r="F1000" s="51"/>
      <c r="G1000" s="51"/>
      <c r="H1000" s="24"/>
    </row>
    <row r="1001" spans="2:8" x14ac:dyDescent="0.25">
      <c r="B1001" s="173"/>
      <c r="C1001" s="35"/>
      <c r="D1001" s="49"/>
      <c r="E1001" s="50"/>
      <c r="F1001" s="51"/>
      <c r="G1001" s="51"/>
      <c r="H1001" s="24"/>
    </row>
    <row r="1002" spans="2:8" x14ac:dyDescent="0.25">
      <c r="B1002" s="173"/>
      <c r="C1002" s="60" t="s">
        <v>226</v>
      </c>
      <c r="D1002" s="49"/>
      <c r="E1002" s="50"/>
      <c r="F1002" s="51"/>
      <c r="G1002" s="51"/>
      <c r="H1002" s="24"/>
    </row>
    <row r="1003" spans="2:8" x14ac:dyDescent="0.25">
      <c r="B1003" s="173"/>
      <c r="C1003" s="35"/>
      <c r="D1003" s="49"/>
      <c r="E1003" s="50"/>
      <c r="F1003" s="51"/>
      <c r="G1003" s="51"/>
      <c r="H1003" s="24"/>
    </row>
    <row r="1004" spans="2:8" ht="30" customHeight="1" x14ac:dyDescent="0.25">
      <c r="B1004" s="173">
        <f>B998+0.01</f>
        <v>8.1399999999999988</v>
      </c>
      <c r="C1004" s="31" t="s">
        <v>227</v>
      </c>
      <c r="D1004" s="38" t="s">
        <v>9</v>
      </c>
      <c r="E1004" s="39">
        <v>1</v>
      </c>
      <c r="F1004" s="40" t="s">
        <v>12</v>
      </c>
      <c r="G1004" s="40" t="s">
        <v>12</v>
      </c>
      <c r="H1004" s="40" t="s">
        <v>12</v>
      </c>
    </row>
    <row r="1005" spans="2:8" x14ac:dyDescent="0.25">
      <c r="B1005" s="173"/>
      <c r="C1005" s="35"/>
      <c r="D1005" s="49"/>
      <c r="E1005" s="50"/>
      <c r="F1005" s="51"/>
      <c r="G1005" s="51"/>
      <c r="H1005" s="24"/>
    </row>
    <row r="1006" spans="2:8" ht="30" customHeight="1" x14ac:dyDescent="0.25">
      <c r="B1006" s="173">
        <f t="shared" si="36"/>
        <v>8.1499999999999986</v>
      </c>
      <c r="C1006" s="31" t="s">
        <v>228</v>
      </c>
      <c r="D1006" s="38" t="s">
        <v>9</v>
      </c>
      <c r="E1006" s="39">
        <v>1</v>
      </c>
      <c r="F1006" s="40" t="s">
        <v>12</v>
      </c>
      <c r="G1006" s="40" t="s">
        <v>12</v>
      </c>
      <c r="H1006" s="40" t="s">
        <v>12</v>
      </c>
    </row>
    <row r="1007" spans="2:8" x14ac:dyDescent="0.25">
      <c r="B1007" s="173"/>
      <c r="C1007" s="9"/>
      <c r="D1007" s="49"/>
      <c r="E1007" s="50"/>
      <c r="F1007" s="51"/>
      <c r="G1007" s="51"/>
      <c r="H1007" s="24"/>
    </row>
    <row r="1008" spans="2:8" x14ac:dyDescent="0.25">
      <c r="B1008" s="173"/>
      <c r="C1008" s="72" t="s">
        <v>229</v>
      </c>
      <c r="D1008" s="38"/>
      <c r="E1008" s="50"/>
      <c r="F1008" s="51"/>
      <c r="G1008" s="51"/>
      <c r="H1008" s="24"/>
    </row>
    <row r="1009" spans="2:8" x14ac:dyDescent="0.25">
      <c r="B1009" s="173"/>
      <c r="C1009" s="60"/>
      <c r="D1009" s="49"/>
      <c r="E1009" s="50"/>
      <c r="F1009" s="51"/>
      <c r="G1009" s="51"/>
      <c r="H1009" s="24"/>
    </row>
    <row r="1010" spans="2:8" ht="30" customHeight="1" x14ac:dyDescent="0.25">
      <c r="B1010" s="173">
        <f>B1006+0.01</f>
        <v>8.1599999999999984</v>
      </c>
      <c r="C1010" s="31" t="s">
        <v>230</v>
      </c>
      <c r="D1010" s="38" t="s">
        <v>10</v>
      </c>
      <c r="E1010" s="39">
        <v>1</v>
      </c>
      <c r="F1010" s="40" t="s">
        <v>12</v>
      </c>
      <c r="G1010" s="40" t="s">
        <v>12</v>
      </c>
      <c r="H1010" s="40" t="s">
        <v>12</v>
      </c>
    </row>
    <row r="1011" spans="2:8" x14ac:dyDescent="0.25">
      <c r="B1011" s="173"/>
      <c r="C1011" s="35"/>
      <c r="D1011" s="38"/>
      <c r="E1011" s="50"/>
      <c r="F1011" s="51"/>
      <c r="G1011" s="51"/>
      <c r="H1011" s="24"/>
    </row>
    <row r="1012" spans="2:8" ht="30" customHeight="1" x14ac:dyDescent="0.25">
      <c r="B1012" s="173">
        <f t="shared" si="36"/>
        <v>8.1699999999999982</v>
      </c>
      <c r="C1012" s="31" t="s">
        <v>231</v>
      </c>
      <c r="D1012" s="38" t="s">
        <v>10</v>
      </c>
      <c r="E1012" s="39">
        <v>1</v>
      </c>
      <c r="F1012" s="40" t="s">
        <v>12</v>
      </c>
      <c r="G1012" s="40" t="s">
        <v>12</v>
      </c>
      <c r="H1012" s="40" t="s">
        <v>12</v>
      </c>
    </row>
    <row r="1013" spans="2:8" x14ac:dyDescent="0.25">
      <c r="B1013" s="173"/>
      <c r="C1013" s="35"/>
      <c r="D1013" s="38"/>
      <c r="E1013" s="50"/>
      <c r="F1013" s="51"/>
      <c r="G1013" s="51"/>
      <c r="H1013" s="24"/>
    </row>
    <row r="1014" spans="2:8" ht="30" customHeight="1" x14ac:dyDescent="0.25">
      <c r="B1014" s="173">
        <f t="shared" si="36"/>
        <v>8.1799999999999979</v>
      </c>
      <c r="C1014" s="31" t="s">
        <v>232</v>
      </c>
      <c r="D1014" s="38" t="s">
        <v>10</v>
      </c>
      <c r="E1014" s="39">
        <v>1</v>
      </c>
      <c r="F1014" s="40" t="s">
        <v>12</v>
      </c>
      <c r="G1014" s="40" t="s">
        <v>12</v>
      </c>
      <c r="H1014" s="40" t="s">
        <v>12</v>
      </c>
    </row>
    <row r="1015" spans="2:8" x14ac:dyDescent="0.25">
      <c r="B1015" s="173"/>
      <c r="C1015" s="35"/>
      <c r="D1015" s="49"/>
      <c r="E1015" s="50"/>
      <c r="F1015" s="51"/>
      <c r="G1015" s="51"/>
      <c r="H1015" s="24"/>
    </row>
    <row r="1016" spans="2:8" ht="30" customHeight="1" x14ac:dyDescent="0.25">
      <c r="B1016" s="173">
        <f t="shared" si="36"/>
        <v>8.1899999999999977</v>
      </c>
      <c r="C1016" s="31" t="s">
        <v>233</v>
      </c>
      <c r="D1016" s="38" t="s">
        <v>10</v>
      </c>
      <c r="E1016" s="39">
        <v>1</v>
      </c>
      <c r="F1016" s="40" t="s">
        <v>12</v>
      </c>
      <c r="G1016" s="40" t="s">
        <v>12</v>
      </c>
      <c r="H1016" s="40" t="s">
        <v>12</v>
      </c>
    </row>
    <row r="1017" spans="2:8" x14ac:dyDescent="0.25">
      <c r="B1017" s="173"/>
      <c r="C1017" s="35"/>
      <c r="D1017" s="49"/>
      <c r="E1017" s="50"/>
      <c r="F1017" s="51"/>
      <c r="G1017" s="51"/>
      <c r="H1017" s="24"/>
    </row>
    <row r="1018" spans="2:8" ht="30" customHeight="1" x14ac:dyDescent="0.25">
      <c r="B1018" s="173">
        <f t="shared" si="36"/>
        <v>8.1999999999999975</v>
      </c>
      <c r="C1018" s="31" t="s">
        <v>234</v>
      </c>
      <c r="D1018" s="38" t="s">
        <v>10</v>
      </c>
      <c r="E1018" s="39">
        <v>1</v>
      </c>
      <c r="F1018" s="40" t="s">
        <v>12</v>
      </c>
      <c r="G1018" s="40" t="s">
        <v>12</v>
      </c>
      <c r="H1018" s="40" t="s">
        <v>12</v>
      </c>
    </row>
    <row r="1019" spans="2:8" x14ac:dyDescent="0.25">
      <c r="B1019" s="173"/>
      <c r="C1019" s="9"/>
      <c r="D1019" s="49"/>
      <c r="E1019" s="50"/>
      <c r="F1019" s="51"/>
      <c r="G1019" s="51"/>
      <c r="H1019" s="24"/>
    </row>
    <row r="1020" spans="2:8" x14ac:dyDescent="0.25">
      <c r="B1020" s="173"/>
      <c r="C1020" s="60" t="s">
        <v>235</v>
      </c>
      <c r="D1020" s="49"/>
      <c r="E1020" s="50"/>
      <c r="F1020" s="51"/>
      <c r="G1020" s="51"/>
      <c r="H1020" s="24"/>
    </row>
    <row r="1021" spans="2:8" x14ac:dyDescent="0.25">
      <c r="B1021" s="173"/>
      <c r="C1021" s="35"/>
      <c r="D1021" s="49"/>
      <c r="E1021" s="50"/>
      <c r="F1021" s="51"/>
      <c r="G1021" s="51"/>
      <c r="H1021" s="24"/>
    </row>
    <row r="1022" spans="2:8" ht="30" customHeight="1" x14ac:dyDescent="0.25">
      <c r="B1022" s="173">
        <f>B1018+0.01</f>
        <v>8.2099999999999973</v>
      </c>
      <c r="C1022" s="31" t="s">
        <v>236</v>
      </c>
      <c r="D1022" s="38" t="s">
        <v>10</v>
      </c>
      <c r="E1022" s="39">
        <v>1</v>
      </c>
      <c r="F1022" s="40" t="s">
        <v>12</v>
      </c>
      <c r="G1022" s="40" t="s">
        <v>12</v>
      </c>
      <c r="H1022" s="40" t="s">
        <v>12</v>
      </c>
    </row>
    <row r="1023" spans="2:8" x14ac:dyDescent="0.25">
      <c r="B1023" s="173"/>
      <c r="C1023" s="35"/>
      <c r="D1023" s="49"/>
      <c r="E1023" s="50"/>
      <c r="F1023" s="51"/>
      <c r="G1023" s="51"/>
      <c r="H1023" s="24"/>
    </row>
    <row r="1024" spans="2:8" ht="30" customHeight="1" x14ac:dyDescent="0.25">
      <c r="B1024" s="173">
        <f t="shared" si="36"/>
        <v>8.2199999999999971</v>
      </c>
      <c r="C1024" s="31" t="s">
        <v>237</v>
      </c>
      <c r="D1024" s="38" t="s">
        <v>9</v>
      </c>
      <c r="E1024" s="39">
        <v>1</v>
      </c>
      <c r="F1024" s="40" t="s">
        <v>12</v>
      </c>
      <c r="G1024" s="40" t="s">
        <v>12</v>
      </c>
      <c r="H1024" s="40" t="s">
        <v>12</v>
      </c>
    </row>
    <row r="1025" spans="2:8" x14ac:dyDescent="0.25">
      <c r="B1025" s="173"/>
      <c r="C1025" s="9"/>
      <c r="D1025" s="49"/>
      <c r="E1025" s="50"/>
      <c r="F1025" s="51"/>
      <c r="G1025" s="51"/>
      <c r="H1025" s="24"/>
    </row>
    <row r="1026" spans="2:8" ht="30" customHeight="1" x14ac:dyDescent="0.25">
      <c r="B1026" s="173">
        <f t="shared" si="36"/>
        <v>8.2299999999999969</v>
      </c>
      <c r="C1026" s="31" t="s">
        <v>238</v>
      </c>
      <c r="D1026" s="38" t="s">
        <v>9</v>
      </c>
      <c r="E1026" s="39">
        <v>1</v>
      </c>
      <c r="F1026" s="40" t="s">
        <v>12</v>
      </c>
      <c r="G1026" s="40" t="s">
        <v>12</v>
      </c>
      <c r="H1026" s="40" t="s">
        <v>12</v>
      </c>
    </row>
    <row r="1027" spans="2:8" x14ac:dyDescent="0.25">
      <c r="B1027" s="173"/>
      <c r="C1027" s="35"/>
      <c r="D1027" s="49"/>
      <c r="E1027" s="50"/>
      <c r="F1027" s="51"/>
      <c r="G1027" s="51"/>
      <c r="H1027" s="24"/>
    </row>
    <row r="1028" spans="2:8" ht="30" customHeight="1" x14ac:dyDescent="0.25">
      <c r="B1028" s="173">
        <f t="shared" si="36"/>
        <v>8.2399999999999967</v>
      </c>
      <c r="C1028" s="31" t="s">
        <v>239</v>
      </c>
      <c r="D1028" s="38" t="s">
        <v>9</v>
      </c>
      <c r="E1028" s="39">
        <v>1</v>
      </c>
      <c r="F1028" s="40" t="s">
        <v>12</v>
      </c>
      <c r="G1028" s="40" t="s">
        <v>12</v>
      </c>
      <c r="H1028" s="40" t="s">
        <v>12</v>
      </c>
    </row>
    <row r="1029" spans="2:8" x14ac:dyDescent="0.25">
      <c r="B1029" s="173"/>
      <c r="C1029" s="9"/>
      <c r="D1029" s="49"/>
      <c r="E1029" s="50"/>
      <c r="F1029" s="51"/>
      <c r="G1029" s="51"/>
      <c r="H1029" s="24"/>
    </row>
    <row r="1030" spans="2:8" ht="15" customHeight="1" x14ac:dyDescent="0.25">
      <c r="B1030" s="173"/>
      <c r="C1030" s="72" t="s">
        <v>240</v>
      </c>
      <c r="D1030" s="49"/>
      <c r="E1030" s="50"/>
      <c r="F1030" s="51"/>
      <c r="G1030" s="51"/>
      <c r="H1030" s="24"/>
    </row>
    <row r="1031" spans="2:8" x14ac:dyDescent="0.25">
      <c r="B1031" s="173"/>
      <c r="C1031" s="35"/>
      <c r="D1031" s="49"/>
      <c r="E1031" s="50"/>
      <c r="F1031" s="51"/>
      <c r="G1031" s="51"/>
      <c r="H1031" s="24"/>
    </row>
    <row r="1032" spans="2:8" x14ac:dyDescent="0.25">
      <c r="B1032" s="173">
        <f>B1028+0.01</f>
        <v>8.2499999999999964</v>
      </c>
      <c r="C1032" s="35" t="s">
        <v>241</v>
      </c>
      <c r="D1032" s="38" t="s">
        <v>9</v>
      </c>
      <c r="E1032" s="39">
        <v>1</v>
      </c>
      <c r="F1032" s="40" t="s">
        <v>12</v>
      </c>
      <c r="G1032" s="40" t="s">
        <v>12</v>
      </c>
      <c r="H1032" s="40" t="s">
        <v>12</v>
      </c>
    </row>
    <row r="1033" spans="2:8" x14ac:dyDescent="0.25">
      <c r="B1033" s="173"/>
      <c r="C1033" s="35"/>
      <c r="D1033" s="38"/>
      <c r="F1033" s="40"/>
      <c r="G1033" s="40"/>
      <c r="H1033" s="40"/>
    </row>
    <row r="1034" spans="2:8" x14ac:dyDescent="0.25">
      <c r="B1034" s="185"/>
      <c r="C1034" s="60" t="s">
        <v>242</v>
      </c>
      <c r="D1034" s="49"/>
      <c r="E1034" s="50"/>
      <c r="F1034" s="51"/>
      <c r="G1034" s="51"/>
      <c r="H1034" s="24"/>
    </row>
    <row r="1035" spans="2:8" x14ac:dyDescent="0.25">
      <c r="B1035" s="185"/>
      <c r="C1035" s="35"/>
      <c r="D1035" s="49"/>
      <c r="E1035" s="50"/>
      <c r="F1035" s="51"/>
      <c r="G1035" s="51"/>
      <c r="H1035" s="24"/>
    </row>
    <row r="1036" spans="2:8" ht="30" customHeight="1" x14ac:dyDescent="0.25">
      <c r="B1036" s="173">
        <f>B1032+0.01</f>
        <v>8.2599999999999962</v>
      </c>
      <c r="C1036" s="31" t="s">
        <v>243</v>
      </c>
      <c r="D1036" s="38" t="s">
        <v>10</v>
      </c>
      <c r="E1036" s="39">
        <v>1</v>
      </c>
      <c r="F1036" s="40" t="s">
        <v>12</v>
      </c>
      <c r="G1036" s="40" t="s">
        <v>12</v>
      </c>
      <c r="H1036" s="40" t="s">
        <v>12</v>
      </c>
    </row>
    <row r="1037" spans="2:8" x14ac:dyDescent="0.25">
      <c r="B1037" s="173"/>
      <c r="C1037" s="35"/>
      <c r="D1037" s="49"/>
      <c r="E1037" s="50"/>
      <c r="F1037" s="51"/>
      <c r="G1037" s="51"/>
      <c r="H1037" s="24"/>
    </row>
    <row r="1038" spans="2:8" x14ac:dyDescent="0.25">
      <c r="B1038" s="173">
        <f>B1036+0.01</f>
        <v>8.269999999999996</v>
      </c>
      <c r="C1038" s="35" t="s">
        <v>244</v>
      </c>
      <c r="D1038" s="38" t="s">
        <v>9</v>
      </c>
      <c r="E1038" s="39">
        <v>1</v>
      </c>
      <c r="F1038" s="40" t="s">
        <v>12</v>
      </c>
      <c r="G1038" s="40" t="s">
        <v>12</v>
      </c>
      <c r="H1038" s="40" t="s">
        <v>12</v>
      </c>
    </row>
    <row r="1039" spans="2:8" x14ac:dyDescent="0.25">
      <c r="B1039" s="173"/>
      <c r="C1039" s="35"/>
      <c r="D1039" s="38"/>
      <c r="E1039" s="50"/>
      <c r="F1039" s="51"/>
      <c r="G1039" s="51"/>
      <c r="H1039" s="24"/>
    </row>
    <row r="1040" spans="2:8" ht="27.6" x14ac:dyDescent="0.25">
      <c r="B1040" s="173">
        <f t="shared" ref="B1040:B1072" si="37">B1038+0.01</f>
        <v>8.2799999999999958</v>
      </c>
      <c r="C1040" s="35" t="s">
        <v>245</v>
      </c>
      <c r="D1040" s="38" t="s">
        <v>9</v>
      </c>
      <c r="E1040" s="39">
        <v>1</v>
      </c>
      <c r="F1040" s="40" t="s">
        <v>12</v>
      </c>
      <c r="G1040" s="40" t="s">
        <v>12</v>
      </c>
      <c r="H1040" s="40" t="s">
        <v>12</v>
      </c>
    </row>
    <row r="1041" spans="2:8" x14ac:dyDescent="0.25">
      <c r="B1041" s="173"/>
      <c r="C1041" s="35"/>
      <c r="D1041" s="38"/>
      <c r="E1041" s="50"/>
      <c r="F1041" s="51"/>
      <c r="G1041" s="51"/>
      <c r="H1041" s="24"/>
    </row>
    <row r="1042" spans="2:8" ht="27.6" x14ac:dyDescent="0.25">
      <c r="B1042" s="173">
        <f t="shared" si="37"/>
        <v>8.2899999999999956</v>
      </c>
      <c r="C1042" s="35" t="s">
        <v>246</v>
      </c>
      <c r="D1042" s="38" t="s">
        <v>9</v>
      </c>
      <c r="E1042" s="39">
        <v>1</v>
      </c>
      <c r="F1042" s="40" t="s">
        <v>12</v>
      </c>
      <c r="G1042" s="40" t="s">
        <v>12</v>
      </c>
      <c r="H1042" s="40" t="s">
        <v>12</v>
      </c>
    </row>
    <row r="1043" spans="2:8" x14ac:dyDescent="0.25">
      <c r="B1043" s="173"/>
      <c r="C1043" s="35"/>
      <c r="D1043" s="49"/>
      <c r="E1043" s="50"/>
      <c r="F1043" s="51"/>
      <c r="G1043" s="51"/>
      <c r="H1043" s="24"/>
    </row>
    <row r="1044" spans="2:8" x14ac:dyDescent="0.25">
      <c r="B1044" s="173"/>
      <c r="C1044" s="60" t="s">
        <v>247</v>
      </c>
      <c r="D1044" s="49"/>
      <c r="E1044" s="50"/>
      <c r="F1044" s="51"/>
      <c r="G1044" s="51"/>
      <c r="H1044" s="24"/>
    </row>
    <row r="1045" spans="2:8" x14ac:dyDescent="0.25">
      <c r="B1045" s="173"/>
      <c r="C1045" s="35"/>
      <c r="D1045" s="49"/>
      <c r="E1045" s="50"/>
      <c r="F1045" s="51"/>
      <c r="G1045" s="51"/>
      <c r="H1045" s="24"/>
    </row>
    <row r="1046" spans="2:8" ht="30" customHeight="1" x14ac:dyDescent="0.25">
      <c r="B1046" s="173">
        <f>B1042+0.01</f>
        <v>8.2999999999999954</v>
      </c>
      <c r="C1046" s="31" t="s">
        <v>248</v>
      </c>
      <c r="D1046" s="38" t="s">
        <v>10</v>
      </c>
      <c r="E1046" s="39">
        <v>1</v>
      </c>
      <c r="F1046" s="40" t="s">
        <v>12</v>
      </c>
      <c r="G1046" s="40" t="s">
        <v>12</v>
      </c>
      <c r="H1046" s="40" t="s">
        <v>12</v>
      </c>
    </row>
    <row r="1047" spans="2:8" x14ac:dyDescent="0.25">
      <c r="B1047" s="173"/>
      <c r="C1047" s="31"/>
      <c r="D1047" s="49"/>
      <c r="E1047" s="50"/>
      <c r="F1047" s="51"/>
      <c r="G1047" s="51"/>
      <c r="H1047" s="24"/>
    </row>
    <row r="1048" spans="2:8" ht="30" customHeight="1" x14ac:dyDescent="0.25">
      <c r="B1048" s="173">
        <f t="shared" si="37"/>
        <v>8.3099999999999952</v>
      </c>
      <c r="C1048" s="31" t="s">
        <v>249</v>
      </c>
      <c r="D1048" s="38" t="s">
        <v>10</v>
      </c>
      <c r="E1048" s="39">
        <v>1</v>
      </c>
      <c r="F1048" s="40" t="s">
        <v>12</v>
      </c>
      <c r="G1048" s="40" t="s">
        <v>12</v>
      </c>
      <c r="H1048" s="40" t="s">
        <v>12</v>
      </c>
    </row>
    <row r="1049" spans="2:8" x14ac:dyDescent="0.25">
      <c r="B1049" s="173"/>
      <c r="C1049" s="31"/>
      <c r="D1049" s="49"/>
      <c r="E1049" s="50"/>
      <c r="F1049" s="51"/>
      <c r="G1049" s="51"/>
      <c r="H1049" s="24"/>
    </row>
    <row r="1050" spans="2:8" ht="30" customHeight="1" x14ac:dyDescent="0.25">
      <c r="B1050" s="173">
        <f t="shared" si="37"/>
        <v>8.319999999999995</v>
      </c>
      <c r="C1050" s="31" t="s">
        <v>250</v>
      </c>
      <c r="D1050" s="38" t="s">
        <v>10</v>
      </c>
      <c r="E1050" s="39">
        <v>1</v>
      </c>
      <c r="F1050" s="40" t="s">
        <v>12</v>
      </c>
      <c r="G1050" s="40" t="s">
        <v>12</v>
      </c>
      <c r="H1050" s="40" t="s">
        <v>12</v>
      </c>
    </row>
    <row r="1051" spans="2:8" x14ac:dyDescent="0.25">
      <c r="B1051" s="173"/>
      <c r="C1051" s="31"/>
      <c r="D1051" s="49"/>
      <c r="E1051" s="50"/>
      <c r="F1051" s="51"/>
      <c r="G1051" s="51"/>
      <c r="H1051" s="24"/>
    </row>
    <row r="1052" spans="2:8" ht="30" customHeight="1" x14ac:dyDescent="0.25">
      <c r="B1052" s="173">
        <f t="shared" si="37"/>
        <v>8.3299999999999947</v>
      </c>
      <c r="C1052" s="31" t="s">
        <v>251</v>
      </c>
      <c r="D1052" s="38" t="s">
        <v>10</v>
      </c>
      <c r="E1052" s="39">
        <v>1</v>
      </c>
      <c r="F1052" s="40" t="s">
        <v>12</v>
      </c>
      <c r="G1052" s="40" t="s">
        <v>12</v>
      </c>
      <c r="H1052" s="40" t="s">
        <v>12</v>
      </c>
    </row>
    <row r="1053" spans="2:8" x14ac:dyDescent="0.25">
      <c r="B1053" s="173"/>
      <c r="C1053" s="31"/>
      <c r="D1053" s="49"/>
      <c r="E1053" s="50"/>
      <c r="F1053" s="51"/>
      <c r="G1053" s="51"/>
      <c r="H1053" s="24"/>
    </row>
    <row r="1054" spans="2:8" ht="30" customHeight="1" x14ac:dyDescent="0.25">
      <c r="B1054" s="173">
        <f t="shared" si="37"/>
        <v>8.3399999999999945</v>
      </c>
      <c r="C1054" s="31" t="s">
        <v>252</v>
      </c>
      <c r="D1054" s="38" t="s">
        <v>10</v>
      </c>
      <c r="E1054" s="39">
        <v>1</v>
      </c>
      <c r="F1054" s="40" t="s">
        <v>12</v>
      </c>
      <c r="G1054" s="40" t="s">
        <v>12</v>
      </c>
      <c r="H1054" s="40" t="s">
        <v>12</v>
      </c>
    </row>
    <row r="1055" spans="2:8" x14ac:dyDescent="0.25">
      <c r="B1055" s="173"/>
      <c r="C1055" s="31"/>
      <c r="D1055" s="49"/>
      <c r="E1055" s="50"/>
      <c r="F1055" s="51"/>
      <c r="G1055" s="51"/>
      <c r="H1055" s="24"/>
    </row>
    <row r="1056" spans="2:8" ht="30" customHeight="1" x14ac:dyDescent="0.25">
      <c r="B1056" s="173">
        <f t="shared" si="37"/>
        <v>8.3499999999999943</v>
      </c>
      <c r="C1056" s="31" t="s">
        <v>253</v>
      </c>
      <c r="D1056" s="38" t="s">
        <v>10</v>
      </c>
      <c r="E1056" s="39">
        <v>1</v>
      </c>
      <c r="F1056" s="40" t="s">
        <v>12</v>
      </c>
      <c r="G1056" s="40" t="s">
        <v>12</v>
      </c>
      <c r="H1056" s="40" t="s">
        <v>12</v>
      </c>
    </row>
    <row r="1057" spans="2:8" x14ac:dyDescent="0.25">
      <c r="B1057" s="173"/>
      <c r="C1057" s="35"/>
      <c r="D1057" s="49"/>
      <c r="E1057" s="50"/>
      <c r="F1057" s="51"/>
      <c r="G1057" s="51"/>
      <c r="H1057" s="24"/>
    </row>
    <row r="1058" spans="2:8" x14ac:dyDescent="0.25">
      <c r="B1058" s="173"/>
      <c r="C1058" s="60" t="s">
        <v>254</v>
      </c>
      <c r="D1058" s="38"/>
      <c r="E1058" s="50"/>
      <c r="F1058" s="51"/>
      <c r="G1058" s="51"/>
      <c r="H1058" s="24"/>
    </row>
    <row r="1059" spans="2:8" x14ac:dyDescent="0.25">
      <c r="B1059" s="173"/>
      <c r="C1059" s="35"/>
      <c r="D1059" s="49"/>
      <c r="E1059" s="50"/>
      <c r="F1059" s="51"/>
      <c r="G1059" s="51"/>
      <c r="H1059" s="24"/>
    </row>
    <row r="1060" spans="2:8" ht="30" customHeight="1" x14ac:dyDescent="0.25">
      <c r="B1060" s="173">
        <f>B1056+0.01</f>
        <v>8.3599999999999941</v>
      </c>
      <c r="C1060" s="31" t="s">
        <v>248</v>
      </c>
      <c r="D1060" s="38" t="s">
        <v>10</v>
      </c>
      <c r="E1060" s="39">
        <v>1</v>
      </c>
      <c r="F1060" s="40" t="s">
        <v>12</v>
      </c>
      <c r="G1060" s="40" t="s">
        <v>12</v>
      </c>
      <c r="H1060" s="40" t="s">
        <v>12</v>
      </c>
    </row>
    <row r="1061" spans="2:8" x14ac:dyDescent="0.25">
      <c r="B1061" s="173"/>
      <c r="C1061" s="31"/>
      <c r="D1061" s="49"/>
      <c r="E1061" s="50"/>
      <c r="F1061" s="51"/>
      <c r="G1061" s="51"/>
      <c r="H1061" s="24"/>
    </row>
    <row r="1062" spans="2:8" ht="30" customHeight="1" x14ac:dyDescent="0.25">
      <c r="B1062" s="173">
        <f t="shared" si="37"/>
        <v>8.3699999999999939</v>
      </c>
      <c r="C1062" s="31" t="s">
        <v>250</v>
      </c>
      <c r="D1062" s="38" t="s">
        <v>10</v>
      </c>
      <c r="E1062" s="39">
        <v>1</v>
      </c>
      <c r="F1062" s="40" t="s">
        <v>12</v>
      </c>
      <c r="G1062" s="40" t="s">
        <v>12</v>
      </c>
      <c r="H1062" s="40" t="s">
        <v>12</v>
      </c>
    </row>
    <row r="1063" spans="2:8" x14ac:dyDescent="0.25">
      <c r="B1063" s="173"/>
      <c r="C1063" s="31"/>
      <c r="D1063" s="49"/>
      <c r="E1063" s="50"/>
      <c r="F1063" s="51"/>
      <c r="G1063" s="51"/>
      <c r="H1063" s="24"/>
    </row>
    <row r="1064" spans="2:8" ht="30" customHeight="1" x14ac:dyDescent="0.25">
      <c r="B1064" s="173">
        <f t="shared" si="37"/>
        <v>8.3799999999999937</v>
      </c>
      <c r="C1064" s="31" t="s">
        <v>251</v>
      </c>
      <c r="D1064" s="38" t="s">
        <v>10</v>
      </c>
      <c r="E1064" s="39">
        <v>1</v>
      </c>
      <c r="F1064" s="40" t="s">
        <v>12</v>
      </c>
      <c r="G1064" s="40" t="s">
        <v>12</v>
      </c>
      <c r="H1064" s="40" t="s">
        <v>12</v>
      </c>
    </row>
    <row r="1065" spans="2:8" x14ac:dyDescent="0.25">
      <c r="B1065" s="173"/>
      <c r="C1065" s="35"/>
      <c r="D1065" s="49"/>
      <c r="E1065" s="50"/>
      <c r="F1065" s="51"/>
      <c r="G1065" s="51"/>
      <c r="H1065" s="24"/>
    </row>
    <row r="1066" spans="2:8" x14ac:dyDescent="0.25">
      <c r="B1066" s="173"/>
      <c r="C1066" s="60" t="s">
        <v>255</v>
      </c>
      <c r="D1066" s="38"/>
      <c r="E1066" s="50"/>
      <c r="F1066" s="51"/>
      <c r="G1066" s="51"/>
      <c r="H1066" s="24"/>
    </row>
    <row r="1067" spans="2:8" x14ac:dyDescent="0.25">
      <c r="B1067" s="173"/>
      <c r="C1067" s="35"/>
      <c r="D1067" s="49"/>
      <c r="E1067" s="50"/>
      <c r="F1067" s="51"/>
      <c r="G1067" s="51"/>
      <c r="H1067" s="24"/>
    </row>
    <row r="1068" spans="2:8" ht="30" customHeight="1" x14ac:dyDescent="0.25">
      <c r="B1068" s="173">
        <f>B1064+0.01</f>
        <v>8.3899999999999935</v>
      </c>
      <c r="C1068" s="31" t="s">
        <v>248</v>
      </c>
      <c r="D1068" s="38" t="s">
        <v>10</v>
      </c>
      <c r="E1068" s="39">
        <v>1</v>
      </c>
      <c r="F1068" s="40" t="s">
        <v>12</v>
      </c>
      <c r="G1068" s="40" t="s">
        <v>12</v>
      </c>
      <c r="H1068" s="40" t="s">
        <v>12</v>
      </c>
    </row>
    <row r="1069" spans="2:8" x14ac:dyDescent="0.25">
      <c r="B1069" s="173"/>
      <c r="C1069" s="31"/>
      <c r="D1069" s="49"/>
      <c r="E1069" s="50"/>
      <c r="F1069" s="51"/>
      <c r="G1069" s="51"/>
      <c r="H1069" s="24"/>
    </row>
    <row r="1070" spans="2:8" ht="30" customHeight="1" x14ac:dyDescent="0.25">
      <c r="B1070" s="173">
        <f t="shared" si="37"/>
        <v>8.3999999999999932</v>
      </c>
      <c r="C1070" s="31" t="s">
        <v>250</v>
      </c>
      <c r="D1070" s="38" t="s">
        <v>10</v>
      </c>
      <c r="E1070" s="39">
        <v>1</v>
      </c>
      <c r="F1070" s="40" t="s">
        <v>12</v>
      </c>
      <c r="G1070" s="40" t="s">
        <v>12</v>
      </c>
      <c r="H1070" s="40" t="s">
        <v>12</v>
      </c>
    </row>
    <row r="1071" spans="2:8" x14ac:dyDescent="0.25">
      <c r="B1071" s="173"/>
      <c r="C1071" s="31"/>
      <c r="D1071" s="49"/>
      <c r="E1071" s="50"/>
      <c r="F1071" s="51"/>
      <c r="G1071" s="51"/>
      <c r="H1071" s="24"/>
    </row>
    <row r="1072" spans="2:8" ht="30" customHeight="1" x14ac:dyDescent="0.25">
      <c r="B1072" s="173">
        <f t="shared" si="37"/>
        <v>8.409999999999993</v>
      </c>
      <c r="C1072" s="31" t="s">
        <v>251</v>
      </c>
      <c r="D1072" s="38" t="s">
        <v>10</v>
      </c>
      <c r="E1072" s="39">
        <v>1</v>
      </c>
      <c r="F1072" s="40" t="s">
        <v>12</v>
      </c>
      <c r="G1072" s="40" t="s">
        <v>12</v>
      </c>
      <c r="H1072" s="40" t="s">
        <v>12</v>
      </c>
    </row>
    <row r="1073" spans="1:8" x14ac:dyDescent="0.25">
      <c r="B1073" s="173"/>
      <c r="C1073" s="9"/>
      <c r="D1073" s="49"/>
      <c r="E1073" s="50"/>
      <c r="F1073" s="51"/>
      <c r="G1073" s="51"/>
      <c r="H1073" s="24"/>
    </row>
    <row r="1074" spans="1:8" x14ac:dyDescent="0.25">
      <c r="B1074" s="173"/>
      <c r="C1074" s="60" t="s">
        <v>354</v>
      </c>
      <c r="D1074" s="49"/>
      <c r="E1074" s="50"/>
      <c r="F1074" s="51"/>
      <c r="G1074" s="51"/>
      <c r="H1074" s="24"/>
    </row>
    <row r="1075" spans="1:8" x14ac:dyDescent="0.25">
      <c r="B1075" s="173"/>
      <c r="C1075" s="9"/>
      <c r="D1075" s="49"/>
      <c r="E1075" s="50"/>
      <c r="F1075" s="51"/>
      <c r="G1075" s="51"/>
      <c r="H1075" s="24"/>
    </row>
    <row r="1076" spans="1:8" ht="30" customHeight="1" x14ac:dyDescent="0.25">
      <c r="B1076" s="173">
        <f>B1072+0.01</f>
        <v>8.4199999999999928</v>
      </c>
      <c r="C1076" s="31" t="s">
        <v>357</v>
      </c>
      <c r="D1076" s="38" t="s">
        <v>115</v>
      </c>
      <c r="E1076" s="39">
        <v>1</v>
      </c>
      <c r="F1076" s="40" t="s">
        <v>12</v>
      </c>
      <c r="G1076" s="40" t="s">
        <v>12</v>
      </c>
      <c r="H1076" s="40" t="s">
        <v>12</v>
      </c>
    </row>
    <row r="1077" spans="1:8" x14ac:dyDescent="0.25">
      <c r="B1077" s="173"/>
      <c r="C1077" s="31"/>
      <c r="D1077" s="49"/>
      <c r="E1077" s="50"/>
      <c r="F1077" s="51"/>
      <c r="G1077" s="51"/>
      <c r="H1077" s="24"/>
    </row>
    <row r="1078" spans="1:8" ht="30" customHeight="1" x14ac:dyDescent="0.25">
      <c r="B1078" s="173">
        <f>B1076+0.01</f>
        <v>8.4299999999999926</v>
      </c>
      <c r="C1078" s="31" t="s">
        <v>358</v>
      </c>
      <c r="D1078" s="38" t="s">
        <v>115</v>
      </c>
      <c r="E1078" s="39">
        <v>1</v>
      </c>
      <c r="F1078" s="40" t="s">
        <v>12</v>
      </c>
      <c r="G1078" s="40" t="s">
        <v>12</v>
      </c>
      <c r="H1078" s="40" t="s">
        <v>12</v>
      </c>
    </row>
    <row r="1079" spans="1:8" x14ac:dyDescent="0.25">
      <c r="B1079" s="173"/>
      <c r="C1079" s="35"/>
      <c r="D1079" s="49"/>
      <c r="E1079" s="50"/>
      <c r="F1079" s="51"/>
      <c r="G1079" s="51"/>
      <c r="H1079" s="24"/>
    </row>
    <row r="1080" spans="1:8" ht="30" customHeight="1" x14ac:dyDescent="0.25">
      <c r="B1080" s="173">
        <f>B1078+0.01</f>
        <v>8.4399999999999924</v>
      </c>
      <c r="C1080" s="35" t="s">
        <v>359</v>
      </c>
      <c r="D1080" s="38" t="s">
        <v>115</v>
      </c>
      <c r="E1080" s="39">
        <v>1</v>
      </c>
      <c r="F1080" s="40" t="s">
        <v>12</v>
      </c>
      <c r="G1080" s="40" t="s">
        <v>12</v>
      </c>
      <c r="H1080" s="40" t="s">
        <v>12</v>
      </c>
    </row>
    <row r="1081" spans="1:8" x14ac:dyDescent="0.25">
      <c r="B1081" s="173"/>
      <c r="C1081" s="35"/>
      <c r="D1081" s="49"/>
      <c r="E1081" s="50"/>
      <c r="F1081" s="51"/>
      <c r="G1081" s="51"/>
      <c r="H1081" s="24"/>
    </row>
    <row r="1082" spans="1:8" x14ac:dyDescent="0.25">
      <c r="B1082" s="173"/>
      <c r="C1082" s="60" t="s">
        <v>355</v>
      </c>
      <c r="D1082" s="49"/>
      <c r="E1082" s="50"/>
      <c r="F1082" s="51"/>
      <c r="G1082" s="51"/>
      <c r="H1082" s="24"/>
    </row>
    <row r="1083" spans="1:8" x14ac:dyDescent="0.25">
      <c r="B1083" s="173"/>
      <c r="C1083" s="35"/>
      <c r="D1083" s="49"/>
      <c r="E1083" s="50"/>
      <c r="F1083" s="51"/>
      <c r="G1083" s="51"/>
      <c r="H1083" s="24"/>
    </row>
    <row r="1084" spans="1:8" ht="30" customHeight="1" x14ac:dyDescent="0.25">
      <c r="B1084" s="173">
        <f>B1080+0.01</f>
        <v>8.4499999999999922</v>
      </c>
      <c r="C1084" s="31" t="s">
        <v>356</v>
      </c>
      <c r="D1084" s="38" t="s">
        <v>115</v>
      </c>
      <c r="E1084" s="39">
        <v>1</v>
      </c>
      <c r="F1084" s="40" t="s">
        <v>12</v>
      </c>
      <c r="G1084" s="40" t="s">
        <v>12</v>
      </c>
      <c r="H1084" s="40" t="s">
        <v>12</v>
      </c>
    </row>
    <row r="1085" spans="1:8" x14ac:dyDescent="0.25">
      <c r="B1085" s="176"/>
      <c r="C1085" s="9"/>
      <c r="D1085" s="49"/>
      <c r="E1085" s="50"/>
      <c r="F1085" s="51"/>
      <c r="G1085" s="51"/>
      <c r="H1085" s="24"/>
    </row>
    <row r="1086" spans="1:8" s="79" customFormat="1" x14ac:dyDescent="0.25">
      <c r="A1086" s="189"/>
      <c r="B1086" s="186"/>
      <c r="C1086" s="146" t="s">
        <v>499</v>
      </c>
      <c r="D1086" s="141"/>
      <c r="E1086" s="142"/>
      <c r="F1086" s="147"/>
      <c r="G1086" s="147"/>
      <c r="H1086" s="148"/>
    </row>
    <row r="1087" spans="1:8" s="79" customFormat="1" x14ac:dyDescent="0.25">
      <c r="A1087" s="189"/>
      <c r="B1087" s="186"/>
      <c r="C1087" s="146"/>
      <c r="D1087" s="141"/>
      <c r="E1087" s="142"/>
      <c r="F1087" s="147"/>
      <c r="G1087" s="147"/>
      <c r="H1087" s="148"/>
    </row>
    <row r="1088" spans="1:8" ht="27.6" x14ac:dyDescent="0.25">
      <c r="B1088" s="173">
        <f>B1084+0.01</f>
        <v>8.459999999999992</v>
      </c>
      <c r="C1088" s="12" t="s">
        <v>500</v>
      </c>
      <c r="D1088" s="38" t="s">
        <v>9</v>
      </c>
      <c r="E1088" s="39">
        <v>1</v>
      </c>
      <c r="F1088" s="104" t="s">
        <v>12</v>
      </c>
      <c r="G1088" s="104" t="s">
        <v>12</v>
      </c>
      <c r="H1088" s="105" t="s">
        <v>12</v>
      </c>
    </row>
    <row r="1089" spans="2:8" x14ac:dyDescent="0.25">
      <c r="B1089" s="173"/>
      <c r="D1089" s="38"/>
      <c r="F1089" s="54"/>
      <c r="G1089" s="54"/>
      <c r="H1089" s="41"/>
    </row>
    <row r="1090" spans="2:8" ht="27.6" x14ac:dyDescent="0.25">
      <c r="B1090" s="173">
        <f>B1088+0.01</f>
        <v>8.4699999999999918</v>
      </c>
      <c r="C1090" s="12" t="s">
        <v>501</v>
      </c>
      <c r="D1090" s="38" t="s">
        <v>9</v>
      </c>
      <c r="E1090" s="39">
        <v>1</v>
      </c>
      <c r="F1090" s="104" t="s">
        <v>12</v>
      </c>
      <c r="G1090" s="104" t="s">
        <v>12</v>
      </c>
      <c r="H1090" s="105" t="s">
        <v>12</v>
      </c>
    </row>
    <row r="1091" spans="2:8" x14ac:dyDescent="0.25">
      <c r="B1091" s="173"/>
      <c r="D1091" s="38"/>
      <c r="F1091" s="54"/>
      <c r="G1091" s="54"/>
      <c r="H1091" s="41"/>
    </row>
    <row r="1092" spans="2:8" ht="30" customHeight="1" x14ac:dyDescent="0.25">
      <c r="B1092" s="173">
        <f>B1090+0.01</f>
        <v>8.4799999999999915</v>
      </c>
      <c r="C1092" s="129" t="s">
        <v>502</v>
      </c>
      <c r="D1092" s="80" t="s">
        <v>115</v>
      </c>
      <c r="E1092" s="81">
        <v>1</v>
      </c>
      <c r="F1092" s="106" t="s">
        <v>12</v>
      </c>
      <c r="G1092" s="106" t="s">
        <v>12</v>
      </c>
      <c r="H1092" s="107" t="s">
        <v>12</v>
      </c>
    </row>
    <row r="1093" spans="2:8" x14ac:dyDescent="0.25">
      <c r="B1093" s="173"/>
      <c r="C1093" s="9"/>
      <c r="D1093" s="49"/>
      <c r="E1093" s="50"/>
      <c r="F1093" s="51"/>
      <c r="G1093" s="51"/>
      <c r="H1093" s="24"/>
    </row>
    <row r="1094" spans="2:8" ht="30" customHeight="1" x14ac:dyDescent="0.25">
      <c r="B1094" s="173">
        <f>B1092+0.01</f>
        <v>8.4899999999999913</v>
      </c>
      <c r="C1094" s="31" t="s">
        <v>505</v>
      </c>
      <c r="D1094" s="80" t="s">
        <v>10</v>
      </c>
      <c r="E1094" s="81">
        <v>1</v>
      </c>
      <c r="F1094" s="106" t="s">
        <v>12</v>
      </c>
      <c r="G1094" s="106" t="s">
        <v>12</v>
      </c>
      <c r="H1094" s="107" t="s">
        <v>12</v>
      </c>
    </row>
    <row r="1095" spans="2:8" x14ac:dyDescent="0.25">
      <c r="B1095" s="173"/>
      <c r="C1095" s="31"/>
      <c r="D1095" s="49"/>
      <c r="E1095" s="50"/>
      <c r="F1095" s="51"/>
      <c r="G1095" s="51"/>
      <c r="H1095" s="24"/>
    </row>
    <row r="1096" spans="2:8" ht="30" customHeight="1" x14ac:dyDescent="0.25">
      <c r="B1096" s="173">
        <f>B1094+0.01</f>
        <v>8.4999999999999911</v>
      </c>
      <c r="C1096" s="31" t="s">
        <v>504</v>
      </c>
      <c r="D1096" s="80" t="s">
        <v>10</v>
      </c>
      <c r="E1096" s="81">
        <v>1</v>
      </c>
      <c r="F1096" s="106" t="s">
        <v>12</v>
      </c>
      <c r="G1096" s="106" t="s">
        <v>12</v>
      </c>
      <c r="H1096" s="107" t="s">
        <v>12</v>
      </c>
    </row>
    <row r="1097" spans="2:8" x14ac:dyDescent="0.25">
      <c r="B1097" s="173"/>
      <c r="C1097" s="31"/>
      <c r="D1097" s="49"/>
      <c r="E1097" s="50"/>
      <c r="F1097" s="51"/>
      <c r="G1097" s="51"/>
      <c r="H1097" s="24"/>
    </row>
    <row r="1098" spans="2:8" ht="30" customHeight="1" x14ac:dyDescent="0.25">
      <c r="B1098" s="173">
        <f>B1096+0.01</f>
        <v>8.5099999999999909</v>
      </c>
      <c r="C1098" s="31" t="s">
        <v>503</v>
      </c>
      <c r="D1098" s="80" t="s">
        <v>10</v>
      </c>
      <c r="E1098" s="81">
        <v>1</v>
      </c>
      <c r="F1098" s="106" t="s">
        <v>12</v>
      </c>
      <c r="G1098" s="106" t="s">
        <v>12</v>
      </c>
      <c r="H1098" s="107" t="s">
        <v>12</v>
      </c>
    </row>
    <row r="1099" spans="2:8" x14ac:dyDescent="0.25">
      <c r="B1099" s="178"/>
      <c r="C1099" s="9"/>
      <c r="D1099" s="49"/>
      <c r="E1099" s="50"/>
      <c r="F1099" s="51"/>
      <c r="G1099" s="51"/>
      <c r="H1099" s="24"/>
    </row>
    <row r="1100" spans="2:8" x14ac:dyDescent="0.25">
      <c r="B1100" s="176"/>
      <c r="C1100" s="9"/>
      <c r="D1100" s="49"/>
      <c r="E1100" s="50"/>
      <c r="F1100" s="51"/>
      <c r="G1100" s="51"/>
      <c r="H1100" s="24"/>
    </row>
    <row r="1101" spans="2:8" ht="60" customHeight="1" thickBot="1" x14ac:dyDescent="0.3">
      <c r="B1101" s="255" t="s">
        <v>400</v>
      </c>
      <c r="C1101" s="256"/>
      <c r="D1101" s="256"/>
      <c r="E1101" s="256"/>
      <c r="F1101" s="61"/>
      <c r="G1101" s="62"/>
      <c r="H1101" s="44" t="s">
        <v>12</v>
      </c>
    </row>
    <row r="1102" spans="2:8" ht="14.4" thickTop="1" x14ac:dyDescent="0.25"/>
  </sheetData>
  <mergeCells count="16">
    <mergeCell ref="B1101:E1101"/>
    <mergeCell ref="F952:G952"/>
    <mergeCell ref="F7:G7"/>
    <mergeCell ref="F74:G74"/>
    <mergeCell ref="F160:G160"/>
    <mergeCell ref="F366:G366"/>
    <mergeCell ref="B359:F359"/>
    <mergeCell ref="B601:F601"/>
    <mergeCell ref="B67:G67"/>
    <mergeCell ref="B153:F153"/>
    <mergeCell ref="B945:F945"/>
    <mergeCell ref="B751:F751"/>
    <mergeCell ref="F882:G882"/>
    <mergeCell ref="B875:G875"/>
    <mergeCell ref="F608:G608"/>
    <mergeCell ref="F756:G756"/>
  </mergeCells>
  <hyperlinks>
    <hyperlink ref="C552" r:id="rId1" tooltip="Cobra Ball Cock FXF with Lever" display="https://www.cobraonline.co.za/collections/isolating-valves/products/cobra-ball-cock-fxf-with-lever" xr:uid="{00000000-0004-0000-0000-000000000000}"/>
    <hyperlink ref="C550" r:id="rId2" tooltip="Cobra Isolating Ball Valves" display="https://www.cobraonline.co.za/collections/isolating-valves/products/cobra-isolating-ball-valves" xr:uid="{00000000-0004-0000-0000-000001000000}"/>
    <hyperlink ref="C546" r:id="rId3" tooltip="Cobra Angle Valve" display="https://www.cobraonline.co.za/collections/isolating-valves/products/cobra-angle-valve" xr:uid="{00000000-0004-0000-0000-000002000000}"/>
    <hyperlink ref="C434" r:id="rId4" display="https://www.ctm.co.za/bathrooms/baths/all-baths/white-atlantis-bath-product.html" xr:uid="{00000000-0004-0000-0000-000003000000}"/>
  </hyperlinks>
  <pageMargins left="0.7" right="0.7" top="0.75" bottom="0.75" header="0.3" footer="0.3"/>
  <pageSetup paperSize="9" scale="50" fitToHeight="0" orientation="portrait" r:id="rId5"/>
  <rowBreaks count="7" manualBreakCount="7">
    <brk id="67" max="16383" man="1"/>
    <brk id="153" max="9" man="1"/>
    <brk id="359" max="16383" man="1"/>
    <brk id="601" max="16383" man="1"/>
    <brk id="751" max="16383" man="1"/>
    <brk id="875" max="16383" man="1"/>
    <brk id="945" max="16383" man="1"/>
  </rowBreaks>
  <ignoredErrors>
    <ignoredError sqref="B418" numberStoredAsText="1"/>
  </ignoredError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7"/>
  <sheetViews>
    <sheetView view="pageBreakPreview" topLeftCell="A19" zoomScale="50" zoomScaleNormal="100" zoomScaleSheetLayoutView="50" workbookViewId="0">
      <selection activeCell="A36" sqref="A36:XFD36"/>
    </sheetView>
  </sheetViews>
  <sheetFormatPr defaultColWidth="9.109375" defaultRowHeight="13.2" x14ac:dyDescent="0.25"/>
  <cols>
    <col min="1" max="1" width="9.109375" style="4"/>
    <col min="2" max="2" width="15.77734375" style="4" customWidth="1"/>
    <col min="3" max="3" width="34" style="4" customWidth="1"/>
    <col min="4" max="4" width="55.109375" style="4" customWidth="1"/>
    <col min="5" max="5" width="15.77734375" style="4" customWidth="1"/>
    <col min="6" max="6" width="80.77734375" style="4" customWidth="1"/>
    <col min="7" max="7" width="20.77734375" style="4" customWidth="1"/>
    <col min="8" max="8" width="80.77734375" style="4" customWidth="1"/>
    <col min="9" max="9" width="20.77734375" style="4" customWidth="1"/>
    <col min="10" max="10" width="80.77734375" style="4" customWidth="1"/>
    <col min="11" max="16384" width="9.109375" style="4"/>
  </cols>
  <sheetData>
    <row r="1" spans="1:10" ht="14.4" thickTop="1" thickBot="1" x14ac:dyDescent="0.3">
      <c r="A1" s="91"/>
      <c r="B1" s="92"/>
      <c r="C1" s="93"/>
      <c r="D1" s="94"/>
      <c r="E1" s="95"/>
      <c r="F1" s="95"/>
      <c r="G1" s="95"/>
      <c r="H1" s="95"/>
      <c r="I1" s="95"/>
      <c r="J1" s="96"/>
    </row>
    <row r="2" spans="1:10" s="90" customFormat="1" ht="50.1" customHeight="1" thickTop="1" thickBot="1" x14ac:dyDescent="0.3">
      <c r="A2" s="285" t="s">
        <v>23</v>
      </c>
      <c r="B2" s="286"/>
      <c r="C2" s="286"/>
      <c r="D2" s="286"/>
      <c r="E2" s="286"/>
      <c r="F2" s="286"/>
      <c r="G2" s="286"/>
      <c r="H2" s="286"/>
      <c r="I2" s="286"/>
      <c r="J2" s="287"/>
    </row>
    <row r="3" spans="1:10" ht="18" thickTop="1" x14ac:dyDescent="0.25">
      <c r="A3" s="87"/>
      <c r="B3" s="88"/>
      <c r="C3" s="88"/>
      <c r="D3" s="88"/>
      <c r="E3" s="88"/>
      <c r="F3" s="88"/>
      <c r="G3" s="88"/>
      <c r="H3" s="88"/>
      <c r="I3" s="88"/>
      <c r="J3" s="89"/>
    </row>
    <row r="4" spans="1:10" ht="50.1" customHeight="1" x14ac:dyDescent="0.25">
      <c r="A4" s="288" t="s">
        <v>468</v>
      </c>
      <c r="B4" s="289"/>
      <c r="C4" s="289"/>
      <c r="D4" s="289"/>
      <c r="E4" s="289"/>
      <c r="F4" s="289"/>
      <c r="G4" s="289"/>
      <c r="H4" s="289"/>
      <c r="I4" s="289"/>
      <c r="J4" s="290"/>
    </row>
    <row r="5" spans="1:10" ht="21" x14ac:dyDescent="0.25">
      <c r="A5" s="291"/>
      <c r="B5" s="292"/>
      <c r="C5" s="292"/>
      <c r="D5" s="292"/>
      <c r="E5" s="292"/>
      <c r="F5" s="292"/>
      <c r="G5" s="292"/>
      <c r="H5" s="292"/>
      <c r="I5" s="292"/>
      <c r="J5" s="293"/>
    </row>
    <row r="6" spans="1:10" ht="21" x14ac:dyDescent="0.25">
      <c r="A6" s="193"/>
      <c r="B6" s="194"/>
      <c r="C6" s="194"/>
      <c r="D6" s="194"/>
      <c r="E6" s="194"/>
      <c r="F6" s="194"/>
      <c r="G6" s="194"/>
      <c r="H6" s="194"/>
      <c r="I6" s="194"/>
      <c r="J6" s="195"/>
    </row>
    <row r="7" spans="1:10" s="198" customFormat="1" ht="30" customHeight="1" x14ac:dyDescent="0.4">
      <c r="A7" s="294" t="s">
        <v>32</v>
      </c>
      <c r="B7" s="295"/>
      <c r="C7" s="295"/>
      <c r="D7" s="295"/>
      <c r="E7" s="295"/>
      <c r="F7" s="295"/>
      <c r="G7" s="295"/>
      <c r="H7" s="295"/>
      <c r="I7" s="295"/>
      <c r="J7" s="296"/>
    </row>
    <row r="8" spans="1:10" s="198" customFormat="1" ht="26.4" thickBot="1" x14ac:dyDescent="0.45">
      <c r="A8" s="199"/>
      <c r="B8" s="200"/>
      <c r="C8" s="200"/>
      <c r="D8" s="200"/>
      <c r="E8" s="200"/>
      <c r="F8" s="200"/>
      <c r="G8" s="200"/>
      <c r="H8" s="200"/>
      <c r="I8" s="200"/>
      <c r="J8" s="201"/>
    </row>
    <row r="9" spans="1:10" s="198" customFormat="1" ht="25.8" thickTop="1" thickBot="1" x14ac:dyDescent="0.45">
      <c r="A9" s="202"/>
      <c r="B9" s="203"/>
      <c r="C9" s="204"/>
      <c r="D9" s="205"/>
      <c r="E9" s="205"/>
      <c r="F9" s="206" t="s">
        <v>24</v>
      </c>
      <c r="G9" s="283" t="s">
        <v>25</v>
      </c>
      <c r="H9" s="284"/>
      <c r="I9" s="283" t="s">
        <v>26</v>
      </c>
      <c r="J9" s="284"/>
    </row>
    <row r="10" spans="1:10" s="198" customFormat="1" ht="49.8" thickTop="1" x14ac:dyDescent="0.4">
      <c r="A10" s="202"/>
      <c r="B10" s="203"/>
      <c r="C10" s="204"/>
      <c r="D10" s="205"/>
      <c r="E10" s="204"/>
      <c r="F10" s="207"/>
      <c r="G10" s="208" t="s">
        <v>30</v>
      </c>
      <c r="H10" s="207" t="s">
        <v>31</v>
      </c>
      <c r="I10" s="208" t="s">
        <v>30</v>
      </c>
      <c r="J10" s="207" t="s">
        <v>31</v>
      </c>
    </row>
    <row r="11" spans="1:10" s="198" customFormat="1" ht="24.6" x14ac:dyDescent="0.4">
      <c r="A11" s="209"/>
      <c r="B11" s="210" t="s">
        <v>13</v>
      </c>
      <c r="C11" s="211"/>
      <c r="D11" s="212"/>
      <c r="E11" s="211" t="s">
        <v>0</v>
      </c>
      <c r="F11" s="213"/>
      <c r="G11" s="213"/>
      <c r="H11" s="213"/>
      <c r="I11" s="213"/>
      <c r="J11" s="213"/>
    </row>
    <row r="12" spans="1:10" s="198" customFormat="1" ht="24.6" x14ac:dyDescent="0.4">
      <c r="A12" s="214"/>
      <c r="B12" s="215"/>
      <c r="C12" s="216"/>
      <c r="D12" s="217"/>
      <c r="E12" s="218"/>
      <c r="F12" s="219"/>
      <c r="G12" s="219"/>
      <c r="H12" s="219"/>
      <c r="I12" s="219"/>
      <c r="J12" s="219"/>
    </row>
    <row r="13" spans="1:10" s="225" customFormat="1" ht="50.1" customHeight="1" x14ac:dyDescent="0.4">
      <c r="A13" s="220"/>
      <c r="B13" s="221">
        <v>1</v>
      </c>
      <c r="C13" s="265" t="str">
        <f>'Plumbing &amp; Drainage'!C5</f>
        <v xml:space="preserve"> PRELIMINARY &amp; GENERAL - SANS 1200A</v>
      </c>
      <c r="D13" s="266"/>
      <c r="E13" s="222">
        <v>125</v>
      </c>
      <c r="F13" s="223" t="s">
        <v>12</v>
      </c>
      <c r="G13" s="224"/>
      <c r="H13" s="223" t="s">
        <v>12</v>
      </c>
      <c r="I13" s="224"/>
      <c r="J13" s="223" t="s">
        <v>12</v>
      </c>
    </row>
    <row r="14" spans="1:10" s="198" customFormat="1" ht="20.100000000000001" customHeight="1" x14ac:dyDescent="0.5">
      <c r="A14" s="214"/>
      <c r="B14" s="226"/>
      <c r="C14" s="227"/>
      <c r="D14" s="228"/>
      <c r="E14" s="229"/>
      <c r="F14" s="230"/>
      <c r="G14" s="230"/>
      <c r="H14" s="230"/>
      <c r="I14" s="230"/>
      <c r="J14" s="230"/>
    </row>
    <row r="15" spans="1:10" s="198" customFormat="1" ht="50.1" customHeight="1" x14ac:dyDescent="0.4">
      <c r="A15" s="231"/>
      <c r="B15" s="232">
        <v>2</v>
      </c>
      <c r="C15" s="265" t="str">
        <f>'Plumbing &amp; Drainage'!C72</f>
        <v>PLUMBING AND DRAINAGE (PROVISIONAL)</v>
      </c>
      <c r="D15" s="266"/>
      <c r="E15" s="233">
        <v>127</v>
      </c>
      <c r="F15" s="234" t="s">
        <v>194</v>
      </c>
      <c r="G15" s="235" t="s">
        <v>194</v>
      </c>
      <c r="H15" s="234" t="s">
        <v>194</v>
      </c>
      <c r="I15" s="235"/>
      <c r="J15" s="234" t="s">
        <v>194</v>
      </c>
    </row>
    <row r="16" spans="1:10" s="198" customFormat="1" ht="20.100000000000001" customHeight="1" x14ac:dyDescent="0.5">
      <c r="A16" s="214"/>
      <c r="B16" s="226"/>
      <c r="C16" s="227"/>
      <c r="D16" s="228"/>
      <c r="E16" s="229"/>
      <c r="F16" s="236"/>
      <c r="G16" s="236"/>
      <c r="H16" s="236"/>
      <c r="I16" s="236"/>
      <c r="J16" s="236"/>
    </row>
    <row r="17" spans="1:10" s="198" customFormat="1" ht="50.1" customHeight="1" x14ac:dyDescent="0.4">
      <c r="A17" s="231"/>
      <c r="B17" s="232">
        <v>3</v>
      </c>
      <c r="C17" s="277" t="str">
        <f>'Plumbing &amp; Drainage'!C158</f>
        <v>RAINWATER DISPOSAL</v>
      </c>
      <c r="D17" s="278"/>
      <c r="E17" s="233">
        <v>130</v>
      </c>
      <c r="F17" s="234" t="s">
        <v>12</v>
      </c>
      <c r="G17" s="235"/>
      <c r="H17" s="234" t="s">
        <v>12</v>
      </c>
      <c r="I17" s="235"/>
      <c r="J17" s="234" t="s">
        <v>12</v>
      </c>
    </row>
    <row r="18" spans="1:10" s="198" customFormat="1" ht="20.100000000000001" customHeight="1" x14ac:dyDescent="0.5">
      <c r="A18" s="214"/>
      <c r="B18" s="237"/>
      <c r="C18" s="227"/>
      <c r="D18" s="228"/>
      <c r="E18" s="229"/>
      <c r="F18" s="236"/>
      <c r="G18" s="236"/>
      <c r="H18" s="236"/>
      <c r="I18" s="236"/>
      <c r="J18" s="236"/>
    </row>
    <row r="19" spans="1:10" s="198" customFormat="1" ht="50.1" customHeight="1" x14ac:dyDescent="0.4">
      <c r="A19" s="231"/>
      <c r="B19" s="232">
        <v>4</v>
      </c>
      <c r="C19" s="277" t="str">
        <f>'Plumbing &amp; Drainage'!C364</f>
        <v>SANITARY FITTINGS AND DRAINAGE</v>
      </c>
      <c r="D19" s="278"/>
      <c r="E19" s="233">
        <v>137</v>
      </c>
      <c r="F19" s="234" t="s">
        <v>12</v>
      </c>
      <c r="G19" s="235"/>
      <c r="H19" s="234" t="s">
        <v>12</v>
      </c>
      <c r="I19" s="235"/>
      <c r="J19" s="234" t="s">
        <v>12</v>
      </c>
    </row>
    <row r="20" spans="1:10" s="198" customFormat="1" ht="20.100000000000001" customHeight="1" x14ac:dyDescent="0.4">
      <c r="A20" s="214"/>
      <c r="B20" s="226"/>
      <c r="C20" s="238"/>
      <c r="D20" s="228"/>
      <c r="E20" s="229"/>
      <c r="F20" s="236"/>
      <c r="G20" s="239"/>
      <c r="H20" s="236"/>
      <c r="I20" s="239"/>
      <c r="J20" s="236"/>
    </row>
    <row r="21" spans="1:10" s="198" customFormat="1" ht="50.1" customHeight="1" x14ac:dyDescent="0.4">
      <c r="A21" s="231"/>
      <c r="B21" s="232">
        <v>5</v>
      </c>
      <c r="C21" s="265" t="str">
        <f>'Plumbing &amp; Drainage'!C606</f>
        <v>WATER SUPPLIES, ETC</v>
      </c>
      <c r="D21" s="266"/>
      <c r="E21" s="233">
        <v>144</v>
      </c>
      <c r="F21" s="234" t="s">
        <v>12</v>
      </c>
      <c r="G21" s="235"/>
      <c r="H21" s="234" t="s">
        <v>12</v>
      </c>
      <c r="I21" s="235"/>
      <c r="J21" s="234" t="s">
        <v>12</v>
      </c>
    </row>
    <row r="22" spans="1:10" s="198" customFormat="1" ht="20.100000000000001" customHeight="1" x14ac:dyDescent="0.4">
      <c r="A22" s="231"/>
      <c r="B22" s="232"/>
      <c r="C22" s="240"/>
      <c r="D22" s="241"/>
      <c r="E22" s="233"/>
      <c r="F22" s="234"/>
      <c r="G22" s="235"/>
      <c r="H22" s="234"/>
      <c r="I22" s="235"/>
      <c r="J22" s="234"/>
    </row>
    <row r="23" spans="1:10" s="198" customFormat="1" ht="50.1" customHeight="1" x14ac:dyDescent="0.4">
      <c r="A23" s="231"/>
      <c r="B23" s="232">
        <v>6</v>
      </c>
      <c r="C23" s="265" t="str">
        <f>'Plumbing &amp; Drainage'!C758</f>
        <v>MAINTENANCE OF EXISTING WATER SUPPLY AND FITTINGS</v>
      </c>
      <c r="D23" s="266"/>
      <c r="E23" s="233">
        <v>149</v>
      </c>
      <c r="F23" s="234" t="s">
        <v>12</v>
      </c>
      <c r="G23" s="235"/>
      <c r="H23" s="234" t="s">
        <v>12</v>
      </c>
      <c r="I23" s="235"/>
      <c r="J23" s="234" t="s">
        <v>12</v>
      </c>
    </row>
    <row r="24" spans="1:10" s="198" customFormat="1" ht="20.100000000000001" customHeight="1" x14ac:dyDescent="0.4">
      <c r="A24" s="231"/>
      <c r="B24" s="232"/>
      <c r="C24" s="240"/>
      <c r="D24" s="241"/>
      <c r="E24" s="233"/>
      <c r="F24" s="234"/>
      <c r="G24" s="235"/>
      <c r="H24" s="234"/>
      <c r="I24" s="235"/>
      <c r="J24" s="234"/>
    </row>
    <row r="25" spans="1:10" s="198" customFormat="1" ht="50.1" customHeight="1" x14ac:dyDescent="0.4">
      <c r="A25" s="231"/>
      <c r="B25" s="232">
        <v>7</v>
      </c>
      <c r="C25" s="265" t="str">
        <f>'Plumbing &amp; Drainage'!C880</f>
        <v>TILING -  SANS 10400</v>
      </c>
      <c r="D25" s="266"/>
      <c r="E25" s="233">
        <v>153</v>
      </c>
      <c r="F25" s="234" t="s">
        <v>12</v>
      </c>
      <c r="G25" s="235"/>
      <c r="H25" s="234" t="s">
        <v>12</v>
      </c>
      <c r="I25" s="235"/>
      <c r="J25" s="234" t="s">
        <v>12</v>
      </c>
    </row>
    <row r="26" spans="1:10" s="198" customFormat="1" ht="20.100000000000001" customHeight="1" x14ac:dyDescent="0.4">
      <c r="A26" s="231"/>
      <c r="B26" s="232"/>
      <c r="C26" s="240"/>
      <c r="D26" s="241"/>
      <c r="E26" s="233"/>
      <c r="F26" s="234"/>
      <c r="G26" s="235"/>
      <c r="H26" s="234"/>
      <c r="I26" s="235"/>
      <c r="J26" s="234"/>
    </row>
    <row r="27" spans="1:10" s="198" customFormat="1" ht="50.1" customHeight="1" x14ac:dyDescent="0.4">
      <c r="A27" s="231"/>
      <c r="B27" s="232">
        <v>8</v>
      </c>
      <c r="C27" s="265" t="str">
        <f>'Plumbing &amp; Drainage'!C950</f>
        <v>DEMOLITIONS, REMOVALS AND ALTERATIONS</v>
      </c>
      <c r="D27" s="266"/>
      <c r="E27" s="233">
        <v>155</v>
      </c>
      <c r="F27" s="234" t="s">
        <v>12</v>
      </c>
      <c r="G27" s="235"/>
      <c r="H27" s="234" t="s">
        <v>12</v>
      </c>
      <c r="I27" s="235"/>
      <c r="J27" s="234" t="s">
        <v>12</v>
      </c>
    </row>
    <row r="28" spans="1:10" s="198" customFormat="1" ht="20.100000000000001" customHeight="1" x14ac:dyDescent="0.4">
      <c r="A28" s="214"/>
      <c r="B28" s="226"/>
      <c r="C28" s="238"/>
      <c r="D28" s="228"/>
      <c r="E28" s="229"/>
      <c r="F28" s="236"/>
      <c r="G28" s="236"/>
      <c r="H28" s="236"/>
      <c r="I28" s="236"/>
      <c r="J28" s="236"/>
    </row>
    <row r="29" spans="1:10" s="198" customFormat="1" ht="35.1" customHeight="1" x14ac:dyDescent="0.4">
      <c r="A29" s="231"/>
      <c r="B29" s="232"/>
      <c r="C29" s="281" t="s">
        <v>28</v>
      </c>
      <c r="D29" s="282"/>
      <c r="E29" s="242"/>
      <c r="F29" s="234" t="s">
        <v>12</v>
      </c>
      <c r="G29" s="235"/>
      <c r="H29" s="234" t="s">
        <v>12</v>
      </c>
      <c r="I29" s="235"/>
      <c r="J29" s="234" t="s">
        <v>12</v>
      </c>
    </row>
    <row r="30" spans="1:10" s="198" customFormat="1" ht="20.100000000000001" customHeight="1" x14ac:dyDescent="0.5">
      <c r="A30" s="214"/>
      <c r="B30" s="237"/>
      <c r="C30" s="243"/>
      <c r="D30" s="228"/>
      <c r="E30" s="229"/>
      <c r="F30" s="244"/>
      <c r="G30" s="244"/>
      <c r="H30" s="244"/>
      <c r="I30" s="244"/>
      <c r="J30" s="244"/>
    </row>
    <row r="31" spans="1:10" s="198" customFormat="1" ht="50.1" customHeight="1" x14ac:dyDescent="0.4">
      <c r="A31" s="231"/>
      <c r="B31" s="245"/>
      <c r="C31" s="279" t="s">
        <v>533</v>
      </c>
      <c r="D31" s="280"/>
      <c r="E31" s="246"/>
      <c r="F31" s="247" t="s">
        <v>12</v>
      </c>
      <c r="G31" s="248"/>
      <c r="H31" s="247" t="s">
        <v>12</v>
      </c>
      <c r="I31" s="247"/>
      <c r="J31" s="247" t="s">
        <v>12</v>
      </c>
    </row>
    <row r="32" spans="1:10" s="198" customFormat="1" ht="20.100000000000001" customHeight="1" x14ac:dyDescent="0.5">
      <c r="A32" s="214"/>
      <c r="B32" s="237"/>
      <c r="C32" s="249"/>
      <c r="D32" s="228"/>
      <c r="E32" s="229"/>
      <c r="F32" s="244"/>
      <c r="G32" s="244"/>
      <c r="H32" s="244"/>
      <c r="I32" s="244"/>
      <c r="J32" s="244"/>
    </row>
    <row r="33" spans="1:10" s="198" customFormat="1" ht="50.1" customHeight="1" x14ac:dyDescent="0.4">
      <c r="A33" s="231"/>
      <c r="B33" s="245"/>
      <c r="C33" s="267" t="s">
        <v>27</v>
      </c>
      <c r="D33" s="268"/>
      <c r="E33" s="246"/>
      <c r="F33" s="247" t="s">
        <v>12</v>
      </c>
      <c r="G33" s="247"/>
      <c r="H33" s="247" t="s">
        <v>12</v>
      </c>
      <c r="I33" s="247"/>
      <c r="J33" s="247" t="s">
        <v>12</v>
      </c>
    </row>
    <row r="34" spans="1:10" s="198" customFormat="1" ht="38.25" customHeight="1" x14ac:dyDescent="0.5">
      <c r="A34" s="214"/>
      <c r="B34" s="237"/>
      <c r="C34" s="249"/>
      <c r="D34" s="228"/>
      <c r="E34" s="229"/>
      <c r="F34" s="236"/>
      <c r="G34" s="236"/>
      <c r="H34" s="236"/>
      <c r="I34" s="236"/>
      <c r="J34" s="236"/>
    </row>
    <row r="35" spans="1:10" s="198" customFormat="1" ht="50.1" customHeight="1" thickBot="1" x14ac:dyDescent="0.45">
      <c r="A35" s="250"/>
      <c r="B35" s="251"/>
      <c r="C35" s="269" t="s">
        <v>29</v>
      </c>
      <c r="D35" s="270"/>
      <c r="E35" s="252"/>
      <c r="F35" s="253" t="s">
        <v>12</v>
      </c>
      <c r="G35" s="253"/>
      <c r="H35" s="253" t="s">
        <v>12</v>
      </c>
      <c r="I35" s="253"/>
      <c r="J35" s="254" t="s">
        <v>12</v>
      </c>
    </row>
    <row r="36" spans="1:10" s="196" customFormat="1" ht="99.9" customHeight="1" thickTop="1" thickBot="1" x14ac:dyDescent="0.55000000000000004">
      <c r="A36" s="274" t="s">
        <v>467</v>
      </c>
      <c r="B36" s="275"/>
      <c r="C36" s="275"/>
      <c r="D36" s="275"/>
      <c r="E36" s="276"/>
      <c r="F36" s="271" t="s">
        <v>466</v>
      </c>
      <c r="G36" s="272"/>
      <c r="H36" s="272"/>
      <c r="I36" s="272"/>
      <c r="J36" s="273"/>
    </row>
    <row r="37" spans="1:10" ht="13.8" thickTop="1" x14ac:dyDescent="0.25"/>
  </sheetData>
  <mergeCells count="20">
    <mergeCell ref="G9:H9"/>
    <mergeCell ref="I9:J9"/>
    <mergeCell ref="A2:J2"/>
    <mergeCell ref="A4:J4"/>
    <mergeCell ref="A5:J5"/>
    <mergeCell ref="A7:J7"/>
    <mergeCell ref="C13:D13"/>
    <mergeCell ref="C33:D33"/>
    <mergeCell ref="C35:D35"/>
    <mergeCell ref="F36:J36"/>
    <mergeCell ref="A36:E36"/>
    <mergeCell ref="C15:D15"/>
    <mergeCell ref="C17:D17"/>
    <mergeCell ref="C19:D19"/>
    <mergeCell ref="C25:D25"/>
    <mergeCell ref="C23:D23"/>
    <mergeCell ref="C21:D21"/>
    <mergeCell ref="C31:D31"/>
    <mergeCell ref="C29:D29"/>
    <mergeCell ref="C27:D27"/>
  </mergeCells>
  <pageMargins left="0.7" right="0.7" top="0.75" bottom="0.75" header="0.3" footer="0.3"/>
  <pageSetup paperSize="9" scale="32" orientation="landscape" r:id="rId1"/>
  <colBreaks count="1" manualBreakCount="1">
    <brk id="10" max="29" man="1"/>
  </colBreaks>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Plumbing &amp; Drainage</vt:lpstr>
      <vt:lpstr>FINAL SUMMARY PLUMBING</vt:lpstr>
      <vt:lpstr>'FINAL SUMMARY PLUMBING'!Print_Area</vt:lpstr>
      <vt:lpstr>'Plumbing &amp; Drainage'!Print_Area</vt:lpstr>
    </vt:vector>
  </TitlesOfParts>
  <Company>New Dimension Computing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 Chaplin</dc:creator>
  <cp:lastModifiedBy>Mpho Lebele</cp:lastModifiedBy>
  <cp:lastPrinted>2019-11-06T07:06:19Z</cp:lastPrinted>
  <dcterms:created xsi:type="dcterms:W3CDTF">2006-11-20T12:26:22Z</dcterms:created>
  <dcterms:modified xsi:type="dcterms:W3CDTF">2022-07-29T09:09:26Z</dcterms:modified>
</cp:coreProperties>
</file>