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dvaal365-my.sharepoint.com/personal/rendanit_midvaal_gov_za/Documents/i_Technical Support/Bid 8-2-2-500 - Water Pipeline Repalcement/"/>
    </mc:Choice>
  </mc:AlternateContent>
  <xr:revisionPtr revIDLastSave="2" documentId="8_{1154DE38-50E7-440D-AC2D-C00BD94EA9CF}" xr6:coauthVersionLast="47" xr6:coauthVersionMax="47" xr10:uidLastSave="{C0316636-96E3-4612-906F-461671E92033}"/>
  <bookViews>
    <workbookView xWindow="-108" yWindow="-108" windowWidth="23256" windowHeight="13896" xr2:uid="{3C1905EE-661D-4388-9BB6-E38B873B8F4A}"/>
  </bookViews>
  <sheets>
    <sheet name="Sheet1" sheetId="1" r:id="rId1"/>
    <sheet name="Sheet2" sheetId="4" r:id="rId2"/>
    <sheet name="Sheet3" sheetId="3" r:id="rId3"/>
  </sheets>
  <definedNames>
    <definedName name="_xlnm.Print_Area" localSheetId="0">Sheet1!$A$1:$I$3770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30" i="1"/>
  <c r="H32" i="1"/>
  <c r="H34" i="1"/>
  <c r="H36" i="1"/>
  <c r="H38" i="1"/>
  <c r="H40" i="1"/>
  <c r="H42" i="1"/>
  <c r="H44" i="1"/>
  <c r="H46" i="1"/>
  <c r="H48" i="1"/>
  <c r="H62" i="1"/>
  <c r="H64" i="1"/>
  <c r="H66" i="1"/>
  <c r="H70" i="1"/>
  <c r="H74" i="1"/>
  <c r="H77" i="1"/>
  <c r="F109" i="1"/>
  <c r="H109" i="1" s="1"/>
  <c r="F113" i="1"/>
  <c r="H113" i="1" s="1"/>
  <c r="F117" i="1"/>
  <c r="H117" i="1" s="1"/>
  <c r="H121" i="1"/>
  <c r="F127" i="1"/>
  <c r="H127" i="1" s="1"/>
  <c r="I127" i="1" s="1"/>
  <c r="H133" i="1"/>
  <c r="H136" i="1"/>
  <c r="H152" i="1"/>
  <c r="H156" i="1"/>
  <c r="H169" i="1"/>
  <c r="H178" i="1"/>
  <c r="F182" i="1"/>
  <c r="H182" i="1" s="1"/>
  <c r="H184" i="1"/>
  <c r="H186" i="1"/>
  <c r="F190" i="1"/>
  <c r="H190" i="1" s="1"/>
  <c r="H197" i="1"/>
  <c r="H203" i="1"/>
  <c r="H205" i="1"/>
  <c r="H207" i="1"/>
  <c r="H209" i="1"/>
  <c r="H211" i="1"/>
  <c r="H213" i="1"/>
  <c r="H215" i="1"/>
  <c r="H217" i="1"/>
  <c r="H219" i="1"/>
  <c r="H221" i="1"/>
  <c r="H223" i="1"/>
  <c r="H225" i="1"/>
  <c r="H236" i="1"/>
  <c r="H242" i="1"/>
  <c r="H247" i="1"/>
  <c r="H249" i="1"/>
  <c r="H251" i="1"/>
  <c r="H255" i="1"/>
  <c r="H257" i="1"/>
  <c r="H259" i="1"/>
  <c r="H263" i="1"/>
  <c r="H265" i="1"/>
  <c r="H269" i="1"/>
  <c r="H271" i="1"/>
  <c r="H275" i="1"/>
  <c r="H277" i="1"/>
  <c r="H279" i="1"/>
  <c r="H283" i="1"/>
  <c r="H287" i="1"/>
  <c r="H291" i="1"/>
  <c r="H293" i="1"/>
  <c r="H295" i="1"/>
  <c r="H310" i="1"/>
  <c r="H312" i="1"/>
  <c r="H314" i="1"/>
  <c r="H318" i="1"/>
  <c r="H320" i="1"/>
  <c r="H322" i="1"/>
  <c r="H326" i="1"/>
  <c r="H328" i="1"/>
  <c r="H330" i="1"/>
  <c r="H334" i="1"/>
  <c r="H336" i="1"/>
  <c r="H338" i="1"/>
  <c r="F342" i="1"/>
  <c r="H342" i="1" s="1"/>
  <c r="H344" i="1"/>
  <c r="H346" i="1"/>
  <c r="H348" i="1"/>
  <c r="H350" i="1"/>
  <c r="H352" i="1"/>
  <c r="H367" i="1"/>
  <c r="H369" i="1"/>
  <c r="H373" i="1"/>
  <c r="H375" i="1"/>
  <c r="H377" i="1"/>
  <c r="H384" i="1"/>
  <c r="H386" i="1"/>
  <c r="H388" i="1"/>
  <c r="H390" i="1"/>
  <c r="H393" i="1"/>
  <c r="H397" i="1"/>
  <c r="H399" i="1"/>
  <c r="H403" i="1"/>
  <c r="H405" i="1"/>
  <c r="H407" i="1"/>
  <c r="H409" i="1"/>
  <c r="H411" i="1"/>
  <c r="H427" i="1"/>
  <c r="H429" i="1"/>
  <c r="H435" i="1"/>
  <c r="H437" i="1"/>
  <c r="H439" i="1"/>
  <c r="H446" i="1"/>
  <c r="H448" i="1"/>
  <c r="H450" i="1"/>
  <c r="H452" i="1"/>
  <c r="H456" i="1"/>
  <c r="H458" i="1"/>
  <c r="H460" i="1"/>
  <c r="H464" i="1"/>
  <c r="H466" i="1"/>
  <c r="H472" i="1"/>
  <c r="H474" i="1"/>
  <c r="H488" i="1"/>
  <c r="H490" i="1"/>
  <c r="H493" i="1"/>
  <c r="H497" i="1"/>
  <c r="H499" i="1"/>
  <c r="H501" i="1"/>
  <c r="H503" i="1"/>
  <c r="H507" i="1"/>
  <c r="H509" i="1"/>
  <c r="H511" i="1"/>
  <c r="H513" i="1"/>
  <c r="H516" i="1"/>
  <c r="H519" i="1"/>
  <c r="H521" i="1"/>
  <c r="H539" i="1"/>
  <c r="H540" i="1"/>
  <c r="H541" i="1"/>
  <c r="H548" i="1"/>
  <c r="H549" i="1"/>
  <c r="H553" i="1"/>
  <c r="H556" i="1"/>
  <c r="H557" i="1"/>
  <c r="H558" i="1"/>
  <c r="H559" i="1"/>
  <c r="H561" i="1"/>
  <c r="H563" i="1"/>
  <c r="H571" i="1"/>
  <c r="H572" i="1"/>
  <c r="H574" i="1"/>
  <c r="H578" i="1"/>
  <c r="H580" i="1"/>
  <c r="H583" i="1"/>
  <c r="H586" i="1"/>
  <c r="H608" i="1"/>
  <c r="H612" i="1"/>
  <c r="H616" i="1"/>
  <c r="H625" i="1"/>
  <c r="H626" i="1"/>
  <c r="H627" i="1"/>
  <c r="H628" i="1"/>
  <c r="H632" i="1"/>
  <c r="H633" i="1"/>
  <c r="H634" i="1"/>
  <c r="H635" i="1"/>
  <c r="H645" i="1"/>
  <c r="H647" i="1"/>
  <c r="H650" i="1"/>
  <c r="H652" i="1"/>
  <c r="H654" i="1"/>
  <c r="H656" i="1"/>
  <c r="H686" i="1"/>
  <c r="H692" i="1"/>
  <c r="H694" i="1"/>
  <c r="H696" i="1"/>
  <c r="H697" i="1"/>
  <c r="H698" i="1"/>
  <c r="H700" i="1"/>
  <c r="H704" i="1"/>
  <c r="H711" i="1"/>
  <c r="H712" i="1"/>
  <c r="H713" i="1"/>
  <c r="H714" i="1"/>
  <c r="H715" i="1"/>
  <c r="H722" i="1"/>
  <c r="H724" i="1"/>
  <c r="H726" i="1"/>
  <c r="H731" i="1"/>
  <c r="H733" i="1"/>
  <c r="H735" i="1"/>
  <c r="H738" i="1"/>
  <c r="H743" i="1"/>
  <c r="H747" i="1"/>
  <c r="H749" i="1"/>
  <c r="H751" i="1"/>
  <c r="H764" i="1"/>
  <c r="H768" i="1"/>
  <c r="H770" i="1"/>
  <c r="H774" i="1"/>
  <c r="H776" i="1"/>
  <c r="H778" i="1"/>
  <c r="H830" i="1"/>
  <c r="H836" i="1"/>
  <c r="H842" i="1"/>
  <c r="H847" i="1"/>
  <c r="H849" i="1"/>
  <c r="H850" i="1"/>
  <c r="H851" i="1"/>
  <c r="H852" i="1"/>
  <c r="H853" i="1"/>
  <c r="H855" i="1"/>
  <c r="H856" i="1"/>
  <c r="H857" i="1"/>
  <c r="H859" i="1"/>
  <c r="H892" i="1"/>
  <c r="H893" i="1"/>
  <c r="H894" i="1"/>
  <c r="H899" i="1"/>
  <c r="H903" i="1"/>
  <c r="H904" i="1"/>
  <c r="H907" i="1"/>
  <c r="H911" i="1"/>
  <c r="H912" i="1"/>
  <c r="H913" i="1"/>
  <c r="H918" i="1"/>
  <c r="H922" i="1"/>
  <c r="H927" i="1"/>
  <c r="H959" i="1"/>
  <c r="H962" i="1"/>
  <c r="H963" i="1"/>
  <c r="H964" i="1"/>
  <c r="H965" i="1"/>
  <c r="H968" i="1"/>
  <c r="H974" i="1"/>
  <c r="H975" i="1"/>
  <c r="H976" i="1"/>
  <c r="H977" i="1"/>
  <c r="H978" i="1"/>
  <c r="H979" i="1"/>
  <c r="H980" i="1"/>
  <c r="H981" i="1"/>
  <c r="H982" i="1"/>
  <c r="H983" i="1"/>
  <c r="H984" i="1"/>
  <c r="H989" i="1"/>
  <c r="H993" i="1"/>
  <c r="H994" i="1"/>
  <c r="H995" i="1"/>
  <c r="H996" i="1"/>
  <c r="H999" i="1"/>
  <c r="H1003" i="1"/>
  <c r="H1004" i="1"/>
  <c r="H1005" i="1"/>
  <c r="H1022" i="1"/>
  <c r="H1023" i="1"/>
  <c r="H1024" i="1"/>
  <c r="H1027" i="1"/>
  <c r="H1031" i="1"/>
  <c r="H1035" i="1"/>
  <c r="H1082" i="1"/>
  <c r="H1084" i="1"/>
  <c r="H1086" i="1"/>
  <c r="H1088" i="1"/>
  <c r="H1090" i="1"/>
  <c r="H1092" i="1"/>
  <c r="H1094" i="1"/>
  <c r="H1096" i="1"/>
  <c r="H1098" i="1"/>
  <c r="H1100" i="1"/>
  <c r="H1102" i="1"/>
  <c r="H1106" i="1"/>
  <c r="H1108" i="1"/>
  <c r="H1110" i="1"/>
  <c r="H1112" i="1"/>
  <c r="H1114" i="1"/>
  <c r="H1116" i="1"/>
  <c r="H1118" i="1"/>
  <c r="H1120" i="1"/>
  <c r="H1122" i="1"/>
  <c r="H1124" i="1"/>
  <c r="H1126" i="1"/>
  <c r="H1144" i="1"/>
  <c r="H1146" i="1"/>
  <c r="H1148" i="1"/>
  <c r="H1150" i="1"/>
  <c r="H1152" i="1"/>
  <c r="H1154" i="1"/>
  <c r="H1156" i="1"/>
  <c r="H1158" i="1"/>
  <c r="H1160" i="1"/>
  <c r="H1162" i="1"/>
  <c r="H1164" i="1"/>
  <c r="H1166" i="1"/>
  <c r="H1168" i="1"/>
  <c r="H1170" i="1"/>
  <c r="H1172" i="1"/>
  <c r="H1174" i="1"/>
  <c r="H1176" i="1"/>
  <c r="H1182" i="1"/>
  <c r="H1184" i="1"/>
  <c r="H1186" i="1"/>
  <c r="H1188" i="1"/>
  <c r="H1190" i="1"/>
  <c r="H1192" i="1"/>
  <c r="H1194" i="1"/>
  <c r="H1206" i="1"/>
  <c r="H1208" i="1"/>
  <c r="H1210" i="1"/>
  <c r="H1212" i="1"/>
  <c r="H1214" i="1"/>
  <c r="H1216" i="1"/>
  <c r="H1218" i="1"/>
  <c r="H1220" i="1"/>
  <c r="H1222" i="1"/>
  <c r="H1224" i="1"/>
  <c r="H1230" i="1"/>
  <c r="H1232" i="1"/>
  <c r="H1234" i="1"/>
  <c r="H1236" i="1"/>
  <c r="H1238" i="1"/>
  <c r="H1240" i="1"/>
  <c r="H1242" i="1"/>
  <c r="H1244" i="1"/>
  <c r="H1246" i="1"/>
  <c r="H1248" i="1"/>
  <c r="H1250" i="1"/>
  <c r="H1252" i="1"/>
  <c r="H1254" i="1"/>
  <c r="H1256" i="1"/>
  <c r="H1258" i="1"/>
  <c r="H1260" i="1"/>
  <c r="H1262" i="1"/>
  <c r="H1264" i="1"/>
  <c r="H1266" i="1"/>
  <c r="H1268" i="1"/>
  <c r="H1270" i="1"/>
  <c r="H1285" i="1"/>
  <c r="H1287" i="1"/>
  <c r="H1289" i="1"/>
  <c r="F1295" i="1"/>
  <c r="H1295" i="1" s="1"/>
  <c r="H1302" i="1"/>
  <c r="H1304" i="1"/>
  <c r="H1306" i="1"/>
  <c r="H1308" i="1"/>
  <c r="H1310" i="1"/>
  <c r="H1312" i="1"/>
  <c r="H1314" i="1"/>
  <c r="H1316" i="1"/>
  <c r="H1318" i="1"/>
  <c r="H1320" i="1"/>
  <c r="H1322" i="1"/>
  <c r="H1324" i="1"/>
  <c r="H1326" i="1"/>
  <c r="H1328" i="1"/>
  <c r="H1330" i="1"/>
  <c r="H1332" i="1"/>
  <c r="H1334" i="1"/>
  <c r="H1346" i="1"/>
  <c r="H1347" i="1"/>
  <c r="H1349" i="1"/>
  <c r="H1351" i="1"/>
  <c r="H1353" i="1"/>
  <c r="H1355" i="1"/>
  <c r="H1357" i="1"/>
  <c r="H1359" i="1"/>
  <c r="F1365" i="1"/>
  <c r="H1365" i="1" s="1"/>
  <c r="H1371" i="1"/>
  <c r="H1373" i="1"/>
  <c r="H1375" i="1"/>
  <c r="H1377" i="1"/>
  <c r="H1379" i="1"/>
  <c r="H1381" i="1"/>
  <c r="H1383" i="1"/>
  <c r="H1385" i="1"/>
  <c r="H1387" i="1"/>
  <c r="F1393" i="1"/>
  <c r="H1393" i="1" s="1"/>
  <c r="H1407" i="1"/>
  <c r="H1411" i="1"/>
  <c r="H1413" i="1"/>
  <c r="H1415" i="1"/>
  <c r="H1417" i="1"/>
  <c r="H1419" i="1"/>
  <c r="H1421" i="1"/>
  <c r="H1423" i="1"/>
  <c r="H1425" i="1"/>
  <c r="H1427" i="1"/>
  <c r="H1429" i="1"/>
  <c r="H1431" i="1"/>
  <c r="H1433" i="1"/>
  <c r="H1435" i="1"/>
  <c r="F1441" i="1"/>
  <c r="H1441" i="1" s="1"/>
  <c r="H1447" i="1"/>
  <c r="H1449" i="1"/>
  <c r="H1451" i="1"/>
  <c r="H1453" i="1"/>
  <c r="H1455" i="1"/>
  <c r="H1457" i="1"/>
  <c r="H1470" i="1"/>
  <c r="H1472" i="1"/>
  <c r="H1474" i="1"/>
  <c r="H1476" i="1"/>
  <c r="H1480" i="1"/>
  <c r="H1482" i="1"/>
  <c r="H1484" i="1"/>
  <c r="H1486" i="1"/>
  <c r="H1488" i="1"/>
  <c r="H1490" i="1"/>
  <c r="H1492" i="1"/>
  <c r="H1494" i="1"/>
  <c r="H1496" i="1"/>
  <c r="H1498" i="1"/>
  <c r="F1504" i="1"/>
  <c r="H1504" i="1" s="1"/>
  <c r="H1510" i="1"/>
  <c r="H1512" i="1"/>
  <c r="H1514" i="1"/>
  <c r="H1516" i="1"/>
  <c r="H1518" i="1"/>
  <c r="H1520" i="1"/>
  <c r="H1533" i="1"/>
  <c r="H1534" i="1"/>
  <c r="H1536" i="1"/>
  <c r="H1538" i="1"/>
  <c r="H1540" i="1"/>
  <c r="H1542" i="1"/>
  <c r="H1544" i="1"/>
  <c r="H1546" i="1"/>
  <c r="H1548" i="1"/>
  <c r="H1550" i="1"/>
  <c r="H1555" i="1"/>
  <c r="H1557" i="1"/>
  <c r="H1559" i="1"/>
  <c r="H1561" i="1"/>
  <c r="H1563" i="1"/>
  <c r="H1565" i="1"/>
  <c r="H1567" i="1"/>
  <c r="H1569" i="1"/>
  <c r="H1571" i="1"/>
  <c r="H1573" i="1"/>
  <c r="H1575" i="1"/>
  <c r="H1577" i="1"/>
  <c r="H1579" i="1"/>
  <c r="H1581" i="1"/>
  <c r="H1583" i="1"/>
  <c r="F1601" i="1"/>
  <c r="H1601" i="1" s="1"/>
  <c r="H1607" i="1"/>
  <c r="H1609" i="1"/>
  <c r="H1611" i="1"/>
  <c r="H1613" i="1"/>
  <c r="H1615" i="1"/>
  <c r="H1617" i="1"/>
  <c r="H1619" i="1"/>
  <c r="H1621" i="1"/>
  <c r="H1623" i="1"/>
  <c r="H1625" i="1"/>
  <c r="H1627" i="1"/>
  <c r="H1629" i="1"/>
  <c r="H1631" i="1"/>
  <c r="H1633" i="1"/>
  <c r="H1635" i="1"/>
  <c r="H1637" i="1"/>
  <c r="H1642" i="1"/>
  <c r="H1644" i="1"/>
  <c r="H1646" i="1"/>
  <c r="H1660" i="1"/>
  <c r="H1661" i="1"/>
  <c r="H1663" i="1"/>
  <c r="H1665" i="1"/>
  <c r="H1667" i="1"/>
  <c r="H1669" i="1"/>
  <c r="H1671" i="1"/>
  <c r="H1673" i="1"/>
  <c r="H1675" i="1"/>
  <c r="H1677" i="1"/>
  <c r="H1679" i="1"/>
  <c r="H1681" i="1"/>
  <c r="H1683" i="1"/>
  <c r="H1685" i="1"/>
  <c r="H1687" i="1"/>
  <c r="F1693" i="1"/>
  <c r="H1693" i="1" s="1"/>
  <c r="H1699" i="1"/>
  <c r="H1701" i="1"/>
  <c r="H1703" i="1"/>
  <c r="H1705" i="1"/>
  <c r="H1707" i="1"/>
  <c r="H1709" i="1"/>
  <c r="H1722" i="1"/>
  <c r="H1726" i="1"/>
  <c r="H1728" i="1"/>
  <c r="H1730" i="1"/>
  <c r="H1732" i="1"/>
  <c r="F1738" i="1"/>
  <c r="H1738" i="1" s="1"/>
  <c r="H1745" i="1"/>
  <c r="H1751" i="1"/>
  <c r="H1753" i="1"/>
  <c r="H1755" i="1"/>
  <c r="H1757" i="1"/>
  <c r="H1759" i="1"/>
  <c r="H1761" i="1"/>
  <c r="H1763" i="1"/>
  <c r="H1767" i="1"/>
  <c r="H1769" i="1"/>
  <c r="H1771" i="1"/>
  <c r="H1784" i="1"/>
  <c r="H1786" i="1"/>
  <c r="H1788" i="1"/>
  <c r="H1790" i="1"/>
  <c r="H1792" i="1"/>
  <c r="H1796" i="1"/>
  <c r="H1798" i="1"/>
  <c r="H1800" i="1"/>
  <c r="H1802" i="1"/>
  <c r="H1804" i="1"/>
  <c r="H1806" i="1"/>
  <c r="H1808" i="1"/>
  <c r="H1812" i="1"/>
  <c r="H1814" i="1"/>
  <c r="H1816" i="1"/>
  <c r="H1818" i="1"/>
  <c r="H1820" i="1"/>
  <c r="H1822" i="1"/>
  <c r="H1824" i="1"/>
  <c r="F1830" i="1"/>
  <c r="H1830" i="1" s="1"/>
  <c r="H1845" i="1"/>
  <c r="H1850" i="1"/>
  <c r="H1852" i="1"/>
  <c r="H1854" i="1"/>
  <c r="H1856" i="1"/>
  <c r="H1858" i="1"/>
  <c r="H1860" i="1"/>
  <c r="H1862" i="1"/>
  <c r="H1864" i="1"/>
  <c r="H1866" i="1"/>
  <c r="H1868" i="1"/>
  <c r="H1870" i="1"/>
  <c r="H1874" i="1"/>
  <c r="H1876" i="1"/>
  <c r="H1878" i="1"/>
  <c r="H1880" i="1"/>
  <c r="H1882" i="1"/>
  <c r="H1884" i="1"/>
  <c r="H1886" i="1"/>
  <c r="H1888" i="1"/>
  <c r="H1890" i="1"/>
  <c r="H1892" i="1"/>
  <c r="H1894" i="1"/>
  <c r="H1912" i="1"/>
  <c r="H1914" i="1"/>
  <c r="H1916" i="1"/>
  <c r="H1918" i="1"/>
  <c r="H1920" i="1"/>
  <c r="H1922" i="1"/>
  <c r="H1924" i="1"/>
  <c r="H1926" i="1"/>
  <c r="H1928" i="1"/>
  <c r="H1930" i="1"/>
  <c r="H1934" i="1"/>
  <c r="H1936" i="1"/>
  <c r="H1938" i="1"/>
  <c r="H1940" i="1"/>
  <c r="H1942" i="1"/>
  <c r="H1944" i="1"/>
  <c r="H1946" i="1"/>
  <c r="H1948" i="1"/>
  <c r="H1950" i="1"/>
  <c r="H1952" i="1"/>
  <c r="H1954" i="1"/>
  <c r="H1975" i="1"/>
  <c r="H1977" i="1"/>
  <c r="H1979" i="1"/>
  <c r="H1981" i="1"/>
  <c r="H1983" i="1"/>
  <c r="H1985" i="1"/>
  <c r="H1987" i="1"/>
  <c r="H1989" i="1"/>
  <c r="H1991" i="1"/>
  <c r="H1993" i="1"/>
  <c r="H1997" i="1"/>
  <c r="H1999" i="1"/>
  <c r="H2001" i="1"/>
  <c r="H2003" i="1"/>
  <c r="H2005" i="1"/>
  <c r="H2007" i="1"/>
  <c r="H2009" i="1"/>
  <c r="H2011" i="1"/>
  <c r="H2013" i="1"/>
  <c r="H2015" i="1"/>
  <c r="H2032" i="1"/>
  <c r="H2034" i="1"/>
  <c r="H2036" i="1"/>
  <c r="H2038" i="1"/>
  <c r="H2040" i="1"/>
  <c r="H2042" i="1"/>
  <c r="H2044" i="1"/>
  <c r="H2046" i="1"/>
  <c r="H2048" i="1"/>
  <c r="H2050" i="1"/>
  <c r="H2054" i="1"/>
  <c r="H2056" i="1"/>
  <c r="H2058" i="1"/>
  <c r="H2060" i="1"/>
  <c r="H2062" i="1"/>
  <c r="H2064" i="1"/>
  <c r="H2066" i="1"/>
  <c r="H2068" i="1"/>
  <c r="H2070" i="1"/>
  <c r="H2072" i="1"/>
  <c r="F2078" i="1"/>
  <c r="H2078" i="1" s="1"/>
  <c r="H2092" i="1"/>
  <c r="H2095" i="1"/>
  <c r="H2097" i="1"/>
  <c r="H2099" i="1"/>
  <c r="H2101" i="1"/>
  <c r="H2103" i="1"/>
  <c r="H2105" i="1"/>
  <c r="H2107" i="1"/>
  <c r="F2113" i="1"/>
  <c r="H2113" i="1" s="1"/>
  <c r="H2122" i="1"/>
  <c r="H2124" i="1"/>
  <c r="H2126" i="1"/>
  <c r="H2128" i="1"/>
  <c r="F2134" i="1"/>
  <c r="H2134" i="1" s="1"/>
  <c r="H2139" i="1"/>
  <c r="H2141" i="1"/>
  <c r="H2154" i="1"/>
  <c r="H2155" i="1"/>
  <c r="H2157" i="1"/>
  <c r="H2159" i="1"/>
  <c r="H2161" i="1"/>
  <c r="H2163" i="1"/>
  <c r="H2165" i="1"/>
  <c r="F2170" i="1"/>
  <c r="H2170" i="1" s="1"/>
  <c r="H2177" i="1"/>
  <c r="H2179" i="1"/>
  <c r="H2181" i="1"/>
  <c r="H2183" i="1"/>
  <c r="H2185" i="1"/>
  <c r="H2187" i="1"/>
  <c r="H2189" i="1"/>
  <c r="H2191" i="1"/>
  <c r="H2193" i="1"/>
  <c r="H2195" i="1"/>
  <c r="H2197" i="1"/>
  <c r="H2201" i="1"/>
  <c r="H2215" i="1"/>
  <c r="H2216" i="1"/>
  <c r="H2218" i="1"/>
  <c r="H2220" i="1"/>
  <c r="H2222" i="1"/>
  <c r="H2224" i="1"/>
  <c r="H2226" i="1"/>
  <c r="H2228" i="1"/>
  <c r="H2230" i="1"/>
  <c r="H2232" i="1"/>
  <c r="H2234" i="1"/>
  <c r="H2238" i="1"/>
  <c r="H2240" i="1"/>
  <c r="H2242" i="1"/>
  <c r="H2244" i="1"/>
  <c r="H2246" i="1"/>
  <c r="H2248" i="1"/>
  <c r="H2250" i="1"/>
  <c r="H2252" i="1"/>
  <c r="H2254" i="1"/>
  <c r="H2256" i="1"/>
  <c r="H2258" i="1"/>
  <c r="H2260" i="1"/>
  <c r="H2262" i="1"/>
  <c r="H2279" i="1"/>
  <c r="H2281" i="1"/>
  <c r="H2283" i="1"/>
  <c r="H2285" i="1"/>
  <c r="H2287" i="1"/>
  <c r="H2289" i="1"/>
  <c r="H2291" i="1"/>
  <c r="H2293" i="1"/>
  <c r="H2295" i="1"/>
  <c r="H2297" i="1"/>
  <c r="H2299" i="1"/>
  <c r="H2303" i="1"/>
  <c r="H2305" i="1"/>
  <c r="H2307" i="1"/>
  <c r="H2309" i="1"/>
  <c r="H2311" i="1"/>
  <c r="H2313" i="1"/>
  <c r="H2315" i="1"/>
  <c r="H2317" i="1"/>
  <c r="H2319" i="1"/>
  <c r="H2321" i="1"/>
  <c r="H2323" i="1"/>
  <c r="H2340" i="1"/>
  <c r="F2342" i="1"/>
  <c r="H2342" i="1" s="1"/>
  <c r="H2347" i="1"/>
  <c r="H2349" i="1"/>
  <c r="H2351" i="1"/>
  <c r="H2353" i="1"/>
  <c r="H2355" i="1"/>
  <c r="H2357" i="1"/>
  <c r="H2359" i="1"/>
  <c r="H2361" i="1"/>
  <c r="H2363" i="1"/>
  <c r="H2365" i="1"/>
  <c r="H2367" i="1"/>
  <c r="F2373" i="1"/>
  <c r="H2373" i="1" s="1"/>
  <c r="H2378" i="1"/>
  <c r="H2380" i="1"/>
  <c r="H2382" i="1"/>
  <c r="H2384" i="1"/>
  <c r="H2386" i="1"/>
  <c r="H2388" i="1"/>
  <c r="H2390" i="1"/>
  <c r="H2392" i="1"/>
  <c r="H2405" i="1"/>
  <c r="H2406" i="1"/>
  <c r="H2408" i="1"/>
  <c r="H2410" i="1"/>
  <c r="H2412" i="1"/>
  <c r="H2414" i="1"/>
  <c r="H2416" i="1"/>
  <c r="H2418" i="1"/>
  <c r="F2424" i="1"/>
  <c r="H2424" i="1" s="1"/>
  <c r="H2429" i="1"/>
  <c r="H2431" i="1"/>
  <c r="H2433" i="1"/>
  <c r="H2435" i="1"/>
  <c r="H2437" i="1"/>
  <c r="H2439" i="1"/>
  <c r="H2441" i="1"/>
  <c r="H2443" i="1"/>
  <c r="H2445" i="1"/>
  <c r="H2447" i="1"/>
  <c r="H2449" i="1"/>
  <c r="H2464" i="1"/>
  <c r="F2465" i="1"/>
  <c r="H2465" i="1" s="1"/>
  <c r="H2482" i="1"/>
  <c r="H2484" i="1"/>
  <c r="H2486" i="1"/>
  <c r="H2488" i="1"/>
  <c r="H2490" i="1"/>
  <c r="H2492" i="1"/>
  <c r="H2494" i="1"/>
  <c r="H2496" i="1"/>
  <c r="H2498" i="1"/>
  <c r="H2500" i="1"/>
  <c r="H2502" i="1"/>
  <c r="H2504" i="1"/>
  <c r="H2506" i="1"/>
  <c r="H2508" i="1"/>
  <c r="H2510" i="1"/>
  <c r="F2516" i="1"/>
  <c r="H2516" i="1" s="1"/>
  <c r="H2521" i="1"/>
  <c r="H2523" i="1"/>
  <c r="H2525" i="1"/>
  <c r="H2527" i="1"/>
  <c r="H2540" i="1"/>
  <c r="H2541" i="1"/>
  <c r="H2543" i="1"/>
  <c r="H2545" i="1"/>
  <c r="F2551" i="1"/>
  <c r="H2551" i="1" s="1"/>
  <c r="H2556" i="1"/>
  <c r="H2558" i="1"/>
  <c r="H2560" i="1"/>
  <c r="H2562" i="1"/>
  <c r="H2564" i="1"/>
  <c r="H2566" i="1"/>
  <c r="H2568" i="1"/>
  <c r="H2570" i="1"/>
  <c r="H2572" i="1"/>
  <c r="H2574" i="1"/>
  <c r="H2576" i="1"/>
  <c r="F2582" i="1"/>
  <c r="H2582" i="1" s="1"/>
  <c r="F2589" i="1"/>
  <c r="H2589" i="1" s="1"/>
  <c r="H2603" i="1"/>
  <c r="H2629" i="1"/>
  <c r="H2631" i="1"/>
  <c r="H2633" i="1"/>
  <c r="H2635" i="1"/>
  <c r="H2637" i="1"/>
  <c r="H2639" i="1"/>
  <c r="H2641" i="1"/>
  <c r="H2643" i="1"/>
  <c r="H2650" i="1"/>
  <c r="H2665" i="1"/>
  <c r="H2667" i="1"/>
  <c r="H2669" i="1"/>
  <c r="H2671" i="1"/>
  <c r="H2673" i="1"/>
  <c r="H2675" i="1"/>
  <c r="H2677" i="1"/>
  <c r="H2679" i="1"/>
  <c r="H2681" i="1"/>
  <c r="H2687" i="1"/>
  <c r="H2689" i="1"/>
  <c r="H2691" i="1"/>
  <c r="H2693" i="1"/>
  <c r="H2695" i="1"/>
  <c r="H2697" i="1"/>
  <c r="H2704" i="1"/>
  <c r="H2706" i="1"/>
  <c r="H2708" i="1"/>
  <c r="H2710" i="1"/>
  <c r="H2712" i="1"/>
  <c r="H2726" i="1"/>
  <c r="H2728" i="1"/>
  <c r="H2730" i="1"/>
  <c r="H2737" i="1"/>
  <c r="H2739" i="1"/>
  <c r="H2741" i="1"/>
  <c r="H2743" i="1"/>
  <c r="H2745" i="1"/>
  <c r="H2747" i="1"/>
  <c r="H2749" i="1"/>
  <c r="H2751" i="1"/>
  <c r="F2757" i="1"/>
  <c r="H2757" i="1" s="1"/>
  <c r="H2766" i="1"/>
  <c r="H2768" i="1"/>
  <c r="H2770" i="1"/>
  <c r="H2772" i="1"/>
  <c r="H2774" i="1"/>
  <c r="H2776" i="1"/>
  <c r="H2778" i="1"/>
  <c r="H2790" i="1"/>
  <c r="H2795" i="1"/>
  <c r="H2797" i="1"/>
  <c r="H2799" i="1"/>
  <c r="H2801" i="1"/>
  <c r="H2803" i="1"/>
  <c r="H2805" i="1"/>
  <c r="F2812" i="1"/>
  <c r="H2812" i="1" s="1"/>
  <c r="H2820" i="1"/>
  <c r="H2822" i="1"/>
  <c r="H2824" i="1"/>
  <c r="H2826" i="1"/>
  <c r="H2828" i="1"/>
  <c r="H2830" i="1"/>
  <c r="H2832" i="1"/>
  <c r="H2834" i="1"/>
  <c r="H2836" i="1"/>
  <c r="H2850" i="1"/>
  <c r="H2855" i="1"/>
  <c r="H2857" i="1"/>
  <c r="H2859" i="1"/>
  <c r="H2861" i="1"/>
  <c r="H2863" i="1"/>
  <c r="H2865" i="1"/>
  <c r="H2867" i="1"/>
  <c r="H2869" i="1"/>
  <c r="H2871" i="1"/>
  <c r="H2876" i="1"/>
  <c r="H2878" i="1"/>
  <c r="H2880" i="1"/>
  <c r="H2882" i="1"/>
  <c r="H2884" i="1"/>
  <c r="H2886" i="1"/>
  <c r="H2888" i="1"/>
  <c r="H2890" i="1"/>
  <c r="H2892" i="1"/>
  <c r="H2898" i="1"/>
  <c r="H2900" i="1"/>
  <c r="H2914" i="1"/>
  <c r="H2916" i="1"/>
  <c r="H2918" i="1"/>
  <c r="H2920" i="1"/>
  <c r="H2922" i="1"/>
  <c r="H2924" i="1"/>
  <c r="H2926" i="1"/>
  <c r="H2932" i="1"/>
  <c r="H2934" i="1"/>
  <c r="H2936" i="1"/>
  <c r="H2938" i="1"/>
  <c r="H2940" i="1"/>
  <c r="H2942" i="1"/>
  <c r="H2944" i="1"/>
  <c r="H2946" i="1"/>
  <c r="H2948" i="1"/>
  <c r="F2954" i="1"/>
  <c r="H2954" i="1" s="1"/>
  <c r="H2971" i="1"/>
  <c r="H2976" i="1"/>
  <c r="H2978" i="1"/>
  <c r="H2980" i="1"/>
  <c r="H2982" i="1"/>
  <c r="H2984" i="1"/>
  <c r="H2986" i="1"/>
  <c r="H2988" i="1"/>
  <c r="H2990" i="1"/>
  <c r="H2992" i="1"/>
  <c r="H2994" i="1"/>
  <c r="F3000" i="1"/>
  <c r="H3000" i="1" s="1"/>
  <c r="H3009" i="1"/>
  <c r="H3011" i="1"/>
  <c r="F3017" i="1"/>
  <c r="H3017" i="1" s="1"/>
  <c r="H3031" i="1"/>
  <c r="H3034" i="1"/>
  <c r="H3042" i="1"/>
  <c r="F3048" i="1"/>
  <c r="H3048" i="1" s="1"/>
  <c r="H3053" i="1"/>
  <c r="H3057" i="1"/>
  <c r="H3061" i="1"/>
  <c r="H3067" i="1"/>
  <c r="H3069" i="1"/>
  <c r="H3073" i="1"/>
  <c r="H3075" i="1"/>
  <c r="H3077" i="1"/>
  <c r="H3090" i="1"/>
  <c r="H3092" i="1"/>
  <c r="H3096" i="1"/>
  <c r="H3098" i="1"/>
  <c r="H3100" i="1"/>
  <c r="H3102" i="1"/>
  <c r="H3106" i="1"/>
  <c r="H3108" i="1"/>
  <c r="H3110" i="1"/>
  <c r="H3116" i="1"/>
  <c r="H3118" i="1"/>
  <c r="H3120" i="1"/>
  <c r="H3122" i="1"/>
  <c r="H3124" i="1"/>
  <c r="H3126" i="1"/>
  <c r="H3128" i="1"/>
  <c r="H3130" i="1"/>
  <c r="H3147" i="1"/>
  <c r="H3149" i="1"/>
  <c r="H3151" i="1"/>
  <c r="H3153" i="1"/>
  <c r="H3155" i="1"/>
  <c r="H3157" i="1"/>
  <c r="H3159" i="1"/>
  <c r="H3161" i="1"/>
  <c r="H3165" i="1"/>
  <c r="H3167" i="1"/>
  <c r="H3169" i="1"/>
  <c r="H3171" i="1"/>
  <c r="H3173" i="1"/>
  <c r="H3175" i="1"/>
  <c r="H3177" i="1"/>
  <c r="H3179" i="1"/>
  <c r="H3181" i="1"/>
  <c r="H3201" i="1"/>
  <c r="H3203" i="1"/>
  <c r="H3212" i="1"/>
  <c r="H3214" i="1"/>
  <c r="H3216" i="1"/>
  <c r="H3220" i="1"/>
  <c r="H3222" i="1"/>
  <c r="H3224" i="1"/>
  <c r="H3226" i="1"/>
  <c r="H3228" i="1"/>
  <c r="H3230" i="1"/>
  <c r="H3232" i="1"/>
  <c r="H3234" i="1"/>
  <c r="H3239" i="1"/>
  <c r="H3241" i="1"/>
  <c r="H3243" i="1"/>
  <c r="H3244" i="1"/>
  <c r="H3245" i="1"/>
  <c r="H3267" i="1"/>
  <c r="H3277" i="1"/>
  <c r="H3278" i="1"/>
  <c r="H3303" i="1"/>
  <c r="H3305" i="1"/>
  <c r="H3312" i="1"/>
  <c r="H3313" i="1"/>
  <c r="H3314" i="1"/>
  <c r="H3319" i="1"/>
  <c r="H3320" i="1"/>
  <c r="H3321" i="1"/>
  <c r="H3327" i="1"/>
  <c r="H3328" i="1"/>
  <c r="H3332" i="1"/>
  <c r="H3336" i="1"/>
  <c r="H3340" i="1"/>
  <c r="H3341" i="1"/>
  <c r="H3345" i="1"/>
  <c r="H3346" i="1"/>
  <c r="H3372" i="1"/>
  <c r="H3373" i="1"/>
  <c r="H3374" i="1"/>
  <c r="H3378" i="1"/>
  <c r="H3382" i="1"/>
  <c r="H3386" i="1"/>
  <c r="H3387" i="1"/>
  <c r="H3388" i="1"/>
  <c r="H3389" i="1"/>
  <c r="H3390" i="1"/>
  <c r="H3391" i="1"/>
  <c r="H3395" i="1"/>
  <c r="H3396" i="1"/>
  <c r="H3397" i="1"/>
  <c r="H3401" i="1"/>
  <c r="H3402" i="1"/>
  <c r="H3403" i="1"/>
  <c r="H3404" i="1"/>
  <c r="H3405" i="1"/>
  <c r="H3406" i="1"/>
  <c r="H3407" i="1"/>
  <c r="H3409" i="1"/>
  <c r="H3411" i="1"/>
  <c r="H3414" i="1"/>
  <c r="H3433" i="1"/>
  <c r="H3437" i="1"/>
  <c r="H3438" i="1"/>
  <c r="H3439" i="1"/>
  <c r="H3443" i="1"/>
  <c r="H3444" i="1"/>
  <c r="H3445" i="1"/>
  <c r="H3449" i="1"/>
  <c r="H3452" i="1"/>
  <c r="H3490" i="1"/>
  <c r="H3492" i="1"/>
  <c r="H3496" i="1"/>
  <c r="H3498" i="1"/>
  <c r="H3500" i="1"/>
  <c r="H3502" i="1"/>
  <c r="H3504" i="1"/>
  <c r="H3506" i="1"/>
  <c r="H3508" i="1"/>
  <c r="H3510" i="1"/>
  <c r="H3514" i="1"/>
  <c r="H3516" i="1"/>
  <c r="H3518" i="1"/>
  <c r="H3520" i="1"/>
  <c r="H3522" i="1"/>
  <c r="H3524" i="1"/>
  <c r="H3526" i="1"/>
  <c r="H3528" i="1"/>
  <c r="H3532" i="1"/>
  <c r="H3534" i="1"/>
  <c r="H3541" i="1"/>
  <c r="H3543" i="1"/>
  <c r="H3545" i="1"/>
  <c r="H3547" i="1"/>
  <c r="H3549" i="1"/>
  <c r="H3551" i="1"/>
  <c r="H3553" i="1"/>
  <c r="H3555" i="1"/>
  <c r="H3557" i="1"/>
  <c r="H3559" i="1"/>
  <c r="H3561" i="1"/>
  <c r="H3562" i="1"/>
  <c r="H3576" i="1"/>
  <c r="H3578" i="1"/>
  <c r="H3580" i="1"/>
  <c r="H3582" i="1"/>
  <c r="H3584" i="1"/>
  <c r="H3586" i="1"/>
  <c r="H3588" i="1"/>
  <c r="H3590" i="1"/>
  <c r="H3592" i="1"/>
  <c r="H3627" i="1"/>
  <c r="H3629" i="1"/>
  <c r="H3649" i="1"/>
  <c r="H3652" i="1"/>
  <c r="H3656" i="1"/>
  <c r="H3662" i="1"/>
  <c r="H3667" i="1"/>
  <c r="H3672" i="1"/>
  <c r="H3676" i="1"/>
  <c r="H3680" i="1"/>
  <c r="H3683" i="1"/>
  <c r="H3685" i="1"/>
  <c r="H3687" i="1"/>
  <c r="H3692" i="1"/>
  <c r="H3696" i="1"/>
  <c r="G3717" i="1"/>
  <c r="G3751" i="1"/>
  <c r="H3754" i="1"/>
  <c r="F717" i="1" l="1"/>
  <c r="H3358" i="1"/>
  <c r="H3369" i="1" s="1"/>
  <c r="H3420" i="1" s="1"/>
  <c r="H3431" i="1" s="1"/>
  <c r="H3476" i="1" s="1"/>
  <c r="G3745" i="1" s="1"/>
  <c r="H813" i="1"/>
  <c r="H1008" i="1"/>
  <c r="H1019" i="1" s="1"/>
  <c r="H1059" i="1" s="1"/>
  <c r="H2265" i="1"/>
  <c r="H2276" i="1" s="1"/>
  <c r="H1585" i="1"/>
  <c r="H1596" i="1" s="1"/>
  <c r="H1898" i="1"/>
  <c r="H1909" i="1" s="1"/>
  <c r="H1959" i="1" s="1"/>
  <c r="H1970" i="1" s="1"/>
  <c r="H2018" i="1" s="1"/>
  <c r="H2029" i="1" s="1"/>
  <c r="H3248" i="1"/>
  <c r="G3739" i="1" s="1"/>
  <c r="H2902" i="1"/>
  <c r="H2913" i="1" s="1"/>
  <c r="H588" i="1"/>
  <c r="G3721" i="1" s="1"/>
  <c r="H3563" i="1"/>
  <c r="H3574" i="1" s="1"/>
  <c r="H3286" i="1"/>
  <c r="G3743" i="1" s="1"/>
  <c r="H675" i="1"/>
  <c r="H685" i="1" s="1"/>
  <c r="H876" i="1"/>
  <c r="G3727" i="1" s="1"/>
  <c r="H942" i="1"/>
  <c r="G3730" i="1" s="1"/>
  <c r="H50" i="1"/>
  <c r="H60" i="1" s="1"/>
  <c r="H91" i="1" s="1"/>
  <c r="H101" i="1" s="1"/>
  <c r="H297" i="1"/>
  <c r="H307" i="1" s="1"/>
  <c r="H416" i="1"/>
  <c r="H425" i="1" s="1"/>
  <c r="H476" i="1" s="1"/>
  <c r="H486" i="1" s="1"/>
  <c r="H524" i="1" s="1"/>
  <c r="G3719" i="1" s="1"/>
  <c r="H1128" i="1"/>
  <c r="H1139" i="1" s="1"/>
  <c r="H1196" i="1" s="1"/>
  <c r="H1205" i="1" s="1"/>
  <c r="H1272" i="1" s="1"/>
  <c r="H1283" i="1" s="1"/>
  <c r="H3706" i="1"/>
  <c r="F139" i="1"/>
  <c r="H139" i="1" s="1"/>
  <c r="H2653" i="1"/>
  <c r="H2664" i="1" s="1"/>
  <c r="H2714" i="1" s="1"/>
  <c r="H2725" i="1" s="1"/>
  <c r="H3135" i="1"/>
  <c r="H3145" i="1" s="1"/>
  <c r="H3184" i="1" s="1"/>
  <c r="G3736" i="1" s="1"/>
</calcChain>
</file>

<file path=xl/sharedStrings.xml><?xml version="1.0" encoding="utf-8"?>
<sst xmlns="http://schemas.openxmlformats.org/spreadsheetml/2006/main" count="4959" uniqueCount="2332">
  <si>
    <t>ITEM</t>
  </si>
  <si>
    <t>PAYMENT</t>
  </si>
  <si>
    <t>DESCRIPTION</t>
  </si>
  <si>
    <t>UNIT</t>
  </si>
  <si>
    <t>QTY</t>
  </si>
  <si>
    <t>RATE</t>
  </si>
  <si>
    <t>A21</t>
  </si>
  <si>
    <t>(h) Dealing with water (see 5.8)</t>
  </si>
  <si>
    <t>Sum</t>
  </si>
  <si>
    <t>A22</t>
  </si>
  <si>
    <t>(i) Access (see 5.8)</t>
  </si>
  <si>
    <t>(j) Plant</t>
  </si>
  <si>
    <t>PSA 8.3.3</t>
  </si>
  <si>
    <t>Other fixed-charge obligations</t>
  </si>
  <si>
    <t>(a) Offices and storage sheds</t>
  </si>
  <si>
    <t>(b) Workshops</t>
  </si>
  <si>
    <t>(c) Laboratories</t>
  </si>
  <si>
    <t>(e) Ablution and toilet facilities</t>
  </si>
  <si>
    <t>(f) Tools and equipment</t>
  </si>
  <si>
    <t>A41</t>
  </si>
  <si>
    <t>A42</t>
  </si>
  <si>
    <t>A43</t>
  </si>
  <si>
    <t>A44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</si>
  <si>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</si>
  <si>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</si>
  <si>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</si>
  <si>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</si>
  <si>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</si>
  <si>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</si>
  <si>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</si>
  <si>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</si>
  <si>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</si>
  <si>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</si>
  <si>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</si>
  <si>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</si>
  <si>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</si>
  <si>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</si>
  <si>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</si>
  <si>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</si>
  <si>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</si>
  <si>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</si>
  <si>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</si>
  <si>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</si>
  <si>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</si>
  <si>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</si>
  <si>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</si>
  <si>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</si>
  <si>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</si>
  <si>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</si>
  <si>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</si>
  <si>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</si>
  <si>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</si>
  <si>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</si>
  <si>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</si>
  <si>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</si>
  <si>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</si>
  <si>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</si>
  <si>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</si>
  <si>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</si>
  <si>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</si>
  <si>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</si>
  <si>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</si>
  <si>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PSA 8.4.6</t>
  </si>
  <si>
    <t>A106</t>
  </si>
  <si>
    <t>PSA 8.4.7</t>
  </si>
  <si>
    <t>Compliance with Record of Decision issued by GDARD</t>
  </si>
  <si>
    <t>A107</t>
  </si>
  <si>
    <t>PSA 8.5</t>
  </si>
  <si>
    <t>A108</t>
  </si>
  <si>
    <t>PSA 8.5.1</t>
  </si>
  <si>
    <t>A109</t>
  </si>
  <si>
    <t>(i) Provisional Sum</t>
  </si>
  <si>
    <t>A110</t>
  </si>
  <si>
    <t>%</t>
  </si>
  <si>
    <t>A111</t>
  </si>
  <si>
    <t>PSA 8.5.2</t>
  </si>
  <si>
    <t>Hire of land for Contractors Camp Site</t>
  </si>
  <si>
    <t>A112</t>
  </si>
  <si>
    <t>(i) Leasing land for campsite, plant etc.</t>
  </si>
  <si>
    <t>A113</t>
  </si>
  <si>
    <t>CLO's</t>
  </si>
  <si>
    <t>A114</t>
  </si>
  <si>
    <t>Payment for CLO</t>
  </si>
  <si>
    <t xml:space="preserve">(ii) Cell phone allowance (R150 airtime </t>
  </si>
  <si>
    <t xml:space="preserve">      per month)</t>
  </si>
  <si>
    <t>PSA 8.5.4</t>
  </si>
  <si>
    <t>Security Guards</t>
  </si>
  <si>
    <t>PSA 8.6</t>
  </si>
  <si>
    <t>Dayworks</t>
  </si>
  <si>
    <t>Note: Executed on Instruction of the Engineer Only</t>
  </si>
  <si>
    <t>8.6.1</t>
  </si>
  <si>
    <t>Labour</t>
  </si>
  <si>
    <t>(i) Un-skilled</t>
  </si>
  <si>
    <t>hr</t>
  </si>
  <si>
    <t>(ii) Semi-skilled</t>
  </si>
  <si>
    <t>(iii) Skilled (artisan - welder plumber etc.)</t>
  </si>
  <si>
    <t>(iv) Engineer</t>
  </si>
  <si>
    <t>(v) Technician</t>
  </si>
  <si>
    <t>(vi) Foreman</t>
  </si>
  <si>
    <t>(vii) Driver (LDV,machine, trucks, etc.)</t>
  </si>
  <si>
    <t>(viii) Certified Blaster</t>
  </si>
  <si>
    <t>(ix) Steelfixer</t>
  </si>
  <si>
    <t>(x) Concretor</t>
  </si>
  <si>
    <t>(xi) Chargehand</t>
  </si>
  <si>
    <t>(xii) Security guard</t>
  </si>
  <si>
    <t>8.6.2</t>
  </si>
  <si>
    <t>Plant and equipment</t>
  </si>
  <si>
    <t>(a) Tractor loader backhoe (TLB)</t>
  </si>
  <si>
    <t xml:space="preserve">(i) Tractor Loader Backhoe (Bigger than </t>
  </si>
  <si>
    <t xml:space="preserve">      45kW but smaller than 70kW)</t>
  </si>
  <si>
    <t>(b) Crawler Excavators</t>
  </si>
  <si>
    <t>(i) Smaller than 93kW (small)</t>
  </si>
  <si>
    <t>(c) Tipper Trucks</t>
  </si>
  <si>
    <t>(d) Flat Bed Trucks</t>
  </si>
  <si>
    <t>(e) LDV</t>
  </si>
  <si>
    <t>(f) Mobile Crane 5t at 3m radius</t>
  </si>
  <si>
    <t>(g) Walk behind vibrating rollers</t>
  </si>
  <si>
    <t>(h) Plate compactors</t>
  </si>
  <si>
    <t>(i) Rammers</t>
  </si>
  <si>
    <t>(j) Concrete mixers</t>
  </si>
  <si>
    <t>(l) Waterpump</t>
  </si>
  <si>
    <t>(m) Low-bed</t>
  </si>
  <si>
    <t>(n) Grader (Cat 140 G or similar)</t>
  </si>
  <si>
    <t>(o) Poker vibrator</t>
  </si>
  <si>
    <t>(p) Water tankers</t>
  </si>
  <si>
    <t>SECTION C:  SITE CLEARANCE</t>
  </si>
  <si>
    <t>C</t>
  </si>
  <si>
    <t>C1</t>
  </si>
  <si>
    <t>PSC 8.2.1</t>
  </si>
  <si>
    <t>Clear and Grub</t>
  </si>
  <si>
    <t>m²</t>
  </si>
  <si>
    <t>C2</t>
  </si>
  <si>
    <t>8.2.2</t>
  </si>
  <si>
    <t>Remove and grub large trees and tree stumps with girth between:</t>
  </si>
  <si>
    <t>C3</t>
  </si>
  <si>
    <t>No.</t>
  </si>
  <si>
    <t>C4</t>
  </si>
  <si>
    <t>C5</t>
  </si>
  <si>
    <t>C6</t>
  </si>
  <si>
    <t>8.2.7</t>
  </si>
  <si>
    <t>C7</t>
  </si>
  <si>
    <t>8.2.7.1</t>
  </si>
  <si>
    <t>Pipelines regardless of type:</t>
  </si>
  <si>
    <t>C8</t>
  </si>
  <si>
    <t>(a) 50mm Ø up to and including 300mm</t>
  </si>
  <si>
    <t>m</t>
  </si>
  <si>
    <t>C9</t>
  </si>
  <si>
    <t>C10</t>
  </si>
  <si>
    <t>(c) 500mm Ø up to and including 750mm</t>
  </si>
  <si>
    <t>C11</t>
  </si>
  <si>
    <t>C12</t>
  </si>
  <si>
    <t>C13</t>
  </si>
  <si>
    <t>8.2.7.2</t>
  </si>
  <si>
    <t>Cables (incl sleeves) :</t>
  </si>
  <si>
    <t>C14</t>
  </si>
  <si>
    <t>(a) 16mm Ø up to and including 30mm</t>
  </si>
  <si>
    <t>C15</t>
  </si>
  <si>
    <t>(b) 30mm Ø and larger</t>
  </si>
  <si>
    <t>C16</t>
  </si>
  <si>
    <t>8.2.7.3</t>
  </si>
  <si>
    <t>Valves complete with all fittings, specials, couplings and fasteners</t>
  </si>
  <si>
    <t>C17</t>
  </si>
  <si>
    <t>(i) Isolation valves</t>
  </si>
  <si>
    <t>C18</t>
  </si>
  <si>
    <t>(ii) Control Valves</t>
  </si>
  <si>
    <t>C19</t>
  </si>
  <si>
    <t>(iii) Scour Valves</t>
  </si>
  <si>
    <t>C20</t>
  </si>
  <si>
    <t>(iv) Air Valves</t>
  </si>
  <si>
    <t>C21</t>
  </si>
  <si>
    <t>(v) Fire hydrant valves</t>
  </si>
  <si>
    <t>C22</t>
  </si>
  <si>
    <t>PSC8.2.8</t>
  </si>
  <si>
    <t>C23</t>
  </si>
  <si>
    <t>C24</t>
  </si>
  <si>
    <t>C25</t>
  </si>
  <si>
    <t>C26</t>
  </si>
  <si>
    <t>(i) 0m &lt; Ø &lt; 1.5m</t>
  </si>
  <si>
    <t>C27</t>
  </si>
  <si>
    <t>(ii) 1.5m &lt; Ø &lt; 2.5m</t>
  </si>
  <si>
    <t>C28</t>
  </si>
  <si>
    <t>(iii) &gt; 2.5m</t>
  </si>
  <si>
    <t>C29</t>
  </si>
  <si>
    <t>C30</t>
  </si>
  <si>
    <t>C31</t>
  </si>
  <si>
    <t>(i) ND 750mm</t>
  </si>
  <si>
    <t>C32</t>
  </si>
  <si>
    <t>(ii) ND 1 000mm</t>
  </si>
  <si>
    <t>C33</t>
  </si>
  <si>
    <t>(iii) ND 1 250mm</t>
  </si>
  <si>
    <t>C34</t>
  </si>
  <si>
    <t>(iv) ND 1 500mm</t>
  </si>
  <si>
    <t>C35</t>
  </si>
  <si>
    <t>Reducer Slabs (Reduce to 750 Ø)  (0 - 2m depth)</t>
  </si>
  <si>
    <t>C36</t>
  </si>
  <si>
    <t>(i) ND 1 000mm</t>
  </si>
  <si>
    <t>C37</t>
  </si>
  <si>
    <t>(ii) ND 1 250mm</t>
  </si>
  <si>
    <t>C38</t>
  </si>
  <si>
    <t>(iii) ND 1 500mm</t>
  </si>
  <si>
    <t>C39</t>
  </si>
  <si>
    <t>Concrete Lid - remove:</t>
  </si>
  <si>
    <t>C40</t>
  </si>
  <si>
    <t>(i) ND 560mm heavy duty</t>
  </si>
  <si>
    <t>C41</t>
  </si>
  <si>
    <t>Base regardless of type, size and thickness.(0 - 2m depth)</t>
  </si>
  <si>
    <t>C42</t>
  </si>
  <si>
    <t>C43</t>
  </si>
  <si>
    <t>C44</t>
  </si>
  <si>
    <t>C45</t>
  </si>
  <si>
    <t>(iii) 2.5m &lt; Ø &lt; 3.5m</t>
  </si>
  <si>
    <t>C46</t>
  </si>
  <si>
    <t>(g) Manhole step irons (0 - 2m depth)</t>
  </si>
  <si>
    <t>(h) Cast Iron (C.I.) Lid - remove:</t>
  </si>
  <si>
    <t>Extra-over item PSC8.2.8(c,d,e,g,i) Manholes  for deep excavations</t>
  </si>
  <si>
    <t>(i) Depth 2m up to and including 3m</t>
  </si>
  <si>
    <t>m³</t>
  </si>
  <si>
    <t>(ii) Depth 3m up to and including 4m</t>
  </si>
  <si>
    <t>(iii) Depth 4m and deeper</t>
  </si>
  <si>
    <t>8.2.9</t>
  </si>
  <si>
    <t>8.2.10</t>
  </si>
  <si>
    <t>Remove topsoil to a nominal depth of 150mm and stockpile</t>
  </si>
  <si>
    <t>DA</t>
  </si>
  <si>
    <t>8.3.1</t>
  </si>
  <si>
    <t>8.3.2</t>
  </si>
  <si>
    <t>8.3.4</t>
  </si>
  <si>
    <t>8.3.6</t>
  </si>
  <si>
    <t>8.3.8</t>
  </si>
  <si>
    <t>DB</t>
  </si>
  <si>
    <t>8.3.2(b)</t>
  </si>
  <si>
    <t>8.3.3.3</t>
  </si>
  <si>
    <t>Compaction in road reserves</t>
  </si>
  <si>
    <t>Particular items</t>
  </si>
  <si>
    <t>EXISTING SERVICES</t>
  </si>
  <si>
    <t>8.3.5</t>
  </si>
  <si>
    <t>G1</t>
  </si>
  <si>
    <t>G2</t>
  </si>
  <si>
    <t>8.2.1</t>
  </si>
  <si>
    <t>G3</t>
  </si>
  <si>
    <t>G4</t>
  </si>
  <si>
    <t>G5</t>
  </si>
  <si>
    <t>G6</t>
  </si>
  <si>
    <t>8.2.5</t>
  </si>
  <si>
    <t>G7</t>
  </si>
  <si>
    <t>G8</t>
  </si>
  <si>
    <t>G9</t>
  </si>
  <si>
    <t>t</t>
  </si>
  <si>
    <t>8.4.2</t>
  </si>
  <si>
    <t>8.4.3</t>
  </si>
  <si>
    <t>8.2.4</t>
  </si>
  <si>
    <t>SCHEDULE 1</t>
  </si>
  <si>
    <t xml:space="preserve"> </t>
  </si>
  <si>
    <t>AMOUNT</t>
  </si>
  <si>
    <t>QUANTITY</t>
  </si>
  <si>
    <t>REFERS</t>
  </si>
  <si>
    <t xml:space="preserve"> R        C</t>
  </si>
  <si>
    <t>Fixed-charge and value related item</t>
  </si>
  <si>
    <t>Facilities for the Contractor</t>
  </si>
  <si>
    <t>A1</t>
  </si>
  <si>
    <t>A2</t>
  </si>
  <si>
    <t>A9</t>
  </si>
  <si>
    <t>A10</t>
  </si>
  <si>
    <t>8.3.2.2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</si>
  <si>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</si>
  <si>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</si>
  <si>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</si>
  <si>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</si>
  <si>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</si>
  <si>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</si>
  <si>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</si>
  <si>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</si>
  <si>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</si>
  <si>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 xml:space="preserve">Establishment of Facilities on Site (Only on the written instruction of the </t>
  </si>
  <si>
    <t>Engineer)</t>
  </si>
  <si>
    <t xml:space="preserve">PSA </t>
  </si>
  <si>
    <t xml:space="preserve">SABS </t>
  </si>
  <si>
    <t>1200 A</t>
  </si>
  <si>
    <t xml:space="preserve">     </t>
  </si>
  <si>
    <t>PSA</t>
  </si>
  <si>
    <t>TOTAL CARRIED FORWARD</t>
  </si>
  <si>
    <t>SABS 1200A - PRELIMINARY AND GENERAL</t>
  </si>
  <si>
    <t>ITEM NO</t>
  </si>
  <si>
    <t>PAYMENT REFERS</t>
  </si>
  <si>
    <t>BROUGHT FORWARD</t>
  </si>
  <si>
    <t>A45</t>
  </si>
  <si>
    <t>A46</t>
  </si>
  <si>
    <t>A47</t>
  </si>
  <si>
    <t>A48</t>
  </si>
  <si>
    <t xml:space="preserve">      </t>
  </si>
  <si>
    <t>(k) PPE for Contractors staff, suppliers, subcontractors and visitors</t>
  </si>
  <si>
    <t>(g) Water supplies, electric power and  communications</t>
  </si>
  <si>
    <t>A54</t>
  </si>
  <si>
    <t>Removal of Site Establishment (On Instruction by Engineer)</t>
  </si>
  <si>
    <t>A55</t>
  </si>
  <si>
    <t>PSA 8.3.5</t>
  </si>
  <si>
    <t>Provision of a Safety Plan in terms of OHS Act and Safety Regulations</t>
  </si>
  <si>
    <t>A56</t>
  </si>
  <si>
    <t>Scheduled Time-related items</t>
  </si>
  <si>
    <t>A57</t>
  </si>
  <si>
    <t>Contractual requirements</t>
  </si>
  <si>
    <t>A58</t>
  </si>
  <si>
    <t>Operation and maintenance of facilities for the duration of construction</t>
  </si>
  <si>
    <t>A59</t>
  </si>
  <si>
    <t>A60</t>
  </si>
  <si>
    <t>A61</t>
  </si>
  <si>
    <t>A62</t>
  </si>
  <si>
    <t>A63</t>
  </si>
  <si>
    <t>A64</t>
  </si>
  <si>
    <t>A65</t>
  </si>
  <si>
    <t>A66</t>
  </si>
  <si>
    <t>A52</t>
  </si>
  <si>
    <t>A53</t>
  </si>
  <si>
    <t>A51</t>
  </si>
  <si>
    <t>8.3.2.2(c)</t>
  </si>
  <si>
    <t xml:space="preserve"> Safety Act Construction Regulations</t>
  </si>
  <si>
    <t>Pipe and Manufacturing Inspection</t>
  </si>
  <si>
    <t>_</t>
  </si>
  <si>
    <t>Provisional</t>
  </si>
  <si>
    <t>Pipe Site Inspection</t>
  </si>
  <si>
    <t xml:space="preserve">      (ii) above for Contractor's overheads,</t>
  </si>
  <si>
    <t xml:space="preserve">     liaison,making payments and supplying office</t>
  </si>
  <si>
    <t xml:space="preserve">     space and associated facilities within his</t>
  </si>
  <si>
    <t xml:space="preserve">     establishment</t>
  </si>
  <si>
    <t xml:space="preserve">Provide Security guard (armed response) for duration of the  </t>
  </si>
  <si>
    <t>construction works after hours, and on instruction by the Engineer</t>
  </si>
  <si>
    <t>TEMPORARY WORKS</t>
  </si>
  <si>
    <t>Provide and maintain access roads and adjacent streets including</t>
  </si>
  <si>
    <t>reinstatement of roads on completion of Works (or accommodation</t>
  </si>
  <si>
    <t>of traffic)</t>
  </si>
  <si>
    <t>Existing services</t>
  </si>
  <si>
    <t>Excavate by hand in soft material to expose existing services</t>
  </si>
  <si>
    <t>Temporarily protection of existing services</t>
  </si>
  <si>
    <t>Cast insitu class 20/19 concrete for encasing of existing services</t>
  </si>
  <si>
    <t>Welded steel reinforcing mesh (Ref 395)</t>
  </si>
  <si>
    <t>Relocation of existing services</t>
  </si>
  <si>
    <t>POLITICAL UNREST SITUATIONS</t>
  </si>
  <si>
    <t>(i) Volume 100 litre wet (small, towable)</t>
  </si>
  <si>
    <t>(k) Diesel compressors including hoses and tools</t>
  </si>
  <si>
    <t xml:space="preserve">           </t>
  </si>
  <si>
    <t xml:space="preserve">            </t>
  </si>
  <si>
    <t>(i) Low-bed (suitable for the largest piece of equipment above)</t>
  </si>
  <si>
    <t xml:space="preserve">Transport materials and debris to an unspecified site and dump </t>
  </si>
  <si>
    <t>(All haulage = freehaul)</t>
  </si>
  <si>
    <t xml:space="preserve">    </t>
  </si>
  <si>
    <t xml:space="preserve">(i) Remuneration of CLO (based on R3650/month incl. traveling </t>
  </si>
  <si>
    <t xml:space="preserve">    allowance)</t>
  </si>
  <si>
    <t xml:space="preserve">(iii) Contractors mark-up on items (i) and </t>
  </si>
  <si>
    <t>(i) Tipper trucks (3m³) Small</t>
  </si>
  <si>
    <t>(ii) Tipper trucks (5m³) Meduim</t>
  </si>
  <si>
    <t>(iii) Tipper trucks (10m³) Large</t>
  </si>
  <si>
    <t>(i) Flat bed 5t capacity</t>
  </si>
  <si>
    <t>(ii) Flat bed 7t capacity</t>
  </si>
  <si>
    <t xml:space="preserve"> (i) 1t Pick-up</t>
  </si>
  <si>
    <t>(ii) Model - Bomag 76 or similar  (medium)</t>
  </si>
  <si>
    <t>(i) Model - Bomag 60 or similar  (small)</t>
  </si>
  <si>
    <t>(iii) Model - Bomag 90 or similar</t>
  </si>
  <si>
    <t>(i) Vipac or similar</t>
  </si>
  <si>
    <t>(i) Model - Wacker or similar</t>
  </si>
  <si>
    <t>(ii) Volume 175 litre wet (medium)</t>
  </si>
  <si>
    <t>(iii) Volume 250 litre wet (large)</t>
  </si>
  <si>
    <t>(i) Capacity smaller than 200 cfm (small)</t>
  </si>
  <si>
    <t>(iii) Capacity bigger than 400 cfm (large)</t>
  </si>
  <si>
    <t>(i) Capacity smaller than 400 litre/min (medium)</t>
  </si>
  <si>
    <t xml:space="preserve">(ii) Capacity bigger than 400 but smaller than 600 litre/min (medium) </t>
  </si>
  <si>
    <t>(iii) Capacity bigger than 600 but smaller then 1 100 litre/sec (large)</t>
  </si>
  <si>
    <t>(i) Capacity 500 litre (small, towable)</t>
  </si>
  <si>
    <t>(ii) Capacity 8 000 litre (medium)</t>
  </si>
  <si>
    <t>(iii) Capacity 15 000 litre (large)</t>
  </si>
  <si>
    <t xml:space="preserve">CONTRACTORS ESTABLISHMENT AND PRELIMINARY AND </t>
  </si>
  <si>
    <t>GENERAL</t>
  </si>
  <si>
    <t>CARRIED FORWARD TO SUMMARY</t>
  </si>
  <si>
    <t>PSD</t>
  </si>
  <si>
    <t>Restricted excavation:</t>
  </si>
  <si>
    <t>Excavate for chambers, restricted foundations,etc in</t>
  </si>
  <si>
    <t>in all materials, and use for backfill or embankment,</t>
  </si>
  <si>
    <t>or dispose:</t>
  </si>
  <si>
    <t xml:space="preserve">(i)  Depth up to 2,0 m        </t>
  </si>
  <si>
    <t xml:space="preserve">(ii)  Depth over 2,0 m and up to 4,0 m </t>
  </si>
  <si>
    <t xml:space="preserve"> Excavate for gabion boxes or  mattresses in all </t>
  </si>
  <si>
    <t>materials, and use for backfill or embankment,</t>
  </si>
  <si>
    <t xml:space="preserve">or dispose </t>
  </si>
  <si>
    <t xml:space="preserve">(i)  Intermediate excavation  </t>
  </si>
  <si>
    <t xml:space="preserve">(ii)  Hard rock excavation     </t>
  </si>
  <si>
    <t xml:space="preserve">(iii)  Boulder excavation, class A </t>
  </si>
  <si>
    <t xml:space="preserve">(iv)  Boulder excavation, class B </t>
  </si>
  <si>
    <t xml:space="preserve">Extra excavation in all materials to provide working </t>
  </si>
  <si>
    <t>space around structure</t>
  </si>
  <si>
    <t>Existing services:</t>
  </si>
  <si>
    <t>Hand excavation for locating and exposing existing</t>
  </si>
  <si>
    <t>services:</t>
  </si>
  <si>
    <t>(i)  In roadways</t>
  </si>
  <si>
    <t>(ii)  In all other areas</t>
  </si>
  <si>
    <t xml:space="preserve">Topsoiling               </t>
  </si>
  <si>
    <t>8.3.11</t>
  </si>
  <si>
    <t>Grassing or other vegetation cover:</t>
  </si>
  <si>
    <t xml:space="preserve">Planting of grass cuttings       </t>
  </si>
  <si>
    <t xml:space="preserve">Hydroseeding             </t>
  </si>
  <si>
    <t>8.3.14</t>
  </si>
  <si>
    <t>8.3.15</t>
  </si>
  <si>
    <t>site provided by the Contractor</t>
  </si>
  <si>
    <t xml:space="preserve">SECTION D:  EARTHWORKS </t>
  </si>
  <si>
    <t>REFE-</t>
  </si>
  <si>
    <t>QUANT</t>
  </si>
  <si>
    <t>NO.</t>
  </si>
  <si>
    <t>RENCE</t>
  </si>
  <si>
    <t>R      C</t>
  </si>
  <si>
    <t>SABS</t>
  </si>
  <si>
    <t xml:space="preserve">  GABIONS</t>
  </si>
  <si>
    <t>1200DK</t>
  </si>
  <si>
    <t>8.2.1(a)</t>
  </si>
  <si>
    <t xml:space="preserve">  Surface preparation for bedding of gabions</t>
  </si>
  <si>
    <t xml:space="preserve">  and mattresses</t>
  </si>
  <si>
    <t xml:space="preserve">  Supply and install 2m long x 1m wide</t>
  </si>
  <si>
    <t xml:space="preserve">  x 1m height, with 80 x 100 Mesh type</t>
  </si>
  <si>
    <t xml:space="preserve">  Class A, Gabions, filled with stone as per</t>
  </si>
  <si>
    <t xml:space="preserve">  SABS 1200DK</t>
  </si>
  <si>
    <t xml:space="preserve">  Supply and install 2m long x 1m wide x 0,3m </t>
  </si>
  <si>
    <t xml:space="preserve">  height, with 80 x 100 mesh type and 2,5mm </t>
  </si>
  <si>
    <t xml:space="preserve">  Reno Mattresses filled with stone as per </t>
  </si>
  <si>
    <t xml:space="preserve">  Geotextile</t>
  </si>
  <si>
    <t xml:space="preserve">  Supply and installation of U24 </t>
  </si>
  <si>
    <t xml:space="preserve">  geotextile between the face contact of gabions</t>
  </si>
  <si>
    <t xml:space="preserve">  or mattresses and fill material</t>
  </si>
  <si>
    <t>1200GA</t>
  </si>
  <si>
    <t>Pipeline</t>
  </si>
  <si>
    <t>8.1.4.1</t>
  </si>
  <si>
    <t>Pipe Encasement</t>
  </si>
  <si>
    <t>25MPa concrete bedding and encasing to all diameter of</t>
  </si>
  <si>
    <t xml:space="preserve"> pipes,  including shuttering and blinding.  Excavation, </t>
  </si>
  <si>
    <t>stramps and reinforcing elsewhere</t>
  </si>
  <si>
    <t>Mass Concrete</t>
  </si>
  <si>
    <t xml:space="preserve">15MPa concrete to thrust blocks and the like, including </t>
  </si>
  <si>
    <t>shuttering.  Excavation measured elsewhere.</t>
  </si>
  <si>
    <t>REINFORCED CONCRETE</t>
  </si>
  <si>
    <t>1200G</t>
  </si>
  <si>
    <t>FORM WORK</t>
  </si>
  <si>
    <t>Rough Formwork</t>
  </si>
  <si>
    <t>To sides of wall foundations not exceeding 400mm high</t>
  </si>
  <si>
    <t>Smooth Formwork</t>
  </si>
  <si>
    <t>To soffit of roof slab</t>
  </si>
  <si>
    <t>External faces of walls</t>
  </si>
  <si>
    <t>Internal faces of walls</t>
  </si>
  <si>
    <t>External faces of roof slab</t>
  </si>
  <si>
    <t>Narrow widths up to 300mm wide in:</t>
  </si>
  <si>
    <t>Sides of access manholes</t>
  </si>
  <si>
    <t xml:space="preserve">Box out openings in walls and allow for casting in once </t>
  </si>
  <si>
    <t>positioning is complete.</t>
  </si>
  <si>
    <t>For pipes:</t>
  </si>
  <si>
    <t>700mm dia steel pipe</t>
  </si>
  <si>
    <t>No</t>
  </si>
  <si>
    <t>REINFORCEMENT</t>
  </si>
  <si>
    <t>Mild Steel Bars</t>
  </si>
  <si>
    <t>a) 10mm</t>
  </si>
  <si>
    <t>High - tensile steel bars</t>
  </si>
  <si>
    <t>10mm</t>
  </si>
  <si>
    <t>12mm</t>
  </si>
  <si>
    <t>16mm</t>
  </si>
  <si>
    <t>20mm</t>
  </si>
  <si>
    <t>CONCRETE</t>
  </si>
  <si>
    <t>Floor slabs</t>
  </si>
  <si>
    <t>Walls</t>
  </si>
  <si>
    <t>Roof Slabs</t>
  </si>
  <si>
    <t xml:space="preserve">Manhole Cover and Frame </t>
  </si>
  <si>
    <t xml:space="preserve">Supply and cast in concrete roof slab, manhole cover and </t>
  </si>
  <si>
    <t>Ventilators on roof slabs</t>
  </si>
  <si>
    <t xml:space="preserve">Supply and cast in concrete roof slab inlet and outlet </t>
  </si>
  <si>
    <t>Access Ladders</t>
  </si>
  <si>
    <t>450mm dia steel pipe</t>
  </si>
  <si>
    <t>200mm dia steel pipe</t>
  </si>
  <si>
    <t>100mm dia steel pipe</t>
  </si>
  <si>
    <t>frame complete with locking device as per attached drawings</t>
  </si>
  <si>
    <t>20MPa concrete bedding and encasing to all diameter of</t>
  </si>
  <si>
    <t>SCHEDULE 8</t>
  </si>
  <si>
    <t>CONCRETE  :  SMALL WORKS</t>
  </si>
  <si>
    <t>DK 1</t>
  </si>
  <si>
    <t>DK 4</t>
  </si>
  <si>
    <t>DK 3</t>
  </si>
  <si>
    <t>DK 2</t>
  </si>
  <si>
    <t>1200C</t>
  </si>
  <si>
    <t>Areas for chambers, structures, etc</t>
  </si>
  <si>
    <t>Pipeline route 3m wide</t>
  </si>
  <si>
    <t>(a) Over 0.1m and up to and indicating 1.0m (stumps)</t>
  </si>
  <si>
    <t>(b) Over 0.1m and up to and indicating 2.0m (stumps)</t>
  </si>
  <si>
    <t>(c) Over 0.1m and up to and indicating 3.0m (stumps)</t>
  </si>
  <si>
    <t>Dismantle and remove pipelines, electricity transmission cables,</t>
  </si>
  <si>
    <t xml:space="preserve"> cables etc. return salvaged material to Municipal stores</t>
  </si>
  <si>
    <t>(b) 300mm Ø up to and including 500mm</t>
  </si>
  <si>
    <t>(d) 750mm Ø up to and including  1 000mm</t>
  </si>
  <si>
    <t>(e) 1 000mm Ø up to and including 1500mm</t>
  </si>
  <si>
    <t>SCHEDULE 2</t>
  </si>
  <si>
    <t>SABS 1200C - SITE CLEARANCE</t>
  </si>
  <si>
    <t xml:space="preserve">Demolish and remove structures/buildings and dismantle steelwork, </t>
  </si>
  <si>
    <t>including all necessary appurtenances:</t>
  </si>
  <si>
    <t xml:space="preserve">(j) Segmented paving (Stack neatly for reinstatement measured </t>
  </si>
  <si>
    <t>(i) Circular Road manholes (550mm Ø)  with C.I. Lid</t>
  </si>
  <si>
    <t>(ii) Circular Road manholes (650mm Ø) with C.I. Lid</t>
  </si>
  <si>
    <t>(iii) Circular Road manholes &gt; 650mm Ø, max. 1m</t>
  </si>
  <si>
    <t>(i) Concrete benching regardless of  thickness (0 - 2m depth)</t>
  </si>
  <si>
    <t>(f) Break out manhole frame &amp; lid regardless of type,</t>
  </si>
  <si>
    <t xml:space="preserve">     size or arrangement</t>
  </si>
  <si>
    <t xml:space="preserve">    separately)</t>
  </si>
  <si>
    <t>SCHEDULE 3</t>
  </si>
  <si>
    <t>1200D</t>
  </si>
  <si>
    <t>Extra over items D1 and D3 above for:</t>
  </si>
  <si>
    <t>Extra over item D1 and D2 for hand  excavation</t>
  </si>
  <si>
    <t>SABS 1200D - EARTHWORKS</t>
  </si>
  <si>
    <t>Extra over item D1 and D2 for temporary stockpiling</t>
  </si>
  <si>
    <t xml:space="preserve">Extra over item D1 and D2 for disposing of spoil material on a </t>
  </si>
  <si>
    <t>D1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</si>
  <si>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</si>
  <si>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</si>
  <si>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</si>
  <si>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</si>
  <si>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</si>
  <si>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</si>
  <si>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</si>
  <si>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</si>
  <si>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</si>
  <si>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</si>
  <si>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</si>
  <si>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</si>
  <si>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</si>
  <si>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</si>
  <si>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8.3.2(a)</t>
  </si>
  <si>
    <t>SCHEDULE 4</t>
  </si>
  <si>
    <t>L</t>
  </si>
  <si>
    <t>L1</t>
  </si>
  <si>
    <t>Supply, lay and bed pipes complete with couplings and fittings</t>
  </si>
  <si>
    <t>L2</t>
  </si>
  <si>
    <t>8.2.1.a</t>
  </si>
  <si>
    <t>L3</t>
  </si>
  <si>
    <t>L4</t>
  </si>
  <si>
    <t>(i) 110mm</t>
  </si>
  <si>
    <t>L5</t>
  </si>
  <si>
    <t>(ii) 125mm</t>
  </si>
  <si>
    <t>L6</t>
  </si>
  <si>
    <t>(iii) 140mm</t>
  </si>
  <si>
    <t>L7</t>
  </si>
  <si>
    <t>(iv) 160mm</t>
  </si>
  <si>
    <t>L8</t>
  </si>
  <si>
    <t>(v) 200mm</t>
  </si>
  <si>
    <t>L9</t>
  </si>
  <si>
    <t>(vi) 250mm</t>
  </si>
  <si>
    <t>L10</t>
  </si>
  <si>
    <t>(vii) 315mm</t>
  </si>
  <si>
    <t>L11</t>
  </si>
  <si>
    <t>(viii) 355mm</t>
  </si>
  <si>
    <t>L12</t>
  </si>
  <si>
    <t>(ix) 400mm</t>
  </si>
  <si>
    <t>L13</t>
  </si>
  <si>
    <t>(x) 450mm</t>
  </si>
  <si>
    <t>L14</t>
  </si>
  <si>
    <t>(xi) 500mm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</si>
  <si>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</si>
  <si>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</si>
  <si>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</si>
  <si>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</si>
  <si>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</si>
  <si>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</si>
  <si>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</si>
  <si>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</si>
  <si>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</si>
  <si>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</si>
  <si>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</si>
  <si>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</si>
  <si>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</si>
  <si>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8.2.1.b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</si>
  <si>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</si>
  <si>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</si>
  <si>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</si>
  <si>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</si>
  <si>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</si>
  <si>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</si>
  <si>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</si>
  <si>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</si>
  <si>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</si>
  <si>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L55</t>
  </si>
  <si>
    <t>8.2.4.a</t>
  </si>
  <si>
    <t>L56</t>
  </si>
  <si>
    <t>L57</t>
  </si>
  <si>
    <t>DN 125mm</t>
  </si>
  <si>
    <t>L58</t>
  </si>
  <si>
    <t>DN 150mm</t>
  </si>
  <si>
    <t>L59</t>
  </si>
  <si>
    <t>DN 200mm</t>
  </si>
  <si>
    <t>L60</t>
  </si>
  <si>
    <t>DN 250mm</t>
  </si>
  <si>
    <t>L61</t>
  </si>
  <si>
    <t>DN 300mm</t>
  </si>
  <si>
    <t>L62</t>
  </si>
  <si>
    <t>DN 350mm</t>
  </si>
  <si>
    <t>L63</t>
  </si>
  <si>
    <t>DN 400mm</t>
  </si>
  <si>
    <t>L64</t>
  </si>
  <si>
    <t>DN 450mm</t>
  </si>
  <si>
    <t>L65</t>
  </si>
  <si>
    <t>DN 500mm</t>
  </si>
  <si>
    <t>L66</t>
  </si>
  <si>
    <t>DN 100mm Blank flange</t>
  </si>
  <si>
    <t>L67</t>
  </si>
  <si>
    <t>DN 125mm Blank flange</t>
  </si>
  <si>
    <t>L68</t>
  </si>
  <si>
    <t>DN 150mm Blank flange</t>
  </si>
  <si>
    <t>L69</t>
  </si>
  <si>
    <t>DN 200mm Blank flange</t>
  </si>
  <si>
    <t>L70</t>
  </si>
  <si>
    <t>DN 250mm Blank flange</t>
  </si>
  <si>
    <t>L71</t>
  </si>
  <si>
    <t>DN 300mm Blank flange</t>
  </si>
  <si>
    <t>L72</t>
  </si>
  <si>
    <t>DN 350mm Blank flange</t>
  </si>
  <si>
    <t>L73</t>
  </si>
  <si>
    <t>DN 400mm Blank flange</t>
  </si>
  <si>
    <t>L74</t>
  </si>
  <si>
    <t>DN 450mm Blank flange</t>
  </si>
  <si>
    <t>L75</t>
  </si>
  <si>
    <t>DN 500mm Blank flange</t>
  </si>
  <si>
    <t>L76</t>
  </si>
  <si>
    <t>Extra-over item 8.2.4a for other types and sizes of flanges</t>
  </si>
  <si>
    <t>L77</t>
  </si>
  <si>
    <t>(i) Provisional sum</t>
  </si>
  <si>
    <t>L78</t>
  </si>
  <si>
    <t xml:space="preserve">      installation</t>
  </si>
  <si>
    <t>L79</t>
  </si>
  <si>
    <t>8.2.4b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</si>
  <si>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</si>
  <si>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</si>
  <si>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</si>
  <si>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</si>
  <si>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</si>
  <si>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</si>
  <si>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</si>
  <si>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</si>
  <si>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</si>
  <si>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</si>
  <si>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</si>
  <si>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DN 100mm Restrained</t>
  </si>
  <si>
    <t>L91</t>
  </si>
  <si>
    <t>DN 125mm Restrained</t>
  </si>
  <si>
    <t>L92</t>
  </si>
  <si>
    <t>DN 150mm Restrained</t>
  </si>
  <si>
    <t>L93</t>
  </si>
  <si>
    <t>DN 200mm Restrained</t>
  </si>
  <si>
    <t>L94</t>
  </si>
  <si>
    <t>DN 250mm Restrained</t>
  </si>
  <si>
    <t>L95</t>
  </si>
  <si>
    <t>DN 300mm Restrained</t>
  </si>
  <si>
    <t>L96</t>
  </si>
  <si>
    <t>DN 350mm Restrained</t>
  </si>
  <si>
    <t>L97</t>
  </si>
  <si>
    <t>DN 400mm Restrained</t>
  </si>
  <si>
    <t>L98</t>
  </si>
  <si>
    <t>DN 450mm Restrained</t>
  </si>
  <si>
    <t>L99</t>
  </si>
  <si>
    <t>DN 500mm Restrained</t>
  </si>
  <si>
    <t>L100</t>
  </si>
  <si>
    <t>Extra-over item 8.2.4b for other types and sizes of flange adaptors</t>
  </si>
  <si>
    <t>L101</t>
  </si>
  <si>
    <t>L102</t>
  </si>
  <si>
    <t>L103</t>
  </si>
  <si>
    <t>8.2.4c</t>
  </si>
  <si>
    <t>L104</t>
  </si>
  <si>
    <t>ND 110mm</t>
  </si>
  <si>
    <t>L105</t>
  </si>
  <si>
    <t>ND 160mm</t>
  </si>
  <si>
    <t>L106</t>
  </si>
  <si>
    <t>ND 200mm</t>
  </si>
  <si>
    <t>L107</t>
  </si>
  <si>
    <t>ND 250mm</t>
  </si>
  <si>
    <t>L108</t>
  </si>
  <si>
    <t>ND 315mm</t>
  </si>
  <si>
    <t>L109</t>
  </si>
  <si>
    <t>ND 355mm</t>
  </si>
  <si>
    <t>L110</t>
  </si>
  <si>
    <t>ND 400mm</t>
  </si>
  <si>
    <t>L111</t>
  </si>
  <si>
    <t>Extra-over item 8.2.4c for other types and sizes of hydrant tees</t>
  </si>
  <si>
    <t>L112</t>
  </si>
  <si>
    <t>L113</t>
  </si>
  <si>
    <t>L114</t>
  </si>
  <si>
    <t>8.2.4d</t>
  </si>
  <si>
    <t>L115</t>
  </si>
  <si>
    <t>L116</t>
  </si>
  <si>
    <t>L117</t>
  </si>
  <si>
    <t>L118</t>
  </si>
  <si>
    <t>L119</t>
  </si>
  <si>
    <t>L120</t>
  </si>
  <si>
    <t>L121</t>
  </si>
  <si>
    <t>L122</t>
  </si>
  <si>
    <t>Extra-over item 8.2.4d for other types and sizes of scour tees</t>
  </si>
  <si>
    <t>L123</t>
  </si>
  <si>
    <t>L124</t>
  </si>
  <si>
    <t>L125</t>
  </si>
  <si>
    <t>8.2.4e</t>
  </si>
  <si>
    <t>L126</t>
  </si>
  <si>
    <t>L127</t>
  </si>
  <si>
    <t>L128</t>
  </si>
  <si>
    <t>L129</t>
  </si>
  <si>
    <t>L130</t>
  </si>
  <si>
    <t>L131</t>
  </si>
  <si>
    <t>L132</t>
  </si>
  <si>
    <t>L133</t>
  </si>
  <si>
    <t>L134</t>
  </si>
  <si>
    <t>L135</t>
  </si>
  <si>
    <t>Equal Tee:  Spigot and socket complete with all appurtenances</t>
  </si>
  <si>
    <t>L136</t>
  </si>
  <si>
    <t>L137</t>
  </si>
  <si>
    <t>L138</t>
  </si>
  <si>
    <t>L140</t>
  </si>
  <si>
    <t>L141</t>
  </si>
  <si>
    <t>L142</t>
  </si>
  <si>
    <t>L143</t>
  </si>
  <si>
    <t>L144</t>
  </si>
  <si>
    <t>L145</t>
  </si>
  <si>
    <t>Extra-over item 8.2.4e for other types and sizes of equal tees</t>
  </si>
  <si>
    <t>L146</t>
  </si>
  <si>
    <t>L147</t>
  </si>
  <si>
    <t>L148</t>
  </si>
  <si>
    <t>8.2.4f</t>
  </si>
  <si>
    <t>L149</t>
  </si>
  <si>
    <t>125mm x 110mm</t>
  </si>
  <si>
    <t>L150</t>
  </si>
  <si>
    <t>140mm x 110mm</t>
  </si>
  <si>
    <t>L151</t>
  </si>
  <si>
    <t>140mm x 125mm</t>
  </si>
  <si>
    <t>L152</t>
  </si>
  <si>
    <t>160mm x 110mm</t>
  </si>
  <si>
    <t>L153</t>
  </si>
  <si>
    <t>160mm x 125mm</t>
  </si>
  <si>
    <t>L154</t>
  </si>
  <si>
    <t>160mm x 140mm</t>
  </si>
  <si>
    <t>L155</t>
  </si>
  <si>
    <t>200mm x 110mm</t>
  </si>
  <si>
    <t>L156</t>
  </si>
  <si>
    <t>200mm x 125mm</t>
  </si>
  <si>
    <t>L157</t>
  </si>
  <si>
    <t>200mm x 140mm</t>
  </si>
  <si>
    <t>L158</t>
  </si>
  <si>
    <t>200mm x 160mm</t>
  </si>
  <si>
    <t>250mm x 110mm</t>
  </si>
  <si>
    <t>L160</t>
  </si>
  <si>
    <t>250mm x 125mm</t>
  </si>
  <si>
    <t>L161</t>
  </si>
  <si>
    <t>250mm x 140mm</t>
  </si>
  <si>
    <t>L162</t>
  </si>
  <si>
    <t>250mm x 160mm</t>
  </si>
  <si>
    <t>L163</t>
  </si>
  <si>
    <t>250mm x 200mm</t>
  </si>
  <si>
    <t>L164</t>
  </si>
  <si>
    <t>L165</t>
  </si>
  <si>
    <t>L166</t>
  </si>
  <si>
    <t>L167</t>
  </si>
  <si>
    <t>L168</t>
  </si>
  <si>
    <t>L169</t>
  </si>
  <si>
    <t>L170</t>
  </si>
  <si>
    <t>L171</t>
  </si>
  <si>
    <t>L172</t>
  </si>
  <si>
    <t>L173</t>
  </si>
  <si>
    <t>L174</t>
  </si>
  <si>
    <t>L175</t>
  </si>
  <si>
    <t>L176</t>
  </si>
  <si>
    <t>L177</t>
  </si>
  <si>
    <t>L178</t>
  </si>
  <si>
    <t>L179</t>
  </si>
  <si>
    <t>L180</t>
  </si>
  <si>
    <t>Extra-over item 8.2.4f for other types and sizes of reducing tees</t>
  </si>
  <si>
    <t>L181</t>
  </si>
  <si>
    <t>L182</t>
  </si>
  <si>
    <t xml:space="preserve">      for handling, transportation and </t>
  </si>
  <si>
    <t>L183</t>
  </si>
  <si>
    <t>8.2.4g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</si>
  <si>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</si>
  <si>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</si>
  <si>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</si>
  <si>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</si>
  <si>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</si>
  <si>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</si>
  <si>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</si>
  <si>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</si>
  <si>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</si>
  <si>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</si>
  <si>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</si>
  <si>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</si>
  <si>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L196</t>
  </si>
  <si>
    <t>L197</t>
  </si>
  <si>
    <t>L198</t>
  </si>
  <si>
    <t>L199</t>
  </si>
  <si>
    <t>L200</t>
  </si>
  <si>
    <t>L205</t>
  </si>
  <si>
    <t>L206</t>
  </si>
  <si>
    <t>L207</t>
  </si>
  <si>
    <t>L208</t>
  </si>
  <si>
    <t>L209</t>
  </si>
  <si>
    <t>L210</t>
  </si>
  <si>
    <t>L211</t>
  </si>
  <si>
    <t>L212</t>
  </si>
  <si>
    <t>L213</t>
  </si>
  <si>
    <t>L214</t>
  </si>
  <si>
    <t>L215</t>
  </si>
  <si>
    <t>Extra-over item 8.2.4g for other types and sizes of reducers</t>
  </si>
  <si>
    <t>L216</t>
  </si>
  <si>
    <t>L217</t>
  </si>
  <si>
    <t>L218</t>
  </si>
  <si>
    <t>8.2.4h</t>
  </si>
  <si>
    <t>L219</t>
  </si>
  <si>
    <t>L220</t>
  </si>
  <si>
    <t>L221</t>
  </si>
  <si>
    <t>L222</t>
  </si>
  <si>
    <t>L223</t>
  </si>
  <si>
    <t>L224</t>
  </si>
  <si>
    <t>L225</t>
  </si>
  <si>
    <t>Extra-over item 8.2.4h for other types and sizes of flange adaptors</t>
  </si>
  <si>
    <t>L226</t>
  </si>
  <si>
    <t>L227</t>
  </si>
  <si>
    <t>L228</t>
  </si>
  <si>
    <t>8.2.4i</t>
  </si>
  <si>
    <t>Bends - uPVC class 16</t>
  </si>
  <si>
    <t>L229</t>
  </si>
  <si>
    <t>(a) 90° Bend with OD:</t>
  </si>
  <si>
    <t>L230</t>
  </si>
  <si>
    <t xml:space="preserve">      (i) 110mm</t>
  </si>
  <si>
    <t>L231</t>
  </si>
  <si>
    <t xml:space="preserve">      (ii) 125mm</t>
  </si>
  <si>
    <t>L232</t>
  </si>
  <si>
    <t xml:space="preserve">      (iii) 140mm</t>
  </si>
  <si>
    <t>L233</t>
  </si>
  <si>
    <t xml:space="preserve">      (iv) 160mm</t>
  </si>
  <si>
    <t>L234</t>
  </si>
  <si>
    <t xml:space="preserve">      (v) 200mm</t>
  </si>
  <si>
    <t>L235</t>
  </si>
  <si>
    <t xml:space="preserve">      (vi) 250mm</t>
  </si>
  <si>
    <t>L236</t>
  </si>
  <si>
    <t>(b) 45° Bend with OD:</t>
  </si>
  <si>
    <t>L237</t>
  </si>
  <si>
    <t>L238</t>
  </si>
  <si>
    <t>L239</t>
  </si>
  <si>
    <t>L240</t>
  </si>
  <si>
    <t>L241</t>
  </si>
  <si>
    <t>L242</t>
  </si>
  <si>
    <t>L243</t>
  </si>
  <si>
    <t>(c) 22.5° Bend with OD:</t>
  </si>
  <si>
    <t>L244</t>
  </si>
  <si>
    <t>L245</t>
  </si>
  <si>
    <t>L246</t>
  </si>
  <si>
    <t>L247</t>
  </si>
  <si>
    <t>L248</t>
  </si>
  <si>
    <t>L249</t>
  </si>
  <si>
    <t>L250</t>
  </si>
  <si>
    <t>(d) 11.25° Bend with OD:</t>
  </si>
  <si>
    <t>L251</t>
  </si>
  <si>
    <t>L252</t>
  </si>
  <si>
    <t>L253</t>
  </si>
  <si>
    <t>L254</t>
  </si>
  <si>
    <t>L255</t>
  </si>
  <si>
    <t>L256</t>
  </si>
  <si>
    <t>L257</t>
  </si>
  <si>
    <t>Extra-over item 8.2.4i for other types and sizes of bends</t>
  </si>
  <si>
    <t>L258</t>
  </si>
  <si>
    <t>L259</t>
  </si>
  <si>
    <t>L260</t>
  </si>
  <si>
    <t>8.2.4j</t>
  </si>
  <si>
    <t>Bends - Steel (drilled to SANS 1123 Table 1600/3, both ends flanged)</t>
  </si>
  <si>
    <t>L261</t>
  </si>
  <si>
    <t>(a) 90° Bend with ND:</t>
  </si>
  <si>
    <t>L262</t>
  </si>
  <si>
    <t>L263</t>
  </si>
  <si>
    <t>L264</t>
  </si>
  <si>
    <t>L265</t>
  </si>
  <si>
    <t>L266</t>
  </si>
  <si>
    <t>L267</t>
  </si>
  <si>
    <t>L268</t>
  </si>
  <si>
    <t xml:space="preserve">      (vii) 315mm</t>
  </si>
  <si>
    <t>L269</t>
  </si>
  <si>
    <t>L270</t>
  </si>
  <si>
    <t>L271</t>
  </si>
  <si>
    <t>L272</t>
  </si>
  <si>
    <t>L273</t>
  </si>
  <si>
    <t>(b) 45° Bend with ND:</t>
  </si>
  <si>
    <t>L274</t>
  </si>
  <si>
    <t>L275</t>
  </si>
  <si>
    <t>L276</t>
  </si>
  <si>
    <t>L277</t>
  </si>
  <si>
    <t>L278</t>
  </si>
  <si>
    <t>L279</t>
  </si>
  <si>
    <t>L280</t>
  </si>
  <si>
    <t>L281</t>
  </si>
  <si>
    <t>L282</t>
  </si>
  <si>
    <t>L283</t>
  </si>
  <si>
    <t>L284</t>
  </si>
  <si>
    <t>L285</t>
  </si>
  <si>
    <t>(c) 22.5° Bend with ND:</t>
  </si>
  <si>
    <t>L286</t>
  </si>
  <si>
    <t>L287</t>
  </si>
  <si>
    <t>L288</t>
  </si>
  <si>
    <t>L289</t>
  </si>
  <si>
    <t>L290</t>
  </si>
  <si>
    <t>L291</t>
  </si>
  <si>
    <t>L292</t>
  </si>
  <si>
    <t>L293</t>
  </si>
  <si>
    <t>L294</t>
  </si>
  <si>
    <t>L295</t>
  </si>
  <si>
    <t>L296</t>
  </si>
  <si>
    <t>L297</t>
  </si>
  <si>
    <t>(d) 11.25° Bend with ND:</t>
  </si>
  <si>
    <t>L298</t>
  </si>
  <si>
    <t>L299</t>
  </si>
  <si>
    <t>L300</t>
  </si>
  <si>
    <t>L301</t>
  </si>
  <si>
    <t>L302</t>
  </si>
  <si>
    <t>L303</t>
  </si>
  <si>
    <t>L304</t>
  </si>
  <si>
    <t>L305</t>
  </si>
  <si>
    <t>L306</t>
  </si>
  <si>
    <t>L307</t>
  </si>
  <si>
    <t>L308</t>
  </si>
  <si>
    <t>L309</t>
  </si>
  <si>
    <t>L310</t>
  </si>
  <si>
    <t>L311</t>
  </si>
  <si>
    <t>L312</t>
  </si>
  <si>
    <t>8.2.4k</t>
  </si>
  <si>
    <t>Steel End Caps with ND:</t>
  </si>
  <si>
    <t>L313</t>
  </si>
  <si>
    <t>110mm</t>
  </si>
  <si>
    <t>L314</t>
  </si>
  <si>
    <t>160mm</t>
  </si>
  <si>
    <t>L315</t>
  </si>
  <si>
    <t>200mm</t>
  </si>
  <si>
    <t>L316</t>
  </si>
  <si>
    <t>250mm</t>
  </si>
  <si>
    <t>L317</t>
  </si>
  <si>
    <t>315mm</t>
  </si>
  <si>
    <t>L318</t>
  </si>
  <si>
    <t>355mm</t>
  </si>
  <si>
    <t>L319</t>
  </si>
  <si>
    <t>L320</t>
  </si>
  <si>
    <t>L321</t>
  </si>
  <si>
    <t>L322</t>
  </si>
  <si>
    <t>L323</t>
  </si>
  <si>
    <t>L324</t>
  </si>
  <si>
    <t>L325</t>
  </si>
  <si>
    <t>125mm</t>
  </si>
  <si>
    <t>L326</t>
  </si>
  <si>
    <t>L327</t>
  </si>
  <si>
    <t>L328</t>
  </si>
  <si>
    <t>L329</t>
  </si>
  <si>
    <t>L330</t>
  </si>
  <si>
    <t>L331</t>
  </si>
  <si>
    <t>8.2.4m</t>
  </si>
  <si>
    <t>Steel Repair couplings with ND:</t>
  </si>
  <si>
    <t>L332</t>
  </si>
  <si>
    <t>L333</t>
  </si>
  <si>
    <t>L334</t>
  </si>
  <si>
    <t>L335</t>
  </si>
  <si>
    <t>L337</t>
  </si>
  <si>
    <t>L338</t>
  </si>
  <si>
    <t>L339</t>
  </si>
  <si>
    <t>L340</t>
  </si>
  <si>
    <t>L341</t>
  </si>
  <si>
    <t>L342</t>
  </si>
  <si>
    <t>L343</t>
  </si>
  <si>
    <t>8.2.4n</t>
  </si>
  <si>
    <t>HDPE specials, fittings and couplings</t>
  </si>
  <si>
    <t>L344</t>
  </si>
  <si>
    <t>L345</t>
  </si>
  <si>
    <t>L346</t>
  </si>
  <si>
    <t>L347</t>
  </si>
  <si>
    <t>L348</t>
  </si>
  <si>
    <t>L349</t>
  </si>
  <si>
    <t>L350</t>
  </si>
  <si>
    <t>L351</t>
  </si>
  <si>
    <t>L352</t>
  </si>
  <si>
    <t>L353</t>
  </si>
  <si>
    <t>L354</t>
  </si>
  <si>
    <t>L355</t>
  </si>
  <si>
    <t>L356</t>
  </si>
  <si>
    <t>L358</t>
  </si>
  <si>
    <t>L359</t>
  </si>
  <si>
    <t>L360</t>
  </si>
  <si>
    <t>L361</t>
  </si>
  <si>
    <t>L362</t>
  </si>
  <si>
    <t>L363</t>
  </si>
  <si>
    <t>L364</t>
  </si>
  <si>
    <t>L365</t>
  </si>
  <si>
    <t>L366</t>
  </si>
  <si>
    <t>L367</t>
  </si>
  <si>
    <t>L368</t>
  </si>
  <si>
    <t>L369</t>
  </si>
  <si>
    <t>L370</t>
  </si>
  <si>
    <t>L382</t>
  </si>
  <si>
    <t>L383</t>
  </si>
  <si>
    <t>L384</t>
  </si>
  <si>
    <t>L385</t>
  </si>
  <si>
    <t>L386</t>
  </si>
  <si>
    <t>L387</t>
  </si>
  <si>
    <t>L388</t>
  </si>
  <si>
    <t>L389</t>
  </si>
  <si>
    <t>L390</t>
  </si>
  <si>
    <t>L391</t>
  </si>
  <si>
    <t>L392</t>
  </si>
  <si>
    <t>L393</t>
  </si>
  <si>
    <t>L394</t>
  </si>
  <si>
    <t>L395</t>
  </si>
  <si>
    <t>(e) HDPE Tees with nominal size:</t>
  </si>
  <si>
    <t>L396</t>
  </si>
  <si>
    <t>L397</t>
  </si>
  <si>
    <t>L398</t>
  </si>
  <si>
    <t>L400</t>
  </si>
  <si>
    <t>L401</t>
  </si>
  <si>
    <t>L402</t>
  </si>
  <si>
    <t>L403</t>
  </si>
  <si>
    <t>L404</t>
  </si>
  <si>
    <t>L405</t>
  </si>
  <si>
    <t>L406</t>
  </si>
  <si>
    <t>L407</t>
  </si>
  <si>
    <t>Extra-over item 8.2.4n (e) for other types and sizes of tees</t>
  </si>
  <si>
    <t>L408</t>
  </si>
  <si>
    <t>L409</t>
  </si>
  <si>
    <t>L410</t>
  </si>
  <si>
    <t>L411</t>
  </si>
  <si>
    <t>L412</t>
  </si>
  <si>
    <t>L413</t>
  </si>
  <si>
    <t>L414</t>
  </si>
  <si>
    <t>L415</t>
  </si>
  <si>
    <t>L416</t>
  </si>
  <si>
    <t>L417</t>
  </si>
  <si>
    <t>L418</t>
  </si>
  <si>
    <t>L419</t>
  </si>
  <si>
    <t>L420</t>
  </si>
  <si>
    <t>L421</t>
  </si>
  <si>
    <t>L422</t>
  </si>
  <si>
    <t>L423</t>
  </si>
  <si>
    <t>L424</t>
  </si>
  <si>
    <t>L425</t>
  </si>
  <si>
    <t>L426</t>
  </si>
  <si>
    <t>Extra-over item 8.2.4n (f) for other types and sizes of reducing tees</t>
  </si>
  <si>
    <t>L427</t>
  </si>
  <si>
    <t>L428</t>
  </si>
  <si>
    <t>L429</t>
  </si>
  <si>
    <t>(g) HDPE stub flange  with nominal size:</t>
  </si>
  <si>
    <t>L430</t>
  </si>
  <si>
    <t>L431</t>
  </si>
  <si>
    <t>L432</t>
  </si>
  <si>
    <t>L434</t>
  </si>
  <si>
    <t>L435</t>
  </si>
  <si>
    <t>L436</t>
  </si>
  <si>
    <t>L437</t>
  </si>
  <si>
    <t>L438</t>
  </si>
  <si>
    <t>L439</t>
  </si>
  <si>
    <t>L440</t>
  </si>
  <si>
    <t>L441</t>
  </si>
  <si>
    <t>Extra-over item 8.2.4n (g) for other types and sizes of tees</t>
  </si>
  <si>
    <t>L442</t>
  </si>
  <si>
    <t>L443</t>
  </si>
  <si>
    <t>L444</t>
  </si>
  <si>
    <t>(h) HDPE Reducers with nominal size:</t>
  </si>
  <si>
    <t>L445</t>
  </si>
  <si>
    <t>L446</t>
  </si>
  <si>
    <t>L447</t>
  </si>
  <si>
    <t>L448</t>
  </si>
  <si>
    <t>L449</t>
  </si>
  <si>
    <t>L450</t>
  </si>
  <si>
    <t>L451</t>
  </si>
  <si>
    <t>L452</t>
  </si>
  <si>
    <t>L453</t>
  </si>
  <si>
    <t>L456</t>
  </si>
  <si>
    <t>L457</t>
  </si>
  <si>
    <t>L458</t>
  </si>
  <si>
    <t>L459</t>
  </si>
  <si>
    <t>L460</t>
  </si>
  <si>
    <t>Extra-over item 8.2.4n (h) for other types and sizes of reducers</t>
  </si>
  <si>
    <t>L461</t>
  </si>
  <si>
    <t>L462</t>
  </si>
  <si>
    <t>L463</t>
  </si>
  <si>
    <t>(i) HDPE end caps with nominal size:</t>
  </si>
  <si>
    <t>L464</t>
  </si>
  <si>
    <t>L465</t>
  </si>
  <si>
    <t>L466</t>
  </si>
  <si>
    <t>140mm</t>
  </si>
  <si>
    <t>L467</t>
  </si>
  <si>
    <t>L468</t>
  </si>
  <si>
    <t>180mm</t>
  </si>
  <si>
    <t>L469</t>
  </si>
  <si>
    <t>L470</t>
  </si>
  <si>
    <t>L471</t>
  </si>
  <si>
    <t>Extra-over item 8.2.4n (i) for other types and sizes of end caps</t>
  </si>
  <si>
    <t>L472</t>
  </si>
  <si>
    <t>L473</t>
  </si>
  <si>
    <t>L474</t>
  </si>
  <si>
    <t>(j) Puddle flanges</t>
  </si>
  <si>
    <t>L475</t>
  </si>
  <si>
    <t>DN 100mm</t>
  </si>
  <si>
    <t>L476</t>
  </si>
  <si>
    <t>L477</t>
  </si>
  <si>
    <t>L478</t>
  </si>
  <si>
    <t>DN 225mm</t>
  </si>
  <si>
    <t>DN 375mm</t>
  </si>
  <si>
    <t>DN 600mm</t>
  </si>
  <si>
    <t>Extra-over item 8.2.4n (j) for other types and sizes of puddle flanges</t>
  </si>
  <si>
    <t>Extra-over item 8.2.4 for Ductile Iron fittings and specials</t>
  </si>
  <si>
    <t>Supply and Place Pipes, Valves &amp; Specials</t>
  </si>
  <si>
    <t>8.2.5a</t>
  </si>
  <si>
    <t>Isolating Valves</t>
  </si>
  <si>
    <t>(i) DN 80mm</t>
  </si>
  <si>
    <t>(ii) DN 100mm</t>
  </si>
  <si>
    <t>(iii) DN 150mm</t>
  </si>
  <si>
    <t>(iv) DN 200mm</t>
  </si>
  <si>
    <t>(v) DN 250mm</t>
  </si>
  <si>
    <t>(vi) DN 300mm</t>
  </si>
  <si>
    <t>Extra-over item 8.2.5a for other types and sizes of isolating valves</t>
  </si>
  <si>
    <t>8.2.5b</t>
  </si>
  <si>
    <t>Scour valves</t>
  </si>
  <si>
    <t>Extra-over item 8.2.5b for other types and sizes of scour valves</t>
  </si>
  <si>
    <t>8.2.5c</t>
  </si>
  <si>
    <t>Control valves</t>
  </si>
  <si>
    <t>(iii) DN 125mm</t>
  </si>
  <si>
    <t>(iv) DN 150mm</t>
  </si>
  <si>
    <t>(v) DN 200mm</t>
  </si>
  <si>
    <t>(vi) DN 250mm</t>
  </si>
  <si>
    <t>(vii) DN 300mm</t>
  </si>
  <si>
    <t>L552</t>
  </si>
  <si>
    <t>L553</t>
  </si>
  <si>
    <t>L554</t>
  </si>
  <si>
    <t>L555</t>
  </si>
  <si>
    <t>L556</t>
  </si>
  <si>
    <t>L557</t>
  </si>
  <si>
    <t>L558</t>
  </si>
  <si>
    <t>L559</t>
  </si>
  <si>
    <t>L560</t>
  </si>
  <si>
    <t>L561</t>
  </si>
  <si>
    <t>L562</t>
  </si>
  <si>
    <t>L563</t>
  </si>
  <si>
    <t>L564</t>
  </si>
  <si>
    <t>L565</t>
  </si>
  <si>
    <t>L566</t>
  </si>
  <si>
    <t>L567</t>
  </si>
  <si>
    <t>L568</t>
  </si>
  <si>
    <t>L569</t>
  </si>
  <si>
    <t>L570</t>
  </si>
  <si>
    <t>L571</t>
  </si>
  <si>
    <t>L572</t>
  </si>
  <si>
    <t>L573</t>
  </si>
  <si>
    <t>L574</t>
  </si>
  <si>
    <t>L575</t>
  </si>
  <si>
    <t>L576</t>
  </si>
  <si>
    <t>L577</t>
  </si>
  <si>
    <t>L578</t>
  </si>
  <si>
    <t>L579</t>
  </si>
  <si>
    <t>L580</t>
  </si>
  <si>
    <t>Extra-over item 8.2.5c for other types and sizes of Control Valves</t>
  </si>
  <si>
    <t>L581</t>
  </si>
  <si>
    <t>L582</t>
  </si>
  <si>
    <t>L583</t>
  </si>
  <si>
    <t>8.2.5d</t>
  </si>
  <si>
    <t>Air Valves</t>
  </si>
  <si>
    <t>L584</t>
  </si>
  <si>
    <t>L585</t>
  </si>
  <si>
    <t>ND 25 (2511) - Screwed</t>
  </si>
  <si>
    <t>L586</t>
  </si>
  <si>
    <t>ND 50 (2511) - Screwed</t>
  </si>
  <si>
    <t>L587</t>
  </si>
  <si>
    <t>ND 80 (1601) - Flanged</t>
  </si>
  <si>
    <t>L588</t>
  </si>
  <si>
    <t>ND 80 (2501) - Flanged</t>
  </si>
  <si>
    <t>L589</t>
  </si>
  <si>
    <t>ND 100 (1601) - Flanged</t>
  </si>
  <si>
    <t>L590</t>
  </si>
  <si>
    <t>ND 100 (2501) - Flanged</t>
  </si>
  <si>
    <t>L591</t>
  </si>
  <si>
    <t>ND 150 (1601) - Flanged</t>
  </si>
  <si>
    <t>L592</t>
  </si>
  <si>
    <t>ND 150 (2501) - Flanged</t>
  </si>
  <si>
    <t>L593</t>
  </si>
  <si>
    <t>ND 200 (1601) - Flanged</t>
  </si>
  <si>
    <t>L594</t>
  </si>
  <si>
    <t>ND 200 (2501) - Flanged</t>
  </si>
  <si>
    <t>L595</t>
  </si>
  <si>
    <t>Extra-over item 8.2.5d for other types and sizes of Air Valves</t>
  </si>
  <si>
    <t>L596</t>
  </si>
  <si>
    <t>L597</t>
  </si>
  <si>
    <t>L598</t>
  </si>
  <si>
    <t>8.2.5e</t>
  </si>
  <si>
    <t>Fire Hydrant Valves</t>
  </si>
  <si>
    <t>L599</t>
  </si>
  <si>
    <t>L600</t>
  </si>
  <si>
    <t>(i) Below ground level type</t>
  </si>
  <si>
    <t>L601</t>
  </si>
  <si>
    <t>(ii) Above ground level type</t>
  </si>
  <si>
    <t>L602</t>
  </si>
  <si>
    <t>Extra-over item 8.2.5e for other types and sizes of fire hydrant valves</t>
  </si>
  <si>
    <t>L604</t>
  </si>
  <si>
    <t>L605</t>
  </si>
  <si>
    <t>8.2.5f</t>
  </si>
  <si>
    <t>Manzi Lock</t>
  </si>
  <si>
    <t>L606</t>
  </si>
  <si>
    <t>L607</t>
  </si>
  <si>
    <t>8.2.5g</t>
  </si>
  <si>
    <t>Pressure Gauge</t>
  </si>
  <si>
    <t>L608</t>
  </si>
  <si>
    <t>L609</t>
  </si>
  <si>
    <t>Pressure Gauge: DN15mm</t>
  </si>
  <si>
    <t>L610</t>
  </si>
  <si>
    <t>Extra-over item 8.2.5g for other types and sizes of pressure gauges</t>
  </si>
  <si>
    <t>L612</t>
  </si>
  <si>
    <t>L613</t>
  </si>
  <si>
    <t>8.2.5h</t>
  </si>
  <si>
    <t>Fire Hydrant Fittings: above ground level</t>
  </si>
  <si>
    <t>L614</t>
  </si>
  <si>
    <t>L615</t>
  </si>
  <si>
    <t>8.2.5i</t>
  </si>
  <si>
    <t>Fire Hydrant Fittings: Below ground level</t>
  </si>
  <si>
    <t>L616</t>
  </si>
  <si>
    <t>L617</t>
  </si>
  <si>
    <t>8.2.5j</t>
  </si>
  <si>
    <t>L618</t>
  </si>
  <si>
    <t>L619</t>
  </si>
  <si>
    <t>8.2.11</t>
  </si>
  <si>
    <t>Anchor/Thrust blocks and pedestals</t>
  </si>
  <si>
    <t>L620</t>
  </si>
  <si>
    <t>L621</t>
  </si>
  <si>
    <t>Concrete (20MPa/19mm)</t>
  </si>
  <si>
    <t>L622</t>
  </si>
  <si>
    <t>Formwork</t>
  </si>
  <si>
    <t>L623</t>
  </si>
  <si>
    <t>L624</t>
  </si>
  <si>
    <t>8.2.13</t>
  </si>
  <si>
    <t>Valve and hydrant chambers</t>
  </si>
  <si>
    <t>L625</t>
  </si>
  <si>
    <t>L626</t>
  </si>
  <si>
    <t>L627</t>
  </si>
  <si>
    <t>L628</t>
  </si>
  <si>
    <t>PSL8.2.15</t>
  </si>
  <si>
    <t>Special Wrapping (Denso lay flat or similar approved in writing)</t>
  </si>
  <si>
    <t>L629</t>
  </si>
  <si>
    <t>(a) Buried Flanges</t>
  </si>
  <si>
    <t>L630</t>
  </si>
  <si>
    <t>DN50 to DN150</t>
  </si>
  <si>
    <t>L631</t>
  </si>
  <si>
    <t>DN150  to DN200</t>
  </si>
  <si>
    <t>L632</t>
  </si>
  <si>
    <t>DN200 to DN250</t>
  </si>
  <si>
    <t>L633</t>
  </si>
  <si>
    <t>DN250 to DN300</t>
  </si>
  <si>
    <t>L634</t>
  </si>
  <si>
    <t>DN300 to DN350</t>
  </si>
  <si>
    <t>L635</t>
  </si>
  <si>
    <t>DN350 to DN400</t>
  </si>
  <si>
    <t>L636</t>
  </si>
  <si>
    <t>DN400 to DN450</t>
  </si>
  <si>
    <t>L637</t>
  </si>
  <si>
    <t>DN450 to DN500</t>
  </si>
  <si>
    <t>L638</t>
  </si>
  <si>
    <t>(b) Viking Johnson Type coupling: Buried</t>
  </si>
  <si>
    <t>L639</t>
  </si>
  <si>
    <t>L640</t>
  </si>
  <si>
    <t>DN150 to DN200</t>
  </si>
  <si>
    <t>PSL8.2.16</t>
  </si>
  <si>
    <t>Marker Posts</t>
  </si>
  <si>
    <t>SECTION LB:  BEDDING</t>
  </si>
  <si>
    <t>LB</t>
  </si>
  <si>
    <t>LB1</t>
  </si>
  <si>
    <t>PROVISION OF BEDDING</t>
  </si>
  <si>
    <t>LB2</t>
  </si>
  <si>
    <t>Available from trench within 0,5 km (Subclause 3.4.1)</t>
  </si>
  <si>
    <t>LB3</t>
  </si>
  <si>
    <t>LB4</t>
  </si>
  <si>
    <t>(b) Selected fill material</t>
  </si>
  <si>
    <t>LB5</t>
  </si>
  <si>
    <t>LB6</t>
  </si>
  <si>
    <t>8.2.2.3</t>
  </si>
  <si>
    <t>LB7</t>
  </si>
  <si>
    <t>LB8</t>
  </si>
  <si>
    <t>(2) Selected fill material</t>
  </si>
  <si>
    <t>LB9</t>
  </si>
  <si>
    <t>(3) 19mm stone</t>
  </si>
  <si>
    <t>LB10</t>
  </si>
  <si>
    <t>Extra-over items LB3 to LB9 for screening of bedding materials</t>
  </si>
  <si>
    <t>LB11</t>
  </si>
  <si>
    <t>Extra-over items LB3 to LB 9 for bedding stabilized with 5% cement</t>
  </si>
  <si>
    <t>LB12</t>
  </si>
  <si>
    <t>Extra-over items LB9 for geotextile (Bidem U19 or similar)</t>
  </si>
  <si>
    <t>8.2.3</t>
  </si>
  <si>
    <t>Concrete Bedding Cradle</t>
  </si>
  <si>
    <t>Encasing of pipes in concrete</t>
  </si>
  <si>
    <t>a) Selected granular material</t>
  </si>
  <si>
    <t>m³.km</t>
  </si>
  <si>
    <t>b) Selected fill material</t>
  </si>
  <si>
    <t>LG</t>
  </si>
  <si>
    <t>SECTION</t>
  </si>
  <si>
    <t>A</t>
  </si>
  <si>
    <t>G</t>
  </si>
  <si>
    <t>fasteners, gaskets &amp; appurtenances</t>
  </si>
  <si>
    <t xml:space="preserve">Equal Tee:  C.I. Flanged to SABS 1123 (1600/3) complete with all </t>
  </si>
  <si>
    <t xml:space="preserve">    and  installation</t>
  </si>
  <si>
    <t xml:space="preserve">     and installation</t>
  </si>
  <si>
    <t>fasteners, gaskets &amp; appurtenances with ND:</t>
  </si>
  <si>
    <t xml:space="preserve">(ii) Percentage markup on item (i) above  for handling, </t>
  </si>
  <si>
    <t xml:space="preserve">     transportation and  installation</t>
  </si>
  <si>
    <t xml:space="preserve">Reducers:  C.I. Flanged to SANS 1123 (1600/3) complete with all </t>
  </si>
  <si>
    <t>size:</t>
  </si>
  <si>
    <t xml:space="preserve">     and  installation</t>
  </si>
  <si>
    <t xml:space="preserve">     transportation and installation</t>
  </si>
  <si>
    <t>(ii) Percentage markup on item (i) above  for handling,</t>
  </si>
  <si>
    <t xml:space="preserve">Saddle Clamp Complete with bolts, nuts, flat gaskets, stiffened ring.  </t>
  </si>
  <si>
    <t>(b) HDPE Segmented bends 45° with nominal size:</t>
  </si>
  <si>
    <t>(c) HDPE Seamless bends 90° with  nominal size</t>
  </si>
  <si>
    <t>(d) HDPE Seamless bends 45° with nominal size</t>
  </si>
  <si>
    <t xml:space="preserve">    transportation and installation</t>
  </si>
  <si>
    <t>(f) HDPE reducing tees with nominal size:</t>
  </si>
  <si>
    <t xml:space="preserve">    transportation and  installation</t>
  </si>
  <si>
    <t xml:space="preserve">   </t>
  </si>
  <si>
    <t>1123(1600/4) If screwed:  BSP thread Bolts:  Stainless steel grade 304</t>
  </si>
  <si>
    <t>pipes.  Complete with bolts, nuts, gaskets, seals &amp; corrosion protection.</t>
  </si>
  <si>
    <t xml:space="preserve">Supply, Install &amp; Finish installation -Suitable Cast Iron, Mild steel    </t>
  </si>
  <si>
    <t xml:space="preserve">(minimum wall thickness of 4,5mm) &amp; uPVC fittings for coupling onto </t>
  </si>
  <si>
    <t>500 micron - Polyurethane (SABS 1578) on G.I DFT:  50 to 100 micron</t>
  </si>
  <si>
    <t xml:space="preserve">Powder coating - High build Epoxy (SABS 1217 Type 2): DFT:  300 to </t>
  </si>
  <si>
    <t xml:space="preserve">to Sa 3 Cl. 10.2 Primer:  to manufacturer's specification Materials:  </t>
  </si>
  <si>
    <t xml:space="preserve">Corrosion protection:  Powder coated Final surface shall be smooth,  </t>
  </si>
  <si>
    <t>glossy and uniform before powder coating, clean the surface - sand blast</t>
  </si>
  <si>
    <t>(a) Resilient seal gate valve non-rising spindle with stem cap, flanges</t>
  </si>
  <si>
    <t xml:space="preserve">    Complete with all components and gaskets and </t>
  </si>
  <si>
    <t>appurtenances</t>
  </si>
  <si>
    <t xml:space="preserve">    appurtenances</t>
  </si>
  <si>
    <t>(c) Wedge gate valve non rising spindle PN 16 rated-hand</t>
  </si>
  <si>
    <t xml:space="preserve">     wheel operated,  anitclockwise closing, epoxy coated </t>
  </si>
  <si>
    <t xml:space="preserve">     Flanges drilled to SANS 1123 (1600/3) complete with </t>
  </si>
  <si>
    <t xml:space="preserve">     all gaskets and appurtenances</t>
  </si>
  <si>
    <t xml:space="preserve">(d) Wedge gate valve non rising spindle PN 16 rated-hand wheel </t>
  </si>
  <si>
    <t>gaskets and appurtenances</t>
  </si>
  <si>
    <t xml:space="preserve">Supply and install complete with all components scour valves, epoxy </t>
  </si>
  <si>
    <t xml:space="preserve">coated, anticlockwise closing PN16 flanged with all components and </t>
  </si>
  <si>
    <t xml:space="preserve">    and installation</t>
  </si>
  <si>
    <t xml:space="preserve">(a) Rate of flow control valve CLA-VAL SERIES 40/640 (or similar  </t>
  </si>
  <si>
    <t>approved) flanged complete with all components and gaskets and</t>
  </si>
  <si>
    <t xml:space="preserve">     appurtenances</t>
  </si>
  <si>
    <t>(b) Pressure sustaining valve CLA-VAL SERIES 50/650</t>
  </si>
  <si>
    <t xml:space="preserve">     (or similar  approved) flanged complete with all </t>
  </si>
  <si>
    <t xml:space="preserve">     components and gaskets and appurtenances</t>
  </si>
  <si>
    <t>(d) Pressure Reducing valve CLA-VAL SERIES 90/690</t>
  </si>
  <si>
    <t xml:space="preserve">    (or similar approved) flanged complete with all </t>
  </si>
  <si>
    <t xml:space="preserve">    components and gaskets and appurtenances</t>
  </si>
  <si>
    <t>(e) Non Return/Check valve CLA-VAL SERIES 81</t>
  </si>
  <si>
    <t xml:space="preserve">    (or similar approved)  flanged complete with all</t>
  </si>
  <si>
    <t xml:space="preserve">    components and gaskets and  appurtenances</t>
  </si>
  <si>
    <t xml:space="preserve">Air and vacuum break valve, Vent-o-Mat Series RBX or similar approved </t>
  </si>
  <si>
    <t xml:space="preserve">complete with mounting flange gaskets and bolts and nuts and </t>
  </si>
  <si>
    <t xml:space="preserve">Supply and install complete with all components and gaskets and </t>
  </si>
  <si>
    <t xml:space="preserve">Supply and install complete to fit onto Resilient Seal Gate Valve stem </t>
  </si>
  <si>
    <t>cap</t>
  </si>
  <si>
    <t xml:space="preserve">Supply and install complete to it onto G.I pipe complete with couplers </t>
  </si>
  <si>
    <t>and fasteners and appurtenances</t>
  </si>
  <si>
    <t xml:space="preserve">     transportation and  installation </t>
  </si>
  <si>
    <t>(c) Buried steel pipes: only where directed by Engineer in writing</t>
  </si>
  <si>
    <t xml:space="preserve">Overhaul of material for bedding (Provisional) where ordered Extra-over </t>
  </si>
  <si>
    <t>items LB3 TO LB4</t>
  </si>
  <si>
    <t>1200L</t>
  </si>
  <si>
    <t xml:space="preserve">     for handling,transportation and  installation</t>
  </si>
  <si>
    <t>rubber ring seal</t>
  </si>
  <si>
    <t>SECTION L:  MEDIUM - PRESSURE PIPELINES</t>
  </si>
  <si>
    <t>SCHEDULE 9</t>
  </si>
  <si>
    <t xml:space="preserve">Class 12.50 HDPE Pipe  PE 100 to be Butt-Welded with </t>
  </si>
  <si>
    <t>Nominal Size:</t>
  </si>
  <si>
    <t>DN 600mm Blank flange</t>
  </si>
  <si>
    <t>DN 600mm Restrained</t>
  </si>
  <si>
    <t xml:space="preserve">Allow for all costs which might arise due to the interruption of works </t>
  </si>
  <si>
    <t>and/or standing time in times of political unrest on site (rate</t>
  </si>
  <si>
    <t xml:space="preserve"> to allow for transport of equipment and material)</t>
  </si>
  <si>
    <t xml:space="preserve">Chamber Sections complete with step irons in sections 250 or </t>
  </si>
  <si>
    <t>500 or 1000 lengths</t>
  </si>
  <si>
    <t xml:space="preserve">     of type, reinforcement or position</t>
  </si>
  <si>
    <t xml:space="preserve">(e) Concrete slab:  0mm up to 350mm thick regardless </t>
  </si>
  <si>
    <t xml:space="preserve">Include drilling hole to DN of fitting Ø. Suitable Polypropylene </t>
  </si>
  <si>
    <t xml:space="preserve">Copolymer Compression fittings and specials for coupling of </t>
  </si>
  <si>
    <t xml:space="preserve">HDPE pipes: BSP Include for painting bolts with bituminous </t>
  </si>
  <si>
    <t>corrosion resisting paint :</t>
  </si>
  <si>
    <t>(a) HDPE Segmented bends 90°with  nominal Size:</t>
  </si>
  <si>
    <t xml:space="preserve">Provisional </t>
  </si>
  <si>
    <t>Reducing Tee:  C.I. Flanged to SANS 1123 (1600/3) complete</t>
  </si>
  <si>
    <t xml:space="preserve"> with all fasteners, gaskets &amp; appurtenances with ND:</t>
  </si>
  <si>
    <t>appurtenances with ND:</t>
  </si>
  <si>
    <t xml:space="preserve">Scour Tee:  C.I. Flanged to SABS 1123 (1600/3), complete with </t>
  </si>
  <si>
    <t>all fasteners, gaskets &amp; appurtenances</t>
  </si>
  <si>
    <t xml:space="preserve">1123  (1600/3) to fit pipe, step pipe and adapt to different </t>
  </si>
  <si>
    <t>types of material (VJ 'MaxiFit') or similar approved</t>
  </si>
  <si>
    <t xml:space="preserve">Steel Flanges complete to SABS 1123:1977 with all fasteners, </t>
  </si>
  <si>
    <t xml:space="preserve">gaskets and appurtenances.  (Painted as above for corrosion </t>
  </si>
  <si>
    <t>protection). (1600/3)</t>
  </si>
  <si>
    <t>1200 LB</t>
  </si>
  <si>
    <t>SCHEDULE 10</t>
  </si>
  <si>
    <t>SCHEDULE 11</t>
  </si>
  <si>
    <t>Earthworks (Pipe Trenches)</t>
  </si>
  <si>
    <t>Bedding</t>
  </si>
  <si>
    <t>Total Carried Forward to Summary of Schedules</t>
  </si>
  <si>
    <t>AMOUNT (RAND)</t>
  </si>
  <si>
    <t xml:space="preserve">SUMMARY TO SCHEDULE OF QUANTITIES </t>
  </si>
  <si>
    <t>(ii) Contractors markup on item (i) above for handling,</t>
  </si>
  <si>
    <t>ND 450mm</t>
  </si>
  <si>
    <t>ND 500mm</t>
  </si>
  <si>
    <t xml:space="preserve">(ii) Contractors markup on item (i) above </t>
  </si>
  <si>
    <t>(ii) Contractors markup on item (i) above for handling,transportation</t>
  </si>
  <si>
    <t>ND 600mm</t>
  </si>
  <si>
    <t>ND 700mm</t>
  </si>
  <si>
    <t xml:space="preserve">Reducing Tee:  C.I Spigot and socket (PN16) complete with all </t>
  </si>
  <si>
    <t xml:space="preserve">Reducers:  C.I.Spigot and socket (PN16) complete with all </t>
  </si>
  <si>
    <t>315mm x 250mm</t>
  </si>
  <si>
    <t>700mm x 600mm</t>
  </si>
  <si>
    <t>(ii) Contractors markup on item (i) above  for handling,transportation</t>
  </si>
  <si>
    <t xml:space="preserve">(ii) Copntractors markup on item (i) above </t>
  </si>
  <si>
    <t xml:space="preserve">Bends - Steel (drilled to SANS 1123 Table 2500/3, both ends </t>
  </si>
  <si>
    <t>flanged)</t>
  </si>
  <si>
    <t>8.2.4K</t>
  </si>
  <si>
    <t>(a) 90 Bend with ND:</t>
  </si>
  <si>
    <t>(b) 45 Bend with ND:</t>
  </si>
  <si>
    <t>(c) 22.5 Bend with ND:</t>
  </si>
  <si>
    <t>(d) 11.25 Bend with ND:</t>
  </si>
  <si>
    <t>Extra-over item 8.2.4k for other types and sizes of bends</t>
  </si>
  <si>
    <t>(ii) Contractors markup on item (i) above  for handling,</t>
  </si>
  <si>
    <t xml:space="preserve">(ii) Contractors markup on item (i) above  for handling, </t>
  </si>
  <si>
    <t xml:space="preserve">(ii) Contractors markup on item (i) above   for handling, </t>
  </si>
  <si>
    <t>Extra-over item 8.2.4m for other types and sizes of saddles</t>
  </si>
  <si>
    <t>Extra-over item 8.2.4n for other types and sizes of repair couplings</t>
  </si>
  <si>
    <t>8.2.4O</t>
  </si>
  <si>
    <t>Extra-over item 8.2.4o (a,b,c,d) for other types and sizes of bends</t>
  </si>
  <si>
    <t xml:space="preserve">(ii) Contractors markup on item (i) above for handling, </t>
  </si>
  <si>
    <t xml:space="preserve">(ii) Contractors mark-up on item (i) above for handling, transportation </t>
  </si>
  <si>
    <t>(vii) DN 350mm</t>
  </si>
  <si>
    <t>(viii) DN 350mm</t>
  </si>
  <si>
    <t>(vii) DN 400mm</t>
  </si>
  <si>
    <t>(viii) DN 400mm</t>
  </si>
  <si>
    <t>(b) Resilient seal gate valve non-rising spindle with stem cap, flanges</t>
  </si>
  <si>
    <t xml:space="preserve">    operated, anti-clockwise closing, epoxy coated  </t>
  </si>
  <si>
    <t xml:space="preserve">    Flanges drilled to SANS 1123 (1600/3) complete with all gaskets</t>
  </si>
  <si>
    <t>and appurtenances</t>
  </si>
  <si>
    <t xml:space="preserve">coated, anticlockwise closing PN 25 flanged with all components and </t>
  </si>
  <si>
    <t>(i) DN 350mm</t>
  </si>
  <si>
    <t>(ii) DN 400mm</t>
  </si>
  <si>
    <t>(iii) DN 450mm</t>
  </si>
  <si>
    <t>(iv) DN 500mm</t>
  </si>
  <si>
    <t>(v) DN 650mm</t>
  </si>
  <si>
    <t>(vi) DN 700mm</t>
  </si>
  <si>
    <t>(xv) DN 400mm</t>
  </si>
  <si>
    <t>(ii) Contractors markup on item (i) above for handling, transportation</t>
  </si>
  <si>
    <t>Scour Valve chamber as per  Drawing No. AC</t>
  </si>
  <si>
    <t xml:space="preserve">(a) Selected granular material </t>
  </si>
  <si>
    <t>(1) Selected granular material</t>
  </si>
  <si>
    <t>DK</t>
  </si>
  <si>
    <t>GA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</si>
  <si>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</si>
  <si>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</si>
  <si>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</si>
  <si>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</si>
  <si>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</si>
  <si>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</si>
  <si>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</si>
  <si>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</si>
  <si>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</si>
  <si>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</si>
  <si>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</si>
  <si>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</si>
  <si>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</si>
  <si>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</si>
  <si>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</si>
  <si>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</si>
  <si>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</si>
  <si>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</si>
  <si>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</si>
  <si>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</si>
  <si>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600mm dia steel pipe</t>
  </si>
  <si>
    <t>500mm dia steel pipe</t>
  </si>
  <si>
    <t>400mm dia steel pipe</t>
  </si>
  <si>
    <t>350mm dia steel pipe</t>
  </si>
  <si>
    <t>300mm dia steel pipe</t>
  </si>
  <si>
    <t>250mm dia steel pipe</t>
  </si>
  <si>
    <t>150mm dia steel pipe</t>
  </si>
  <si>
    <t>L139</t>
  </si>
  <si>
    <t>L454</t>
  </si>
  <si>
    <t>L455</t>
  </si>
  <si>
    <t>L479</t>
  </si>
  <si>
    <t>L480</t>
  </si>
  <si>
    <t>L481</t>
  </si>
  <si>
    <t>L482</t>
  </si>
  <si>
    <t>L483</t>
  </si>
  <si>
    <t>L484</t>
  </si>
  <si>
    <t>L485</t>
  </si>
  <si>
    <t>L486</t>
  </si>
  <si>
    <t>L487</t>
  </si>
  <si>
    <t>L489</t>
  </si>
  <si>
    <t>L490</t>
  </si>
  <si>
    <t>L491</t>
  </si>
  <si>
    <t>L492</t>
  </si>
  <si>
    <t>L493</t>
  </si>
  <si>
    <t>L494</t>
  </si>
  <si>
    <t>L495</t>
  </si>
  <si>
    <t>L496</t>
  </si>
  <si>
    <t>L497</t>
  </si>
  <si>
    <t>L498</t>
  </si>
  <si>
    <t>L499</t>
  </si>
  <si>
    <t>L500</t>
  </si>
  <si>
    <t>L501</t>
  </si>
  <si>
    <t>L502</t>
  </si>
  <si>
    <t>L503</t>
  </si>
  <si>
    <t>L504</t>
  </si>
  <si>
    <t>L505</t>
  </si>
  <si>
    <t>L506</t>
  </si>
  <si>
    <t>L507</t>
  </si>
  <si>
    <t>L508</t>
  </si>
  <si>
    <t>L509</t>
  </si>
  <si>
    <t>L510</t>
  </si>
  <si>
    <t>L511</t>
  </si>
  <si>
    <t>L512</t>
  </si>
  <si>
    <t>L513</t>
  </si>
  <si>
    <t>L514</t>
  </si>
  <si>
    <t>L515</t>
  </si>
  <si>
    <t>L516</t>
  </si>
  <si>
    <t>L517</t>
  </si>
  <si>
    <t>L518</t>
  </si>
  <si>
    <t>L519</t>
  </si>
  <si>
    <t>L520</t>
  </si>
  <si>
    <t>L521</t>
  </si>
  <si>
    <t>L522</t>
  </si>
  <si>
    <t>L523</t>
  </si>
  <si>
    <t>L524</t>
  </si>
  <si>
    <t>L525</t>
  </si>
  <si>
    <t>L526</t>
  </si>
  <si>
    <t>L527</t>
  </si>
  <si>
    <t>L528</t>
  </si>
  <si>
    <t>L529</t>
  </si>
  <si>
    <t>L530</t>
  </si>
  <si>
    <t>L531</t>
  </si>
  <si>
    <t>L532</t>
  </si>
  <si>
    <t>L533</t>
  </si>
  <si>
    <t>L534</t>
  </si>
  <si>
    <t>L535</t>
  </si>
  <si>
    <t>L536</t>
  </si>
  <si>
    <t>L537</t>
  </si>
  <si>
    <t>L538</t>
  </si>
  <si>
    <t>L539</t>
  </si>
  <si>
    <t>L540</t>
  </si>
  <si>
    <t>L541</t>
  </si>
  <si>
    <t>L542</t>
  </si>
  <si>
    <t>L544</t>
  </si>
  <si>
    <t>L545</t>
  </si>
  <si>
    <t>L546</t>
  </si>
  <si>
    <t>L547</t>
  </si>
  <si>
    <t>L548</t>
  </si>
  <si>
    <t>L549</t>
  </si>
  <si>
    <t>L550</t>
  </si>
  <si>
    <t>L551</t>
  </si>
  <si>
    <t>L611</t>
  </si>
  <si>
    <t>Site Clearance</t>
  </si>
  <si>
    <t>50 mm dia. HDPE PE63 (TYPE IV) Class 12</t>
  </si>
  <si>
    <t>75 mm dia. HDPE PE63 (TYPE IV) Class 12</t>
  </si>
  <si>
    <t>110 mm dia. HDPE PE63 (TYPE IV) Class 12</t>
  </si>
  <si>
    <t>160 mm dia. HDPE PE63 (TYPE IV) Class 12</t>
  </si>
  <si>
    <t>250 mm dia. HDPE PE63 (TYPE IV) Class 12</t>
  </si>
  <si>
    <t>315 mm dia. HDPE PE63 (TYPE IV) Class 12</t>
  </si>
  <si>
    <t>Month</t>
  </si>
  <si>
    <t>Days</t>
  </si>
  <si>
    <t>A8</t>
  </si>
  <si>
    <t>Floors slabs</t>
  </si>
  <si>
    <t>Roof slabs</t>
  </si>
  <si>
    <t>Strength Concrete : 30MPa/19mm to:</t>
  </si>
  <si>
    <t>L371</t>
  </si>
  <si>
    <t>L372</t>
  </si>
  <si>
    <t>L373</t>
  </si>
  <si>
    <t>L374</t>
  </si>
  <si>
    <t>L375</t>
  </si>
  <si>
    <t>L376</t>
  </si>
  <si>
    <t>L377</t>
  </si>
  <si>
    <t>L378</t>
  </si>
  <si>
    <t>L379</t>
  </si>
  <si>
    <t>L380</t>
  </si>
  <si>
    <t>PSLV  -  PIPE JACKING AND BORING</t>
  </si>
  <si>
    <t>Gabions</t>
  </si>
  <si>
    <t>Reinforced Concrete</t>
  </si>
  <si>
    <t>Concrete : Small Works</t>
  </si>
  <si>
    <t>Pipe Jacking and Boring</t>
  </si>
  <si>
    <t>SANS 1200</t>
  </si>
  <si>
    <t xml:space="preserve">DA, DB, </t>
  </si>
  <si>
    <t>PSDA, PSDB</t>
  </si>
  <si>
    <t>Excavation</t>
  </si>
  <si>
    <t xml:space="preserve">Excavation in all materials for trenches 1,2m deep, </t>
  </si>
  <si>
    <t>backfill and compact, and dispose of surplus material</t>
  </si>
  <si>
    <t>for water mains</t>
  </si>
  <si>
    <t>800 mm wide</t>
  </si>
  <si>
    <t>Excavate in all materials for trenches 1,1m deep, backfill,</t>
  </si>
  <si>
    <t>PSLF 4</t>
  </si>
  <si>
    <t>compact and dispose of surplus material for erf</t>
  </si>
  <si>
    <t>connections (gravel road crossings)</t>
  </si>
  <si>
    <t xml:space="preserve">Excavate in all materials for trenches 0.5m deep, backfill, </t>
  </si>
  <si>
    <t xml:space="preserve">compact and dispose of surplus material for erf </t>
  </si>
  <si>
    <t>connections inside stands for communication pipes</t>
  </si>
  <si>
    <t>Intermediate excavation (Provisional)</t>
  </si>
  <si>
    <t>Hard rock excavation (Provisional)</t>
  </si>
  <si>
    <t>PSDB 8</t>
  </si>
  <si>
    <t>under roads</t>
  </si>
  <si>
    <t>PSDB 11</t>
  </si>
  <si>
    <t>Remove and store block or brick paving</t>
  </si>
  <si>
    <t>PSDB 12</t>
  </si>
  <si>
    <t>Cutting of existing concrete paving</t>
  </si>
  <si>
    <t>PSDB 13</t>
  </si>
  <si>
    <t>Breaking out of existing concrete paving and dispose</t>
  </si>
  <si>
    <t>PSDA 3</t>
  </si>
  <si>
    <t>Excavate by hand</t>
  </si>
  <si>
    <t>a) Shore trench opposite structure</t>
  </si>
  <si>
    <t>SABS 1200 DA, DB, PSDA &amp; PSDB - EARTHWORKS (PIPE TRENCH)</t>
  </si>
  <si>
    <t xml:space="preserve"> DESCRIPTION</t>
  </si>
  <si>
    <t>8.3.5.1</t>
  </si>
  <si>
    <t>Services that intersect a trench including exposing by</t>
  </si>
  <si>
    <t>hand excavation</t>
  </si>
  <si>
    <t>8.3.5.2</t>
  </si>
  <si>
    <t>Services that adjoin a trench</t>
  </si>
  <si>
    <t>FINISHING</t>
  </si>
  <si>
    <t>8.3.6.1</t>
  </si>
  <si>
    <t>Reinstate road surfaces complete with all courses</t>
  </si>
  <si>
    <t>a) Gravel roads</t>
  </si>
  <si>
    <t>PSDB 14</t>
  </si>
  <si>
    <t>Reinstate paving with stored paving</t>
  </si>
  <si>
    <t>a) Half clay brick</t>
  </si>
  <si>
    <t>b) Full clay brick</t>
  </si>
  <si>
    <t>c) Interlocking concrete block paving</t>
  </si>
  <si>
    <t>PSDB 16</t>
  </si>
  <si>
    <t>Reinstate concrete (Class 20 Mpa) paving up to</t>
  </si>
  <si>
    <t>100mm thick</t>
  </si>
  <si>
    <t>a) Wood float finish</t>
  </si>
  <si>
    <t>b) Steel float finish</t>
  </si>
  <si>
    <t>c) Imprint finish (any pattern)</t>
  </si>
  <si>
    <t>Extra over 3.13 for colouring concrete paving to</t>
  </si>
  <si>
    <t>original colour</t>
  </si>
  <si>
    <t>PSDB 15</t>
  </si>
  <si>
    <t xml:space="preserve">Extra over item 3.12 for supplying paving only where </t>
  </si>
  <si>
    <t>original paving blocks has broken</t>
  </si>
  <si>
    <t>a) Clay bricks</t>
  </si>
  <si>
    <t>b) Interlocking concrete bricks</t>
  </si>
  <si>
    <t>PSDB 17</t>
  </si>
  <si>
    <t xml:space="preserve">Reinstate green grass to the required standard </t>
  </si>
  <si>
    <t>Provision of bedding material from trench excavation</t>
  </si>
  <si>
    <t>Provision of bedding material from commercial sources</t>
  </si>
  <si>
    <t>c) Crushed stone</t>
  </si>
  <si>
    <t>(a) Hawker shed regardless of type and size</t>
  </si>
  <si>
    <t>(b) Brick structures regardless of type and size including</t>
  </si>
  <si>
    <t xml:space="preserve">      floors &amp; foundations</t>
  </si>
  <si>
    <t>(c) Brickwork Manholes Complete (depth 0-2m) with Longest</t>
  </si>
  <si>
    <t xml:space="preserve">      inside dimension:</t>
  </si>
  <si>
    <t>(d) Circular Precast Concrete Manholes  (depth 0-2m)</t>
  </si>
  <si>
    <t>(c) Pump control valve CLA-VAL SERIES 60/660 flanged complete</t>
  </si>
  <si>
    <t xml:space="preserve">      with all components and gaskets and appurtenances</t>
  </si>
  <si>
    <t>SECTION 4 : EARTHWORKS (PIPE TRENCH)</t>
  </si>
  <si>
    <t>b) 25mm Asphalt</t>
  </si>
  <si>
    <t>c) Double seal</t>
  </si>
  <si>
    <t>SANS 1200 LF</t>
  </si>
  <si>
    <t>SECTION 5 : WATER - ERF CONNECTIONS</t>
  </si>
  <si>
    <t xml:space="preserve">Provide erf connection complete as per drawing </t>
  </si>
  <si>
    <t>AC265/11/10</t>
  </si>
  <si>
    <t>a) Double</t>
  </si>
  <si>
    <t>b) Single</t>
  </si>
  <si>
    <t>Supply, lay and test erf connection</t>
  </si>
  <si>
    <t>a) Type V, Class 12 PN 12.5 PE 80 HDPE pipes</t>
  </si>
  <si>
    <t xml:space="preserve">    including all fittings, couplings and saddles:</t>
  </si>
  <si>
    <t xml:space="preserve">    20 mm dia</t>
  </si>
  <si>
    <t xml:space="preserve">    25 mm dia</t>
  </si>
  <si>
    <t xml:space="preserve">    32 mm dia</t>
  </si>
  <si>
    <t>b) Galvanized mild steel, medium class pipes, including</t>
  </si>
  <si>
    <t xml:space="preserve">    all fittings and couplings:</t>
  </si>
  <si>
    <t xml:space="preserve">    40 mm dia</t>
  </si>
  <si>
    <t>Extra over item 8.2.2 for specials</t>
  </si>
  <si>
    <t>a) GMS - 90° Bends</t>
  </si>
  <si>
    <t xml:space="preserve">        ½ " </t>
  </si>
  <si>
    <t xml:space="preserve">        ¾ "</t>
  </si>
  <si>
    <t>b) Plasson 90° elbow with male offtake</t>
  </si>
  <si>
    <t xml:space="preserve">      25 x ¾ "</t>
  </si>
  <si>
    <t>c) Plasson 90° elbow with female offtake</t>
  </si>
  <si>
    <t xml:space="preserve">      32 x 1"</t>
  </si>
  <si>
    <t>d) GMS Nipples</t>
  </si>
  <si>
    <t xml:space="preserve">        ½ "</t>
  </si>
  <si>
    <t>e) Plasson female adapter</t>
  </si>
  <si>
    <t xml:space="preserve">      25 x ½ "</t>
  </si>
  <si>
    <t>f) Plasson male adapter</t>
  </si>
  <si>
    <t xml:space="preserve">      32 x 1¼"</t>
  </si>
  <si>
    <t>g) Plasson 90° Tee with female offtake</t>
  </si>
  <si>
    <t xml:space="preserve">      25 x 1¼" x 25</t>
  </si>
  <si>
    <t>h) Cobra brass ball valve (Ball-o-stop)</t>
  </si>
  <si>
    <t>i) Plasson saddles</t>
  </si>
  <si>
    <t xml:space="preserve">       75 x 32 mm</t>
  </si>
  <si>
    <t xml:space="preserve">       90 x 32 mm</t>
  </si>
  <si>
    <t xml:space="preserve">       110 x 32 mm</t>
  </si>
  <si>
    <t xml:space="preserve">       160 x 32 mm</t>
  </si>
  <si>
    <t xml:space="preserve">       200 x 32 mm</t>
  </si>
  <si>
    <t xml:space="preserve">       250 x 32 mm</t>
  </si>
  <si>
    <t>j) Mild steel saddles</t>
  </si>
  <si>
    <t xml:space="preserve">       315 x 32 mm</t>
  </si>
  <si>
    <t xml:space="preserve">       355 x 32 mm</t>
  </si>
  <si>
    <t xml:space="preserve">       400 x 32 mm</t>
  </si>
  <si>
    <t>k) Cast iron saddles</t>
  </si>
  <si>
    <t xml:space="preserve">       50 x 32 mm</t>
  </si>
  <si>
    <t xml:space="preserve">       90 x 30 mm</t>
  </si>
  <si>
    <t xml:space="preserve">       100 x 32 mm</t>
  </si>
  <si>
    <t xml:space="preserve">       150 x 32 mm</t>
  </si>
  <si>
    <t>PSLF 7</t>
  </si>
  <si>
    <t>l) Collect, store and installation of water meters</t>
  </si>
  <si>
    <t>PSLF 8</t>
  </si>
  <si>
    <t>PSLF 9</t>
  </si>
  <si>
    <t>p) 110 mm dia Polyethylene round valve box</t>
  </si>
  <si>
    <t>q) GMS End Caps</t>
  </si>
  <si>
    <t xml:space="preserve">        1 "</t>
  </si>
  <si>
    <t>r) Plasson End Caps</t>
  </si>
  <si>
    <t xml:space="preserve">        20 mm</t>
  </si>
  <si>
    <t xml:space="preserve">        25 mm</t>
  </si>
  <si>
    <t xml:space="preserve">        32 mm</t>
  </si>
  <si>
    <t>Ancilliaries</t>
  </si>
  <si>
    <t xml:space="preserve">Remove existing water meter </t>
  </si>
  <si>
    <t>Connect, new communication pipe at old water</t>
  </si>
  <si>
    <t>meter connection</t>
  </si>
  <si>
    <t xml:space="preserve">Contractual requirements for the provision of all sureties, Insurance of </t>
  </si>
  <si>
    <t xml:space="preserve">the works and Plant, Third Party Liability Insurance, Unemployment </t>
  </si>
  <si>
    <t xml:space="preserve">Compliance with approved Safety Plan and Occupational Health and </t>
  </si>
  <si>
    <t>(iii) Bigger than 200kW but smaller than 400kW (Large)</t>
  </si>
  <si>
    <t>(ii) Bigger than 93kW but smaller than 200kW ( Meduim)</t>
  </si>
  <si>
    <t>(ii) Capacity bigger than 200 cfm smaller than 400 cfm (medium)</t>
  </si>
  <si>
    <t>DB1</t>
  </si>
  <si>
    <t>DB2</t>
  </si>
  <si>
    <t>DB3</t>
  </si>
  <si>
    <t>DB4</t>
  </si>
  <si>
    <t>DB6</t>
  </si>
  <si>
    <t>DB7</t>
  </si>
  <si>
    <t>DB8</t>
  </si>
  <si>
    <t>DB9</t>
  </si>
  <si>
    <t>DB10</t>
  </si>
  <si>
    <t>DB11</t>
  </si>
  <si>
    <t>DB12</t>
  </si>
  <si>
    <t>DB13</t>
  </si>
  <si>
    <t>DB14</t>
  </si>
  <si>
    <t>DB15</t>
  </si>
  <si>
    <t>DB16</t>
  </si>
  <si>
    <t>DB17</t>
  </si>
  <si>
    <t>DB18</t>
  </si>
  <si>
    <t>DB19</t>
  </si>
  <si>
    <t>DB20</t>
  </si>
  <si>
    <t>DB21</t>
  </si>
  <si>
    <t>DB22</t>
  </si>
  <si>
    <t>DB23</t>
  </si>
  <si>
    <t>DB24</t>
  </si>
  <si>
    <t>(i) 60mm thick</t>
  </si>
  <si>
    <t>(ii) 80mm thick</t>
  </si>
  <si>
    <t>DB25</t>
  </si>
  <si>
    <t>SANS 1200 LF : WATER -ERF CONNECTION</t>
  </si>
  <si>
    <t>LF1</t>
  </si>
  <si>
    <t>LF1.1</t>
  </si>
  <si>
    <t>LF1.2</t>
  </si>
  <si>
    <t>LF2</t>
  </si>
  <si>
    <t>LF2.1</t>
  </si>
  <si>
    <t>LF2.1.1</t>
  </si>
  <si>
    <t>LF2.1.3</t>
  </si>
  <si>
    <t>LF2.2</t>
  </si>
  <si>
    <t>LF2.2.1</t>
  </si>
  <si>
    <t>LF2.2.2</t>
  </si>
  <si>
    <t>LF2.2.3</t>
  </si>
  <si>
    <t>LF3</t>
  </si>
  <si>
    <t>LF3.2</t>
  </si>
  <si>
    <t>LF3.1.2</t>
  </si>
  <si>
    <t>LF3.1.1</t>
  </si>
  <si>
    <t>LF3.1</t>
  </si>
  <si>
    <t>LF3.2.1</t>
  </si>
  <si>
    <t>LF3.3</t>
  </si>
  <si>
    <t>LF3.3.1</t>
  </si>
  <si>
    <t>LF3.4</t>
  </si>
  <si>
    <t>LF3.4.1</t>
  </si>
  <si>
    <t>LF3.4.2</t>
  </si>
  <si>
    <t>LF3.5</t>
  </si>
  <si>
    <t>LF3.5.1</t>
  </si>
  <si>
    <t>LF3.5.2</t>
  </si>
  <si>
    <t>LF3.6</t>
  </si>
  <si>
    <t>LF3.6.1</t>
  </si>
  <si>
    <t>LF3.6.2</t>
  </si>
  <si>
    <t>LF3.6.3</t>
  </si>
  <si>
    <t>LF3.7</t>
  </si>
  <si>
    <t>LF3.7.1</t>
  </si>
  <si>
    <t>LF3.8</t>
  </si>
  <si>
    <t>LF3.8.1</t>
  </si>
  <si>
    <t>LF3.9</t>
  </si>
  <si>
    <t>LF3.9.1</t>
  </si>
  <si>
    <t>LF3.9.2</t>
  </si>
  <si>
    <t>LF3.9.3</t>
  </si>
  <si>
    <t>LF3.9.4</t>
  </si>
  <si>
    <t>LF3.9.5</t>
  </si>
  <si>
    <t>LF3.9.6</t>
  </si>
  <si>
    <t>LF3.10</t>
  </si>
  <si>
    <t>LF3.10.1</t>
  </si>
  <si>
    <t>LF3.10.2</t>
  </si>
  <si>
    <t>LF3.10.3</t>
  </si>
  <si>
    <t>LF3.11</t>
  </si>
  <si>
    <t>LF3.11.1</t>
  </si>
  <si>
    <t>LF3.11.2</t>
  </si>
  <si>
    <t>LF3.11.3</t>
  </si>
  <si>
    <t>LF3.11.4</t>
  </si>
  <si>
    <t>LF3.11.5</t>
  </si>
  <si>
    <t>LF3.11.6</t>
  </si>
  <si>
    <t>LF3.11.7</t>
  </si>
  <si>
    <t>LF3.12</t>
  </si>
  <si>
    <t>LF3.13</t>
  </si>
  <si>
    <t>LF3.14</t>
  </si>
  <si>
    <t>LF3.15</t>
  </si>
  <si>
    <t>LF.3.16</t>
  </si>
  <si>
    <t>LF3.16.1</t>
  </si>
  <si>
    <t>LF3.16.2</t>
  </si>
  <si>
    <t>LF3.16.3</t>
  </si>
  <si>
    <t>LF.3.17</t>
  </si>
  <si>
    <t>LF3.17.2</t>
  </si>
  <si>
    <t>LF3.17.1</t>
  </si>
  <si>
    <t>LF3.17.3</t>
  </si>
  <si>
    <t>LF.4</t>
  </si>
  <si>
    <t>LF4.1</t>
  </si>
  <si>
    <t>LF4.2</t>
  </si>
  <si>
    <t>Preliminary and General</t>
  </si>
  <si>
    <t>Earthworks</t>
  </si>
  <si>
    <t>LF</t>
  </si>
  <si>
    <t>D</t>
  </si>
  <si>
    <t>Medium Pressure Pipelines</t>
  </si>
  <si>
    <t>Water Erf Connection</t>
  </si>
  <si>
    <t xml:space="preserve">(c) Resilient seal gate valve non-rising spindle with stem  cap, spigot </t>
  </si>
  <si>
    <t xml:space="preserve">    and socket Anti-clockwise closing.  Complete with all appurtenances</t>
  </si>
  <si>
    <t>SCHEDULE 5</t>
  </si>
  <si>
    <t>SCHEDULE 7</t>
  </si>
  <si>
    <t>PSB 1</t>
  </si>
  <si>
    <t>BRICKWORK</t>
  </si>
  <si>
    <t>PSB 2</t>
  </si>
  <si>
    <t>PSB 3</t>
  </si>
  <si>
    <t xml:space="preserve">One brick wall in clay bricks , minimum 7MPA compressive </t>
  </si>
  <si>
    <t xml:space="preserve">strength  complying to SANS 227 in cement  sand mortar 1:6 </t>
  </si>
  <si>
    <t>PSB 5</t>
  </si>
  <si>
    <t>Brick on edge window cill</t>
  </si>
  <si>
    <t>FACINGS</t>
  </si>
  <si>
    <t>PSB 6</t>
  </si>
  <si>
    <t xml:space="preserve">Extra over common brick as described above for  </t>
  </si>
  <si>
    <t xml:space="preserve">facebrickwork in dark facebrick 'corobrick country classic </t>
  </si>
  <si>
    <t>traventine.</t>
  </si>
  <si>
    <t xml:space="preserve">Builders Work In Connection with </t>
  </si>
  <si>
    <t>PSB 7</t>
  </si>
  <si>
    <t xml:space="preserve">Form hole in facebrick  size 860x860mm for 500mm diameter steel </t>
  </si>
  <si>
    <t>no</t>
  </si>
  <si>
    <t xml:space="preserve">pipe, enclose pipe in  concrete (10Mpa) , including all formwork </t>
  </si>
  <si>
    <t xml:space="preserve">as necessary making good around brickwork and finishing as </t>
  </si>
  <si>
    <t>specified.</t>
  </si>
  <si>
    <t>PSB 8</t>
  </si>
  <si>
    <t xml:space="preserve">Form hole in common brick  size 860x860mm for 500mm diameter </t>
  </si>
  <si>
    <t xml:space="preserve">steel pipe, enclose pipe in  concrete (10Mpa) , including all </t>
  </si>
  <si>
    <t xml:space="preserve">formwork as necessary making good around brickwork and </t>
  </si>
  <si>
    <t>finishing as specified.</t>
  </si>
  <si>
    <t>PSB 9</t>
  </si>
  <si>
    <t>Pin or build in end of steel joists to brickwork in cement mortar.</t>
  </si>
  <si>
    <t xml:space="preserve">Cotts' or other equal and approved mesh brick reinforcement </t>
  </si>
  <si>
    <t>lapped at all angles and junctions (measured nett)</t>
  </si>
  <si>
    <t>PSB 10</t>
  </si>
  <si>
    <t>Ref. C2  in one brick walls</t>
  </si>
  <si>
    <t>Building In</t>
  </si>
  <si>
    <t>PSB 11</t>
  </si>
  <si>
    <t xml:space="preserve">Set up in position, cross brace and build in pressed steel door </t>
  </si>
  <si>
    <t>frame not exceeding 5 square metres.</t>
  </si>
  <si>
    <t>PSB 12</t>
  </si>
  <si>
    <t>Set up in position, cross brace and build in roller shutter doors.</t>
  </si>
  <si>
    <t>PSB 13</t>
  </si>
  <si>
    <t>Ditto steel louvres</t>
  </si>
  <si>
    <t>PSB 14</t>
  </si>
  <si>
    <t xml:space="preserve">Set up in position and build in steel window and frame not </t>
  </si>
  <si>
    <t>exceeding 5 square metres.</t>
  </si>
  <si>
    <t>Damp Proofing</t>
  </si>
  <si>
    <t xml:space="preserve">One layer of three ply bituminous felt sheeting laid on walls, </t>
  </si>
  <si>
    <t>m2</t>
  </si>
  <si>
    <t xml:space="preserve">lapped and sealed at all angles and junctions on and including </t>
  </si>
  <si>
    <t>a bed of mortar trowelled smooth (measured nett).</t>
  </si>
  <si>
    <t>Ditto laid under cills including dressing as required (ditto)</t>
  </si>
  <si>
    <t>TOTAL CARRIED FORWARD TO SUMMARY</t>
  </si>
  <si>
    <t>SCHEDULE 12</t>
  </si>
  <si>
    <t>LG2</t>
  </si>
  <si>
    <t>LG3</t>
  </si>
  <si>
    <t>LG1</t>
  </si>
  <si>
    <t>LG4</t>
  </si>
  <si>
    <t>LG5</t>
  </si>
  <si>
    <t>LG6</t>
  </si>
  <si>
    <t>LG8</t>
  </si>
  <si>
    <t>LG9</t>
  </si>
  <si>
    <t>Blinding layer in 15Mpa concrete up to a thickness of 75mm</t>
  </si>
  <si>
    <t>PSB 4</t>
  </si>
  <si>
    <t>Jacking Establishment</t>
  </si>
  <si>
    <t>(a) Fixed charges</t>
  </si>
  <si>
    <t>(b) Time related charges</t>
  </si>
  <si>
    <t>Supply of concrete pipes to be jacked - D-Load designation 100D</t>
  </si>
  <si>
    <t>(a)  300mm Diameter</t>
  </si>
  <si>
    <t xml:space="preserve">m </t>
  </si>
  <si>
    <t>(b)  400mm Diameter</t>
  </si>
  <si>
    <t>( c ) 500 mm Diameter</t>
  </si>
  <si>
    <t>(d)   600 mm Diameter</t>
  </si>
  <si>
    <t>( e ) 700mm Diameter</t>
  </si>
  <si>
    <t>(f )   800mm Diameter</t>
  </si>
  <si>
    <t>(g)  900mm Diameter</t>
  </si>
  <si>
    <t>(h)   1000mm Diameter</t>
  </si>
  <si>
    <t xml:space="preserve">  </t>
  </si>
  <si>
    <t>Excavation for Jacking</t>
  </si>
  <si>
    <t xml:space="preserve">(i)  soft excavation  </t>
  </si>
  <si>
    <t xml:space="preserve">(ii)  intermediate excavation     </t>
  </si>
  <si>
    <t>Extra-Over 8.2.1 and 8.2.4 for unseen rock and boulders</t>
  </si>
  <si>
    <t xml:space="preserve">Pov Sum </t>
  </si>
  <si>
    <t>(b) Operation of equipment</t>
  </si>
  <si>
    <t>Day</t>
  </si>
  <si>
    <t>kg</t>
  </si>
  <si>
    <t>Jacking  of concrete pipes - D-Load designation 100D</t>
  </si>
  <si>
    <t xml:space="preserve"> PIPE JACKING </t>
  </si>
  <si>
    <t>1. THREE YEARS FINANCIAL STATEMENTS MUST SUBMITTED WITH THIS BID</t>
  </si>
  <si>
    <t>2. THE ESTIMATED QUANTITIES IN THIS BILL OF QUATINTIES ARE FOR EVALUATION PURPOSE ONLY</t>
  </si>
  <si>
    <t>N.B.</t>
  </si>
  <si>
    <t>BIDDING ENTITY:</t>
  </si>
  <si>
    <t>ADDRESS:</t>
  </si>
  <si>
    <t>AUTHORISED SIGNATORY:</t>
  </si>
  <si>
    <t>CAPACITY OF SIGNATORY:</t>
  </si>
  <si>
    <t>SIGNATURE:                                                                                        DATE:</t>
  </si>
  <si>
    <t>Percentage adjustment to materials and plant not included in Daywork Schedule to cover contractor's expenses with regard to these items</t>
  </si>
  <si>
    <t xml:space="preserve">    water meter</t>
  </si>
  <si>
    <t xml:space="preserve">n) Provision of Pillar type meter box complete with Class C 15mm </t>
  </si>
  <si>
    <t>Prov. Sum</t>
  </si>
  <si>
    <r>
      <t>m</t>
    </r>
    <r>
      <rPr>
        <vertAlign val="superscript"/>
        <sz val="11.5"/>
        <rFont val="Arial Narrow"/>
        <family val="2"/>
      </rPr>
      <t>2</t>
    </r>
  </si>
  <si>
    <r>
      <t>m</t>
    </r>
    <r>
      <rPr>
        <vertAlign val="superscript"/>
        <sz val="11.5"/>
        <rFont val="Arial Narrow"/>
        <family val="2"/>
      </rPr>
      <t>3</t>
    </r>
  </si>
  <si>
    <t xml:space="preserve">CONTRACT NO.: </t>
  </si>
  <si>
    <t>Extra over item D01 for:</t>
  </si>
  <si>
    <t>Extra over item DB4 for cement  stabilization of backfill</t>
  </si>
  <si>
    <t>PSDB</t>
  </si>
  <si>
    <t>Excavate in all materials, backfill and compact to</t>
  </si>
  <si>
    <t xml:space="preserve">90% mod AASHTO density, and dispose of </t>
  </si>
  <si>
    <t>surplus and unsuitable materials at spoil site</t>
  </si>
  <si>
    <t xml:space="preserve">arranged by the contractor, Over 1m and </t>
  </si>
  <si>
    <t>up to 2m wide</t>
  </si>
  <si>
    <t>Pipes over and up to:</t>
  </si>
  <si>
    <t xml:space="preserve">(i)   Over 0 m up to 2,0 m    </t>
  </si>
  <si>
    <t xml:space="preserve">(ii)  Over 2.0 m up to 3.0 m    </t>
  </si>
  <si>
    <t xml:space="preserve">(iii) Over 3.0 m up to 4.0 m    </t>
  </si>
  <si>
    <t xml:space="preserve">(iii) Over 4.0 m up to5.0 m    </t>
  </si>
  <si>
    <t>8.3.2(c)</t>
  </si>
  <si>
    <t>LG7.12</t>
  </si>
  <si>
    <t>400 mm dia. HDPE PE63 (TYPE IV) Class 12</t>
  </si>
  <si>
    <t>500 mm dia. HDPE PE63 (TYPE IV) Class 12</t>
  </si>
  <si>
    <t>600 mm dia. HDPE PE63 (TYPE IV) Class 12</t>
  </si>
  <si>
    <t>800 mm dia. HDPE PE63 (TYPE IV) Class 12</t>
  </si>
  <si>
    <t>900 mm dia. HDPE PE63 (TYPE IV) Class 12</t>
  </si>
  <si>
    <t>Material to be used during execution of day works</t>
  </si>
  <si>
    <t>Fire Hydrant Fittings: Woodland type or similar</t>
  </si>
  <si>
    <t>Contractor's mark-up on A62 above</t>
  </si>
  <si>
    <t>Strength concrete : 25 Mpa/19mm to:</t>
  </si>
  <si>
    <t xml:space="preserve">Class 16 HDPE Pipe  PE 100 to be Butt-Welded with </t>
  </si>
  <si>
    <t>(viii) DN 450mm</t>
  </si>
  <si>
    <t>(viii) DN 500mm</t>
  </si>
  <si>
    <t>(ix) DN 700mm</t>
  </si>
  <si>
    <t xml:space="preserve">SANS </t>
  </si>
  <si>
    <t>All facilities as scheduled in Clause 8.3.2.2 of SANS 1200A</t>
  </si>
  <si>
    <t>SANS 1200 DA, DB, PSDA &amp; PSDB - EARTHWORKS (PIPE TRENCH)</t>
  </si>
  <si>
    <t>SANS 1200 DK - GABIONS AND PITCHING</t>
  </si>
  <si>
    <t>SANS 1200 GA - CONCRETE  (Small Works)</t>
  </si>
  <si>
    <t>SANS 1200G - REINFORCED CONCRETE</t>
  </si>
  <si>
    <t>SANS 1200L  -  MEDIUM PRESSURE PIPELINES</t>
  </si>
  <si>
    <t>SANS 1200LB  - BEDDING</t>
  </si>
  <si>
    <t>SANS 0400 - PUMP STATION BUILDING</t>
  </si>
  <si>
    <t>SANS 0400</t>
  </si>
  <si>
    <t>SANS 1200 A - PRELIMINARY AND GENERAL</t>
  </si>
  <si>
    <t xml:space="preserve">    drilled to SANS1123 (1600/3) Anti-clockwise closing. </t>
  </si>
  <si>
    <t>1461 and SANS EN 10240.</t>
  </si>
  <si>
    <t xml:space="preserve">Alternative corrosion protection:  Hot-dipped galvanized to SANS ISO </t>
  </si>
  <si>
    <t>If flanged : drilled to SANS 1123(1600/3) Boss flanges:  Drilled to SANS</t>
  </si>
  <si>
    <t>Pipes to SANS 62</t>
  </si>
  <si>
    <t xml:space="preserve">  and 3,0mm ø wire, galvanised to SANS 675</t>
  </si>
  <si>
    <t xml:space="preserve">  dia.  Wire, galvanised to SANS 675 Class A, </t>
  </si>
  <si>
    <t xml:space="preserve">Viking Johnson Type ('MaxiFit') Flange Adaptors: PN16 to SANS </t>
  </si>
  <si>
    <t>Hydrant Tee:  C.I. Flanged to SANS 1123 (1600/3), complete with</t>
  </si>
  <si>
    <t xml:space="preserve">Flange adaptors:  C.I flange drilled to SANS 1123 (1600/3) with nominal </t>
  </si>
  <si>
    <t xml:space="preserve">    drilled to SANS1123 (2500/3) Anti-clockwise closing. </t>
  </si>
  <si>
    <t>A115</t>
  </si>
  <si>
    <t>8.3.3</t>
  </si>
  <si>
    <t xml:space="preserve">Overhaul </t>
  </si>
  <si>
    <t>8.3.3 (b)</t>
  </si>
  <si>
    <t>Long overhaul (provisional)</t>
  </si>
  <si>
    <t>8.3.3 (a)</t>
  </si>
  <si>
    <t>Loimited overhaul (provisional)</t>
  </si>
  <si>
    <t>8.3.3.1</t>
  </si>
  <si>
    <t>Excavation Ancillaries</t>
  </si>
  <si>
    <t>Make up deficiency in backfill material</t>
  </si>
  <si>
    <t>From other necessary excavations</t>
  </si>
  <si>
    <t>By importation from designated borrow pit</t>
  </si>
  <si>
    <t>By importation from commercial or off-site sourcs selected by the Contractor</t>
  </si>
  <si>
    <t>8.3.3.1(a)</t>
  </si>
  <si>
    <t>8.3.3.1(b)</t>
  </si>
  <si>
    <t>Temporary Works: Control water inflow in various pipelines:</t>
  </si>
  <si>
    <t>(a)  For new tie-in connections to  existing pipelines and</t>
  </si>
  <si>
    <t>relocation of pipes (liase with authority and   close valves):</t>
  </si>
  <si>
    <t>(vi) Percentage markup on item (i) to (v) above  for handling,</t>
  </si>
  <si>
    <t>Pitching</t>
  </si>
  <si>
    <t>Grouted Pitching for:</t>
  </si>
  <si>
    <t>Stormwater V-Drain</t>
  </si>
  <si>
    <t>High-tensile welded mesh in the following:</t>
  </si>
  <si>
    <t>1200 G</t>
  </si>
  <si>
    <t>Ref 395 in concrete encasing around pipes</t>
  </si>
  <si>
    <t>m) Secure and deliver old of water meters to MLM depot</t>
  </si>
  <si>
    <t>SANS 1200 LC : CABLE DUCTS</t>
  </si>
  <si>
    <t>SECTION 5 : CABLE DUCTS</t>
  </si>
  <si>
    <t>Supply, Lay, Bed and Prove Duct:</t>
  </si>
  <si>
    <t>(a) Excavate in all material for trenches, backfill, compact and dispose of surplus</t>
  </si>
  <si>
    <t>(b) Extra over items (a) above for:</t>
  </si>
  <si>
    <t>Shore trench at structures</t>
  </si>
  <si>
    <t>From Commercial sources (Provisional)</t>
  </si>
  <si>
    <t>Supply only of bedding by Importtation</t>
  </si>
  <si>
    <t>8.2.2.2</t>
  </si>
  <si>
    <t>Boulder excavation, Class A)</t>
  </si>
  <si>
    <t>Boulder excavation, Class B</t>
  </si>
  <si>
    <t>8.3.3.1(c) .</t>
  </si>
  <si>
    <t>8.3.3.2</t>
  </si>
  <si>
    <t>Opening up and closing down of designated borrow pit</t>
  </si>
  <si>
    <t>d) Cement  stabilization (2%)  of backfill under roads</t>
  </si>
  <si>
    <t>DB26</t>
  </si>
  <si>
    <t>DB27</t>
  </si>
  <si>
    <t>DB28</t>
  </si>
  <si>
    <t>DB29</t>
  </si>
  <si>
    <t>DB30</t>
  </si>
  <si>
    <t>DB31</t>
  </si>
  <si>
    <t>DB32</t>
  </si>
  <si>
    <t>DB33</t>
  </si>
  <si>
    <t>DB34</t>
  </si>
  <si>
    <t>DB35</t>
  </si>
  <si>
    <t>DB36</t>
  </si>
  <si>
    <t>DB37</t>
  </si>
  <si>
    <t>DB38</t>
  </si>
  <si>
    <t>DB39</t>
  </si>
  <si>
    <t>DB40</t>
  </si>
  <si>
    <t>DB41</t>
  </si>
  <si>
    <t>DB42</t>
  </si>
  <si>
    <t>DB43</t>
  </si>
  <si>
    <t>DB44</t>
  </si>
  <si>
    <t>DB45</t>
  </si>
  <si>
    <t>DB46</t>
  </si>
  <si>
    <t>DB47</t>
  </si>
  <si>
    <t>DB48</t>
  </si>
  <si>
    <t>DB49</t>
  </si>
  <si>
    <t>DB50</t>
  </si>
  <si>
    <t>DB51</t>
  </si>
  <si>
    <t>DB52</t>
  </si>
  <si>
    <t>DB53</t>
  </si>
  <si>
    <t>DB54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</si>
  <si>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</si>
  <si>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</si>
  <si>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</si>
  <si>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</si>
  <si>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</si>
  <si>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</si>
  <si>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</si>
  <si>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</si>
  <si>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</si>
  <si>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</si>
  <si>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</si>
  <si>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</si>
  <si>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</si>
  <si>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</si>
  <si>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</si>
  <si>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</si>
  <si>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</si>
  <si>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</si>
  <si>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L3381</t>
  </si>
  <si>
    <t>L488</t>
  </si>
  <si>
    <t>L603</t>
  </si>
  <si>
    <t>L642</t>
  </si>
  <si>
    <t>L643</t>
  </si>
  <si>
    <t>L644</t>
  </si>
  <si>
    <t>L645</t>
  </si>
  <si>
    <t>L646</t>
  </si>
  <si>
    <t>L647</t>
  </si>
  <si>
    <t>L648</t>
  </si>
  <si>
    <t>L649</t>
  </si>
  <si>
    <t>L650</t>
  </si>
  <si>
    <t>L651</t>
  </si>
  <si>
    <t>L652</t>
  </si>
  <si>
    <t>L653</t>
  </si>
  <si>
    <t>L654</t>
  </si>
  <si>
    <t>L655</t>
  </si>
  <si>
    <t>L656</t>
  </si>
  <si>
    <t>L657</t>
  </si>
  <si>
    <t>L658</t>
  </si>
  <si>
    <t>L659</t>
  </si>
  <si>
    <t>L660</t>
  </si>
  <si>
    <t>L661</t>
  </si>
  <si>
    <t>L662</t>
  </si>
  <si>
    <t>L663</t>
  </si>
  <si>
    <t>L664</t>
  </si>
  <si>
    <t>L665</t>
  </si>
  <si>
    <t>L666</t>
  </si>
  <si>
    <t>L667</t>
  </si>
  <si>
    <t>L669</t>
  </si>
  <si>
    <t>L668</t>
  </si>
  <si>
    <t>L670</t>
  </si>
  <si>
    <t>L671</t>
  </si>
  <si>
    <t>L672</t>
  </si>
  <si>
    <t>L673</t>
  </si>
  <si>
    <t>L674</t>
  </si>
  <si>
    <t>L675</t>
  </si>
  <si>
    <t>L676</t>
  </si>
  <si>
    <t>L677</t>
  </si>
  <si>
    <t>L678</t>
  </si>
  <si>
    <t>L679</t>
  </si>
  <si>
    <t>L680</t>
  </si>
  <si>
    <t>LC</t>
  </si>
  <si>
    <t>CABLE DUCTS</t>
  </si>
  <si>
    <t>PUMP STATION BUILDING</t>
  </si>
  <si>
    <t>PSB</t>
  </si>
  <si>
    <t>Complete as per Drawing No. AC345/19/FD01</t>
  </si>
  <si>
    <t>Complete as per Drawing No. AC345/19/SD/10</t>
  </si>
  <si>
    <t>Valve chamber as per  Drawing No. AC345/19/CD01</t>
  </si>
  <si>
    <t>Air Valve chamber as per  Drawing No. AC345/19/SD01</t>
  </si>
  <si>
    <t>Scour Valve chamber as per  Drawing No. AC345/19/SD03</t>
  </si>
  <si>
    <t>Valve chamber as per  Drawing No. AC345/19/CD02</t>
  </si>
  <si>
    <t>Air Valve chamber as per  Drawing No. AC345/19/SD02</t>
  </si>
  <si>
    <t>Air Valve chamber 1500mm dia. Rings with 650mm dia Composite Fiber lid, painted yellow with 75mm blackstenciled letters, stating chainage and marked AV No.</t>
  </si>
  <si>
    <t>Valve chamber minimum scour pipe of 160mm dia. With 650mm dia. Composite Fiber lid, painted yellow with 75mm black tenciled letters, stating chainage and marked SV No.</t>
  </si>
  <si>
    <t>AC 345/19/SD12</t>
  </si>
  <si>
    <t xml:space="preserve">Supply and install submerged GMS to Class A ladder or similar </t>
  </si>
  <si>
    <t>Scour Valve chamber as per  Drawing No. AC345/19/SD03a</t>
  </si>
  <si>
    <t>vendilator as indicated as per attached drawings AC345/19/SD01</t>
  </si>
  <si>
    <t>fixed to chamber walls as per attached drawings AC345/19/SD16</t>
  </si>
  <si>
    <t>Extra-over item 8.2.4ℓ for other types and sizes of end caps</t>
  </si>
  <si>
    <t>(i)   100 mm dia to 500mm dia uPVC pipe</t>
  </si>
  <si>
    <t>(ii)   500 mm dia to 1000mm dia uPVC pipe</t>
  </si>
  <si>
    <t>(iii)   1000 mm dia to 1500mm dia uPVC pipe</t>
  </si>
  <si>
    <t>(iv)   1500 mm dia to 2000mm dia uPVC pipe</t>
  </si>
  <si>
    <t>(v)   2000 mm dia to 3000mm dia uPVC pipe</t>
  </si>
  <si>
    <t>LC01</t>
  </si>
  <si>
    <t>LC02</t>
  </si>
  <si>
    <t>LC03</t>
  </si>
  <si>
    <t>LC04</t>
  </si>
  <si>
    <t>LC05</t>
  </si>
  <si>
    <t>LC06</t>
  </si>
  <si>
    <t>LC07</t>
  </si>
  <si>
    <t>LC08</t>
  </si>
  <si>
    <t>(xiii) 710mm</t>
  </si>
  <si>
    <t>8,2,6</t>
  </si>
  <si>
    <t>Supply and install Pipeline by Pipe Jacking Method, Complete</t>
  </si>
  <si>
    <t>with Excavation</t>
  </si>
  <si>
    <t>Extra-Over 8.2.6 for length of pipeline greater than 85m</t>
  </si>
  <si>
    <t>(a) Using pneumatic tools or other techniques where blasting is not permitted</t>
  </si>
  <si>
    <t>(b) Using explosives, where permited</t>
  </si>
  <si>
    <t>8.2.8</t>
  </si>
  <si>
    <t>8,2,9</t>
  </si>
  <si>
    <t>Stabilazation of Unstable Areas or Grouting of Voids where ordered</t>
  </si>
  <si>
    <t xml:space="preserve">(c) Materials used </t>
  </si>
  <si>
    <t>(a) Provision and establishment of equipment on Site, and removal of on completion</t>
  </si>
  <si>
    <t xml:space="preserve">Standing time for pipe Jacking Gang and the Jacking </t>
  </si>
  <si>
    <t>Equipment covered by 8.2.1</t>
  </si>
  <si>
    <t xml:space="preserve">Formwork </t>
  </si>
  <si>
    <t>Rough</t>
  </si>
  <si>
    <t>Normal</t>
  </si>
  <si>
    <t>Special</t>
  </si>
  <si>
    <t>(a)</t>
  </si>
  <si>
    <t>i) 10mm</t>
  </si>
  <si>
    <t>(ii) 12mm</t>
  </si>
  <si>
    <t>(i) 10mm</t>
  </si>
  <si>
    <t>(b)</t>
  </si>
  <si>
    <t>Pitsching</t>
  </si>
  <si>
    <t>Backing for Pitching</t>
  </si>
  <si>
    <t>8.2.6</t>
  </si>
  <si>
    <t>DK 5</t>
  </si>
  <si>
    <t>DK 6</t>
  </si>
  <si>
    <t>DK 7</t>
  </si>
  <si>
    <t>Weepholes</t>
  </si>
  <si>
    <t>GA1</t>
  </si>
  <si>
    <t>GA2</t>
  </si>
  <si>
    <t>GA3</t>
  </si>
  <si>
    <t>GA4</t>
  </si>
  <si>
    <t>GA5</t>
  </si>
  <si>
    <t>GA6</t>
  </si>
  <si>
    <t>GA7</t>
  </si>
  <si>
    <t>GA8</t>
  </si>
  <si>
    <t>GA9</t>
  </si>
  <si>
    <t>GA10</t>
  </si>
  <si>
    <t>GA11</t>
  </si>
  <si>
    <t>GS12</t>
  </si>
  <si>
    <t>GA13</t>
  </si>
  <si>
    <t>GA14</t>
  </si>
  <si>
    <t>L201</t>
  </si>
  <si>
    <t>L203</t>
  </si>
  <si>
    <t>L204</t>
  </si>
  <si>
    <t>L543</t>
  </si>
  <si>
    <t>L641</t>
  </si>
  <si>
    <t>L681</t>
  </si>
  <si>
    <t>L682</t>
  </si>
  <si>
    <t>LG10</t>
  </si>
  <si>
    <t>LG30</t>
  </si>
  <si>
    <t>LG11</t>
  </si>
  <si>
    <t>LG12</t>
  </si>
  <si>
    <t>LG13</t>
  </si>
  <si>
    <t>LG14</t>
  </si>
  <si>
    <t>LG15</t>
  </si>
  <si>
    <t>LG16</t>
  </si>
  <si>
    <t>LG17</t>
  </si>
  <si>
    <t>LG18</t>
  </si>
  <si>
    <t>LG19</t>
  </si>
  <si>
    <t>LG20</t>
  </si>
  <si>
    <t>LG21</t>
  </si>
  <si>
    <t>LG22</t>
  </si>
  <si>
    <t>LG23</t>
  </si>
  <si>
    <t>LG24</t>
  </si>
  <si>
    <t>LG25</t>
  </si>
  <si>
    <t>LG26</t>
  </si>
  <si>
    <t>LG27</t>
  </si>
  <si>
    <t>LG28</t>
  </si>
  <si>
    <t>LG29</t>
  </si>
  <si>
    <t>LG31</t>
  </si>
  <si>
    <t>LG32</t>
  </si>
  <si>
    <t>LG33</t>
  </si>
  <si>
    <t>LG34</t>
  </si>
  <si>
    <t>LG35</t>
  </si>
  <si>
    <t>LG36</t>
  </si>
  <si>
    <t>LG37</t>
  </si>
  <si>
    <t>LG38</t>
  </si>
  <si>
    <t>PSA 8.3.1</t>
  </si>
  <si>
    <t>PSA 8.4.1</t>
  </si>
  <si>
    <t>Works executed by Nominated Subcontractors</t>
  </si>
  <si>
    <t>(a) Work to be executed by a Nominated Subcontractor.</t>
  </si>
  <si>
    <t>(b) Overheads, charges and profit on item (a) above.</t>
  </si>
  <si>
    <t>PSA 8.5.2 (a)</t>
  </si>
  <si>
    <t>8.5.3</t>
  </si>
  <si>
    <t>8.5.5</t>
  </si>
  <si>
    <t>PSA 8.9</t>
  </si>
  <si>
    <t>Compliance with OHS Act and Regulations</t>
  </si>
  <si>
    <t>PSA 8.10</t>
  </si>
  <si>
    <t>A116</t>
  </si>
  <si>
    <t>A117</t>
  </si>
  <si>
    <t>PSC8.2.11</t>
  </si>
  <si>
    <t>(j) Take down and re-erect existing fences</t>
  </si>
  <si>
    <t>PSC8.2.10</t>
  </si>
  <si>
    <t>Bulk excavation</t>
  </si>
  <si>
    <t xml:space="preserve">(i)  Necessary excavations   </t>
  </si>
  <si>
    <t xml:space="preserve">(ii)  Designated borrow pits      </t>
  </si>
  <si>
    <t xml:space="preserve">(iii)  c) Commercial sources  </t>
  </si>
  <si>
    <t>(a) Excavate in all materials and use for embankment or backfill as ordered</t>
  </si>
  <si>
    <t>PSD 8.3.2</t>
  </si>
  <si>
    <t>D1.1</t>
  </si>
  <si>
    <t>D1.2</t>
  </si>
  <si>
    <t>(ii) Contractors mark-up on (A) 43 above</t>
  </si>
  <si>
    <t>Contractors Mark-up on A45 above</t>
  </si>
  <si>
    <t>Contractors Mark-up on A47 above</t>
  </si>
  <si>
    <t>A116 (a)</t>
  </si>
  <si>
    <t>A118</t>
  </si>
  <si>
    <t>PSA 8.11</t>
  </si>
  <si>
    <t>Compliance with the environmental Management Plan</t>
  </si>
  <si>
    <t>Environmental Control Officer (Full Time)</t>
  </si>
  <si>
    <t xml:space="preserve">Quality Assurance Management Plan </t>
  </si>
  <si>
    <t>OHS Safety Officer (Full Time)</t>
  </si>
  <si>
    <t>(i) 75mm</t>
  </si>
  <si>
    <t>(ii) 110mm</t>
  </si>
  <si>
    <t>(iii) 125mm</t>
  </si>
  <si>
    <t>(iv) 140mm</t>
  </si>
  <si>
    <t>(v) 160mm</t>
  </si>
  <si>
    <t>(vi) 200mm</t>
  </si>
  <si>
    <t>(vii) 250mm</t>
  </si>
  <si>
    <t>(viii) 315mm</t>
  </si>
  <si>
    <t>(ix) 355mm</t>
  </si>
  <si>
    <t>(x) 400mm</t>
  </si>
  <si>
    <t>(xi) 450mm</t>
  </si>
  <si>
    <t>(xii) 500mm</t>
  </si>
  <si>
    <t xml:space="preserve">uPVC spigot and socket pipe with integral socket and locked-in </t>
  </si>
  <si>
    <t>uPVC Class 12 with nominal size of:</t>
  </si>
  <si>
    <t>uPVC Class 16 with nominal size of:</t>
  </si>
  <si>
    <t>BID TO APPOINT A SERVICE PROVIDER FOR THE REPLACEMENT OF AGED WATER RETICULATION PIPELINES AND ASSOCIATED INFRASTRUCTURE ON AN AS AND WHEN REQUIRED BASIS FROM 1 JULY 2026 TO 30 JUNE 2029</t>
  </si>
  <si>
    <t>(xiii) 560mm</t>
  </si>
  <si>
    <t>(iii) 160mm</t>
  </si>
  <si>
    <t>(iv) 180mm</t>
  </si>
  <si>
    <t>(vi) 225mm</t>
  </si>
  <si>
    <t>(viii) 280mm</t>
  </si>
  <si>
    <t>(ix) 315mm</t>
  </si>
  <si>
    <t>(x) 355mm</t>
  </si>
  <si>
    <t>(xi) 400mm</t>
  </si>
  <si>
    <t>(xii) 450mm</t>
  </si>
  <si>
    <t>(xiii) 500mm</t>
  </si>
  <si>
    <t>(xii) 630mm</t>
  </si>
  <si>
    <t>(xiii) 800mm</t>
  </si>
  <si>
    <t>DN 80mm Blank flange</t>
  </si>
  <si>
    <t>DN  80mm</t>
  </si>
  <si>
    <t>DN 80mm Restrained</t>
  </si>
  <si>
    <t>ND 80mm</t>
  </si>
  <si>
    <t>ND 550mm</t>
  </si>
  <si>
    <t>(i) 80mm</t>
  </si>
  <si>
    <t>(i) 250mm</t>
  </si>
  <si>
    <t>(ii) 300mm</t>
  </si>
  <si>
    <t>(iii) 350mm</t>
  </si>
  <si>
    <t>(iv) 400mm</t>
  </si>
  <si>
    <t xml:space="preserve">      (i) 80mm</t>
  </si>
  <si>
    <t xml:space="preserve">      (ii) 110mm</t>
  </si>
  <si>
    <t xml:space="preserve">      (iii) 125mm</t>
  </si>
  <si>
    <t xml:space="preserve">      (iv) 140mm</t>
  </si>
  <si>
    <t xml:space="preserve">      (v) 160mm</t>
  </si>
  <si>
    <t xml:space="preserve">      (vi) 200mm</t>
  </si>
  <si>
    <t xml:space="preserve">      (v) 180mm</t>
  </si>
  <si>
    <t xml:space="preserve">      (vii) 250mm</t>
  </si>
  <si>
    <t xml:space="preserve">      (viii) 315mm</t>
  </si>
  <si>
    <t xml:space="preserve">      (ix) 355mm</t>
  </si>
  <si>
    <t xml:space="preserve">      (x) 400mm</t>
  </si>
  <si>
    <t xml:space="preserve">      (xi) 450mm</t>
  </si>
  <si>
    <t>80mm</t>
  </si>
  <si>
    <t>DN 80mm</t>
  </si>
  <si>
    <t>3.ALL ITEMS IN THE BILL OF QUANTITIES MUST BE PRICED AS PER THE PRICING INSTRUCTIONS</t>
  </si>
  <si>
    <t xml:space="preserve">      (ii) 80mm</t>
  </si>
  <si>
    <t xml:space="preserve">      (iii) 150mm</t>
  </si>
  <si>
    <t xml:space="preserve">      (iv) 200mm</t>
  </si>
  <si>
    <t xml:space="preserve">      (v) 250mm</t>
  </si>
  <si>
    <t xml:space="preserve">      (vi) 300mm</t>
  </si>
  <si>
    <t xml:space="preserve">      (vii) 350mm</t>
  </si>
  <si>
    <t xml:space="preserve">      (viii) 400mm</t>
  </si>
  <si>
    <t xml:space="preserve">      (ix) 450mm</t>
  </si>
  <si>
    <t xml:space="preserve">      (x) 500mm</t>
  </si>
  <si>
    <t xml:space="preserve">      (xi) 550mm</t>
  </si>
  <si>
    <t xml:space="preserve">      (iii) 100mm</t>
  </si>
  <si>
    <t xml:space="preserve">      (iv) 150mm</t>
  </si>
  <si>
    <t xml:space="preserve">      (vii) 300mm</t>
  </si>
  <si>
    <t>110mm x 75mm</t>
  </si>
  <si>
    <t>125mm x 75mm</t>
  </si>
  <si>
    <t>140mm x 75mm</t>
  </si>
  <si>
    <t>160mm x 75mm</t>
  </si>
  <si>
    <t>200mm x 75mm</t>
  </si>
  <si>
    <t>250mm x 75mm</t>
  </si>
  <si>
    <t>SUMS STATED PROVISIONALLY BY CONTRACTOR</t>
  </si>
  <si>
    <t>Control Testing requested by the Employer</t>
  </si>
  <si>
    <t>Contractor's mark-up on A66 above</t>
  </si>
  <si>
    <t>Insurance and, Political riot insurance any other statutory requirements</t>
  </si>
  <si>
    <t>(a) Safety rep training per person</t>
  </si>
  <si>
    <t>(d) Training venue per training</t>
  </si>
  <si>
    <t>(e) Remuneration of workers undergoing skills training per person</t>
  </si>
  <si>
    <t>(b) Project specific technical skills training per person</t>
  </si>
  <si>
    <t>(c) Generic and management skills training per person</t>
  </si>
  <si>
    <t>Training</t>
  </si>
  <si>
    <t>BID 8/2/2463(2026-2029)</t>
  </si>
  <si>
    <t xml:space="preserve">SCHEDULE 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</si>
</sst>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&quot;R&quot;\ #,##0.00"/>
    <numFmt numFmtId="168" formatCode="General_)"/>
    <numFmt numFmtId="169" formatCode="0.0"/>
    <numFmt numFmtId="170" formatCode="#,##0.0"/>
    <numFmt numFmtId="171" formatCode="_(&quot;R&quot;\ * #,##0.00_);_(&quot;R&quot;\ * \(#,##0.00\);_(&quot;R&quot;\ * &quot;-&quot;??_);_(@_)"/>
    <numFmt numFmtId="172" formatCode="[$R-1C09]\ #,##0.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Times New Roman"/>
      <family val="1"/>
    </font>
    <font>
      <sz val="10"/>
      <name val="Courier"/>
      <family val="3"/>
    </font>
    <font>
      <b/>
      <sz val="11.5"/>
      <name val="Arial Narrow"/>
      <family val="2"/>
    </font>
    <font>
      <sz val="11.5"/>
      <name val="Arial Narrow"/>
      <family val="2"/>
    </font>
    <font>
      <u/>
      <sz val="11.5"/>
      <name val="Arial Narrow"/>
      <family val="2"/>
    </font>
    <font>
      <b/>
      <i/>
      <sz val="11.5"/>
      <name val="Arial Narrow"/>
      <family val="2"/>
    </font>
    <font>
      <vertAlign val="superscript"/>
      <sz val="11.5"/>
      <name val="Arial Narrow"/>
      <family val="2"/>
    </font>
    <font>
      <b/>
      <u/>
      <sz val="11.5"/>
      <name val="Arial Narrow"/>
      <family val="2"/>
    </font>
    <font>
      <i/>
      <sz val="11.5"/>
      <name val="Arial Narrow"/>
      <family val="2"/>
    </font>
    <font>
      <i/>
      <u/>
      <sz val="10"/>
      <name val="Times New Roman"/>
      <family val="1"/>
    </font>
    <font>
      <b/>
      <sz val="14"/>
      <name val="Arial Narrow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 Narrow"/>
      <family val="2"/>
    </font>
    <font>
      <sz val="11"/>
      <name val="Century Gothic"/>
      <family val="2"/>
    </font>
    <font>
      <sz val="14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4"/>
      <name val="Arial Narrow"/>
      <family val="2"/>
    </font>
    <font>
      <b/>
      <i/>
      <sz val="14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8"/>
      </right>
      <top style="medium">
        <color theme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theme="1"/>
      </top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 style="medium">
        <color theme="1"/>
      </right>
      <top style="medium">
        <color theme="1"/>
      </top>
      <bottom style="medium">
        <color indexed="8"/>
      </bottom>
      <diagonal/>
    </border>
    <border>
      <left style="medium">
        <color theme="1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0">
    <xf numFmtId="0" fontId="0" fillId="0" borderId="0"/>
    <xf numFmtId="166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0" fontId="21" fillId="0" borderId="0"/>
    <xf numFmtId="168" fontId="3" fillId="0" borderId="0"/>
    <xf numFmtId="168" fontId="3" fillId="0" borderId="0"/>
    <xf numFmtId="0" fontId="2" fillId="0" borderId="0"/>
    <xf numFmtId="0" fontId="2" fillId="0" borderId="0"/>
    <xf numFmtId="0" fontId="11" fillId="0" borderId="1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503">
    <xf numFmtId="0" fontId="0" fillId="0" borderId="0" xfId="0"/>
    <xf numFmtId="0" fontId="4" fillId="0" borderId="0" xfId="0" applyFont="1"/>
    <xf numFmtId="0" fontId="5" fillId="0" borderId="0" xfId="0" applyFont="1"/>
    <xf numFmtId="167" fontId="5" fillId="0" borderId="0" xfId="1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Continuous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7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8" xfId="0" applyFont="1" applyBorder="1"/>
    <xf numFmtId="0" fontId="6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170" fontId="5" fillId="0" borderId="8" xfId="0" applyNumberFormat="1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70" fontId="4" fillId="0" borderId="8" xfId="0" applyNumberFormat="1" applyFont="1" applyBorder="1" applyAlignment="1">
      <alignment horizontal="left"/>
    </xf>
    <xf numFmtId="169" fontId="4" fillId="0" borderId="8" xfId="0" quotePrefix="1" applyNumberFormat="1" applyFont="1" applyBorder="1" applyAlignment="1">
      <alignment horizontal="left"/>
    </xf>
    <xf numFmtId="0" fontId="5" fillId="0" borderId="0" xfId="0" applyFont="1" applyAlignment="1">
      <alignment horizontal="centerContinuous"/>
    </xf>
    <xf numFmtId="0" fontId="4" fillId="0" borderId="36" xfId="0" applyFont="1" applyBorder="1"/>
    <xf numFmtId="0" fontId="4" fillId="0" borderId="36" xfId="0" applyFont="1" applyBorder="1" applyAlignment="1">
      <alignment horizontal="left"/>
    </xf>
    <xf numFmtId="0" fontId="4" fillId="0" borderId="36" xfId="0" applyFont="1" applyBorder="1" applyAlignment="1">
      <alignment horizontal="center"/>
    </xf>
    <xf numFmtId="0" fontId="4" fillId="0" borderId="37" xfId="0" applyFont="1" applyBorder="1"/>
    <xf numFmtId="0" fontId="5" fillId="0" borderId="38" xfId="0" applyFont="1" applyBorder="1"/>
    <xf numFmtId="0" fontId="5" fillId="0" borderId="38" xfId="0" applyFont="1" applyBorder="1" applyAlignment="1">
      <alignment horizontal="center"/>
    </xf>
    <xf numFmtId="0" fontId="4" fillId="0" borderId="39" xfId="0" applyFont="1" applyBorder="1"/>
    <xf numFmtId="0" fontId="4" fillId="0" borderId="38" xfId="0" applyFont="1" applyBorder="1"/>
    <xf numFmtId="0" fontId="4" fillId="0" borderId="38" xfId="0" applyFont="1" applyBorder="1" applyAlignment="1">
      <alignment horizontal="left"/>
    </xf>
    <xf numFmtId="0" fontId="4" fillId="0" borderId="3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 wrapText="1"/>
    </xf>
    <xf numFmtId="4" fontId="5" fillId="0" borderId="12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wrapText="1"/>
      <protection locked="0"/>
    </xf>
    <xf numFmtId="4" fontId="7" fillId="0" borderId="8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5" fillId="0" borderId="8" xfId="0" applyFont="1" applyBorder="1" applyAlignment="1">
      <alignment horizontal="center" wrapText="1"/>
    </xf>
    <xf numFmtId="4" fontId="5" fillId="0" borderId="8" xfId="0" applyNumberFormat="1" applyFont="1" applyBorder="1"/>
    <xf numFmtId="0" fontId="4" fillId="0" borderId="10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8" xfId="0" applyFont="1" applyBorder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0" xfId="0" applyFont="1" applyAlignment="1" applyProtection="1">
      <alignment horizontal="left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top"/>
    </xf>
    <xf numFmtId="0" fontId="5" fillId="0" borderId="18" xfId="0" applyFont="1" applyBorder="1" applyAlignment="1">
      <alignment horizontal="center" vertical="top"/>
    </xf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6" fillId="0" borderId="18" xfId="0" applyFont="1" applyBorder="1"/>
    <xf numFmtId="0" fontId="10" fillId="0" borderId="18" xfId="0" applyFont="1" applyBorder="1" applyAlignment="1">
      <alignment horizontal="right"/>
    </xf>
    <xf numFmtId="0" fontId="5" fillId="0" borderId="18" xfId="0" applyFont="1" applyBorder="1" applyAlignment="1">
      <alignment vertical="top" wrapText="1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vertical="center"/>
    </xf>
    <xf numFmtId="3" fontId="5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 wrapText="1"/>
    </xf>
    <xf numFmtId="0" fontId="5" fillId="0" borderId="18" xfId="0" quotePrefix="1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wrapText="1"/>
    </xf>
    <xf numFmtId="0" fontId="4" fillId="0" borderId="19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wrapText="1"/>
    </xf>
    <xf numFmtId="4" fontId="5" fillId="0" borderId="18" xfId="1" applyNumberFormat="1" applyFont="1" applyFill="1" applyBorder="1" applyAlignment="1"/>
    <xf numFmtId="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5" fillId="0" borderId="8" xfId="6" applyNumberFormat="1" applyFont="1" applyFill="1" applyBorder="1" applyAlignment="1">
      <alignment horizontal="center"/>
    </xf>
    <xf numFmtId="4" fontId="5" fillId="0" borderId="8" xfId="2" applyNumberFormat="1" applyFont="1" applyFill="1" applyBorder="1" applyAlignment="1">
      <alignment horizontal="center"/>
    </xf>
    <xf numFmtId="4" fontId="4" fillId="0" borderId="36" xfId="0" applyNumberFormat="1" applyFont="1" applyBorder="1" applyAlignment="1">
      <alignment horizontal="center"/>
    </xf>
    <xf numFmtId="4" fontId="5" fillId="0" borderId="38" xfId="0" applyNumberFormat="1" applyFont="1" applyBorder="1" applyAlignment="1">
      <alignment horizontal="center"/>
    </xf>
    <xf numFmtId="4" fontId="4" fillId="0" borderId="38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 applyProtection="1">
      <alignment horizontal="center"/>
      <protection locked="0"/>
    </xf>
    <xf numFmtId="4" fontId="5" fillId="0" borderId="8" xfId="8" applyNumberFormat="1" applyFont="1" applyBorder="1" applyAlignment="1">
      <alignment horizontal="center" wrapText="1"/>
    </xf>
    <xf numFmtId="4" fontId="5" fillId="0" borderId="8" xfId="8" applyNumberFormat="1" applyFont="1" applyBorder="1" applyAlignment="1">
      <alignment horizontal="center"/>
    </xf>
    <xf numFmtId="4" fontId="5" fillId="0" borderId="12" xfId="8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4" fontId="5" fillId="0" borderId="0" xfId="1" applyNumberFormat="1" applyFont="1" applyFill="1" applyBorder="1" applyAlignment="1">
      <alignment horizontal="right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horizontal="left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2" fontId="4" fillId="0" borderId="42" xfId="1" applyNumberFormat="1" applyFont="1" applyFill="1" applyBorder="1" applyAlignment="1">
      <alignment horizontal="left"/>
    </xf>
    <xf numFmtId="2" fontId="4" fillId="0" borderId="42" xfId="0" applyNumberFormat="1" applyFont="1" applyBorder="1" applyAlignment="1">
      <alignment horizontal="center" vertical="center"/>
    </xf>
    <xf numFmtId="2" fontId="4" fillId="0" borderId="43" xfId="0" applyNumberFormat="1" applyFont="1" applyBorder="1" applyAlignment="1">
      <alignment horizontal="center"/>
    </xf>
    <xf numFmtId="2" fontId="4" fillId="0" borderId="43" xfId="1" applyNumberFormat="1" applyFont="1" applyFill="1" applyBorder="1" applyAlignment="1">
      <alignment horizontal="left"/>
    </xf>
    <xf numFmtId="2" fontId="4" fillId="0" borderId="43" xfId="0" applyNumberFormat="1" applyFont="1" applyBorder="1" applyAlignment="1">
      <alignment horizontal="center" vertical="center"/>
    </xf>
    <xf numFmtId="4" fontId="6" fillId="0" borderId="0" xfId="1" applyNumberFormat="1" applyFont="1" applyFill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7" fontId="12" fillId="0" borderId="0" xfId="1" applyNumberFormat="1" applyFont="1" applyBorder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170" fontId="5" fillId="0" borderId="8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8" xfId="1" applyNumberFormat="1" applyFont="1" applyFill="1" applyBorder="1" applyAlignment="1">
      <alignment vertical="center" wrapText="1"/>
    </xf>
    <xf numFmtId="4" fontId="13" fillId="2" borderId="0" xfId="6" applyNumberFormat="1" applyFont="1" applyFill="1" applyBorder="1" applyAlignment="1" applyProtection="1">
      <alignment horizontal="right"/>
      <protection locked="0"/>
    </xf>
    <xf numFmtId="166" fontId="13" fillId="2" borderId="0" xfId="1" applyFont="1" applyFill="1" applyBorder="1" applyAlignment="1">
      <alignment horizontal="right"/>
    </xf>
    <xf numFmtId="166" fontId="13" fillId="0" borderId="0" xfId="1" applyFont="1" applyBorder="1"/>
    <xf numFmtId="166" fontId="13" fillId="2" borderId="8" xfId="1" applyFont="1" applyFill="1" applyBorder="1" applyAlignment="1">
      <alignment horizontal="center" vertical="center"/>
    </xf>
    <xf numFmtId="166" fontId="13" fillId="0" borderId="8" xfId="1" applyFont="1" applyBorder="1" applyAlignment="1">
      <alignment horizontal="center"/>
    </xf>
    <xf numFmtId="166" fontId="13" fillId="0" borderId="8" xfId="1" applyFont="1" applyBorder="1" applyAlignment="1">
      <alignment horizontal="left"/>
    </xf>
    <xf numFmtId="4" fontId="5" fillId="2" borderId="0" xfId="6" applyNumberFormat="1" applyFont="1" applyFill="1" applyBorder="1" applyAlignment="1" applyProtection="1">
      <alignment horizontal="right"/>
      <protection locked="0"/>
    </xf>
    <xf numFmtId="0" fontId="5" fillId="0" borderId="8" xfId="11" applyFont="1" applyBorder="1" applyAlignment="1" applyProtection="1">
      <alignment horizontal="center"/>
      <protection locked="0"/>
    </xf>
    <xf numFmtId="0" fontId="5" fillId="0" borderId="28" xfId="0" applyFont="1" applyBorder="1" applyAlignment="1">
      <alignment horizontal="center"/>
    </xf>
    <xf numFmtId="0" fontId="13" fillId="0" borderId="28" xfId="11" applyFont="1" applyBorder="1" applyAlignment="1" applyProtection="1">
      <alignment horizontal="left"/>
      <protection locked="0"/>
    </xf>
    <xf numFmtId="0" fontId="5" fillId="0" borderId="9" xfId="0" applyFont="1" applyBorder="1" applyAlignment="1">
      <alignment horizontal="left" wrapText="1"/>
    </xf>
    <xf numFmtId="0" fontId="5" fillId="0" borderId="0" xfId="11" applyFont="1" applyProtection="1">
      <protection locked="0"/>
    </xf>
    <xf numFmtId="0" fontId="5" fillId="0" borderId="0" xfId="0" applyFont="1" applyAlignment="1">
      <alignment horizontal="left" wrapText="1"/>
    </xf>
    <xf numFmtId="0" fontId="13" fillId="2" borderId="8" xfId="0" applyFont="1" applyFill="1" applyBorder="1" applyAlignment="1">
      <alignment horizontal="center" vertical="center" wrapText="1"/>
    </xf>
    <xf numFmtId="4" fontId="15" fillId="0" borderId="8" xfId="1" applyNumberFormat="1" applyFont="1" applyFill="1" applyBorder="1" applyAlignment="1">
      <alignment horizontal="center"/>
    </xf>
    <xf numFmtId="168" fontId="7" fillId="0" borderId="0" xfId="0" applyNumberFormat="1" applyFont="1" applyAlignment="1">
      <alignment horizontal="left"/>
    </xf>
    <xf numFmtId="168" fontId="7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center"/>
    </xf>
    <xf numFmtId="2" fontId="7" fillId="0" borderId="47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vertical="center" wrapText="1"/>
    </xf>
    <xf numFmtId="2" fontId="5" fillId="0" borderId="42" xfId="0" applyNumberFormat="1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vertical="center" wrapText="1"/>
    </xf>
    <xf numFmtId="2" fontId="4" fillId="0" borderId="48" xfId="0" applyNumberFormat="1" applyFont="1" applyBorder="1" applyAlignment="1">
      <alignment vertical="center" wrapText="1"/>
    </xf>
    <xf numFmtId="2" fontId="5" fillId="0" borderId="48" xfId="0" applyNumberFormat="1" applyFont="1" applyBorder="1" applyAlignment="1">
      <alignment horizontal="center" vertical="center" wrapText="1"/>
    </xf>
    <xf numFmtId="4" fontId="5" fillId="0" borderId="48" xfId="0" applyNumberFormat="1" applyFont="1" applyBorder="1" applyAlignment="1">
      <alignment horizontal="center" vertical="center" wrapText="1"/>
    </xf>
    <xf numFmtId="169" fontId="4" fillId="0" borderId="48" xfId="0" applyNumberFormat="1" applyFont="1" applyBorder="1" applyAlignment="1">
      <alignment horizontal="left" vertical="center" wrapText="1"/>
    </xf>
    <xf numFmtId="2" fontId="9" fillId="0" borderId="48" xfId="0" applyNumberFormat="1" applyFont="1" applyBorder="1" applyAlignment="1">
      <alignment vertical="center" wrapText="1"/>
    </xf>
    <xf numFmtId="0" fontId="16" fillId="0" borderId="0" xfId="0" applyFont="1"/>
    <xf numFmtId="2" fontId="5" fillId="0" borderId="8" xfId="0" applyNumberFormat="1" applyFont="1" applyBorder="1" applyAlignment="1">
      <alignment vertical="center" wrapText="1"/>
    </xf>
    <xf numFmtId="2" fontId="5" fillId="0" borderId="9" xfId="0" applyNumberFormat="1" applyFont="1" applyBorder="1" applyAlignment="1">
      <alignment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168" fontId="4" fillId="0" borderId="0" xfId="0" applyNumberFormat="1" applyFont="1" applyAlignment="1">
      <alignment horizontal="left"/>
    </xf>
    <xf numFmtId="0" fontId="4" fillId="0" borderId="9" xfId="0" applyFont="1" applyBorder="1" applyAlignment="1">
      <alignment vertical="center" wrapText="1"/>
    </xf>
    <xf numFmtId="4" fontId="6" fillId="0" borderId="8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4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12" xfId="0" applyFont="1" applyBorder="1"/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4" fontId="4" fillId="0" borderId="45" xfId="0" applyNumberFormat="1" applyFont="1" applyBorder="1" applyAlignment="1">
      <alignment horizontal="center" vertical="center"/>
    </xf>
    <xf numFmtId="4" fontId="5" fillId="0" borderId="36" xfId="0" applyNumberFormat="1" applyFont="1" applyBorder="1"/>
    <xf numFmtId="4" fontId="5" fillId="0" borderId="36" xfId="0" applyNumberFormat="1" applyFont="1" applyBorder="1" applyAlignment="1">
      <alignment horizontal="center"/>
    </xf>
    <xf numFmtId="0" fontId="13" fillId="0" borderId="18" xfId="11" applyFont="1" applyBorder="1" applyAlignment="1" applyProtection="1">
      <alignment horizontal="center"/>
      <protection locked="0"/>
    </xf>
    <xf numFmtId="0" fontId="13" fillId="0" borderId="29" xfId="11" applyFont="1" applyBorder="1" applyProtection="1">
      <protection locked="0"/>
    </xf>
    <xf numFmtId="0" fontId="13" fillId="0" borderId="30" xfId="11" applyFont="1" applyBorder="1" applyAlignment="1" applyProtection="1">
      <alignment horizontal="left"/>
      <protection locked="0"/>
    </xf>
    <xf numFmtId="49" fontId="5" fillId="0" borderId="36" xfId="0" applyNumberFormat="1" applyFont="1" applyBorder="1" applyAlignment="1">
      <alignment horizontal="left"/>
    </xf>
    <xf numFmtId="168" fontId="14" fillId="3" borderId="28" xfId="14" applyFont="1" applyFill="1" applyBorder="1" applyAlignment="1">
      <alignment horizontal="center" vertical="top" wrapText="1"/>
    </xf>
    <xf numFmtId="168" fontId="14" fillId="3" borderId="8" xfId="14" applyFont="1" applyFill="1" applyBorder="1" applyAlignment="1">
      <alignment horizontal="center" vertical="top" wrapText="1"/>
    </xf>
    <xf numFmtId="4" fontId="13" fillId="2" borderId="0" xfId="3" applyNumberFormat="1" applyFont="1" applyFill="1" applyBorder="1" applyAlignment="1">
      <alignment horizontal="right" vertical="top" wrapText="1"/>
    </xf>
    <xf numFmtId="166" fontId="13" fillId="2" borderId="8" xfId="3" applyFont="1" applyFill="1" applyBorder="1" applyAlignment="1">
      <alignment horizontal="center" vertical="center" wrapText="1"/>
    </xf>
    <xf numFmtId="166" fontId="13" fillId="2" borderId="9" xfId="3" applyFont="1" applyFill="1" applyBorder="1" applyAlignment="1" applyProtection="1">
      <alignment horizontal="right" vertical="top"/>
      <protection locked="0"/>
    </xf>
    <xf numFmtId="168" fontId="13" fillId="3" borderId="8" xfId="14" quotePrefix="1" applyFont="1" applyFill="1" applyBorder="1" applyAlignment="1">
      <alignment horizontal="center" vertical="top" wrapText="1"/>
    </xf>
    <xf numFmtId="166" fontId="13" fillId="0" borderId="28" xfId="1" applyFont="1" applyBorder="1" applyAlignment="1">
      <alignment horizontal="left"/>
    </xf>
    <xf numFmtId="166" fontId="17" fillId="0" borderId="8" xfId="1" applyFont="1" applyBorder="1" applyAlignment="1">
      <alignment horizontal="center"/>
    </xf>
    <xf numFmtId="166" fontId="5" fillId="0" borderId="0" xfId="1" applyFont="1" applyBorder="1"/>
    <xf numFmtId="166" fontId="5" fillId="0" borderId="8" xfId="1" applyFont="1" applyBorder="1" applyAlignment="1">
      <alignment horizontal="center"/>
    </xf>
    <xf numFmtId="166" fontId="5" fillId="2" borderId="0" xfId="1" applyFont="1" applyFill="1" applyBorder="1" applyAlignment="1">
      <alignment horizontal="right"/>
    </xf>
    <xf numFmtId="0" fontId="5" fillId="0" borderId="0" xfId="0" applyFont="1" applyAlignment="1">
      <alignment vertical="center" wrapText="1"/>
    </xf>
    <xf numFmtId="3" fontId="13" fillId="2" borderId="0" xfId="1" applyNumberFormat="1" applyFont="1" applyFill="1" applyBorder="1" applyAlignment="1">
      <alignment horizontal="right"/>
    </xf>
    <xf numFmtId="0" fontId="5" fillId="0" borderId="50" xfId="0" applyFont="1" applyBorder="1"/>
    <xf numFmtId="4" fontId="5" fillId="0" borderId="46" xfId="0" applyNumberFormat="1" applyFont="1" applyBorder="1"/>
    <xf numFmtId="0" fontId="7" fillId="0" borderId="0" xfId="0" applyFont="1"/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9" fillId="0" borderId="8" xfId="0" applyFont="1" applyBorder="1"/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indent="2"/>
    </xf>
    <xf numFmtId="4" fontId="5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13" xfId="0" applyFont="1" applyBorder="1"/>
    <xf numFmtId="0" fontId="4" fillId="0" borderId="21" xfId="0" applyFont="1" applyBorder="1"/>
    <xf numFmtId="0" fontId="5" fillId="0" borderId="13" xfId="0" applyFont="1" applyBorder="1" applyAlignment="1">
      <alignment horizontal="center"/>
    </xf>
    <xf numFmtId="4" fontId="5" fillId="0" borderId="13" xfId="0" applyNumberFormat="1" applyFont="1" applyBorder="1"/>
    <xf numFmtId="0" fontId="5" fillId="0" borderId="28" xfId="0" applyFont="1" applyBorder="1" applyAlignment="1">
      <alignment horizontal="left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0" fontId="15" fillId="0" borderId="11" xfId="0" applyFont="1" applyBorder="1"/>
    <xf numFmtId="4" fontId="15" fillId="0" borderId="11" xfId="0" applyNumberFormat="1" applyFont="1" applyBorder="1" applyAlignment="1">
      <alignment horizontal="center"/>
    </xf>
    <xf numFmtId="0" fontId="5" fillId="0" borderId="31" xfId="0" applyFont="1" applyBorder="1"/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4" fillId="0" borderId="11" xfId="0" applyFont="1" applyBorder="1"/>
    <xf numFmtId="0" fontId="5" fillId="0" borderId="24" xfId="0" applyFont="1" applyBorder="1" applyAlignment="1">
      <alignment horizontal="left"/>
    </xf>
    <xf numFmtId="0" fontId="4" fillId="0" borderId="36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wrapText="1"/>
    </xf>
    <xf numFmtId="168" fontId="7" fillId="0" borderId="0" xfId="0" applyNumberFormat="1" applyFont="1"/>
    <xf numFmtId="2" fontId="7" fillId="0" borderId="5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/>
    <xf numFmtId="0" fontId="5" fillId="0" borderId="32" xfId="0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21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0" fontId="5" fillId="0" borderId="33" xfId="0" applyFont="1" applyBorder="1"/>
    <xf numFmtId="0" fontId="5" fillId="0" borderId="33" xfId="0" applyFont="1" applyBorder="1" applyAlignment="1">
      <alignment horizontal="center"/>
    </xf>
    <xf numFmtId="4" fontId="5" fillId="0" borderId="0" xfId="0" applyNumberFormat="1" applyFont="1"/>
    <xf numFmtId="0" fontId="5" fillId="0" borderId="28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34" xfId="0" applyFont="1" applyBorder="1"/>
    <xf numFmtId="0" fontId="4" fillId="0" borderId="32" xfId="0" applyFont="1" applyBorder="1"/>
    <xf numFmtId="0" fontId="4" fillId="0" borderId="33" xfId="0" applyFont="1" applyBorder="1"/>
    <xf numFmtId="0" fontId="4" fillId="0" borderId="33" xfId="0" applyFont="1" applyBorder="1" applyAlignment="1">
      <alignment horizontal="center"/>
    </xf>
    <xf numFmtId="4" fontId="4" fillId="0" borderId="33" xfId="0" applyNumberFormat="1" applyFont="1" applyBorder="1" applyAlignment="1">
      <alignment horizontal="center"/>
    </xf>
    <xf numFmtId="0" fontId="4" fillId="0" borderId="27" xfId="0" applyFont="1" applyBorder="1"/>
    <xf numFmtId="0" fontId="4" fillId="0" borderId="27" xfId="0" applyFont="1" applyBorder="1" applyAlignment="1">
      <alignment horizontal="center"/>
    </xf>
    <xf numFmtId="4" fontId="4" fillId="0" borderId="27" xfId="0" applyNumberFormat="1" applyFont="1" applyBorder="1" applyAlignment="1">
      <alignment horizontal="center"/>
    </xf>
    <xf numFmtId="0" fontId="15" fillId="2" borderId="0" xfId="0" applyFont="1" applyFill="1" applyAlignment="1">
      <alignment vertical="center" wrapText="1"/>
    </xf>
    <xf numFmtId="168" fontId="18" fillId="3" borderId="0" xfId="14" applyFont="1" applyFill="1" applyAlignment="1">
      <alignment vertical="top" wrapText="1"/>
    </xf>
    <xf numFmtId="4" fontId="5" fillId="2" borderId="0" xfId="6" applyNumberFormat="1" applyFont="1" applyFill="1" applyBorder="1" applyAlignment="1" applyProtection="1">
      <alignment horizontal="center"/>
      <protection locked="0"/>
    </xf>
    <xf numFmtId="0" fontId="22" fillId="0" borderId="0" xfId="0" applyFont="1"/>
    <xf numFmtId="168" fontId="19" fillId="3" borderId="52" xfId="14" applyFont="1" applyFill="1" applyBorder="1" applyAlignment="1">
      <alignment horizontal="left" vertical="top" wrapText="1"/>
    </xf>
    <xf numFmtId="168" fontId="19" fillId="3" borderId="48" xfId="14" applyFont="1" applyFill="1" applyBorder="1" applyAlignment="1">
      <alignment horizontal="center" vertical="top" wrapText="1"/>
    </xf>
    <xf numFmtId="168" fontId="20" fillId="3" borderId="0" xfId="14" applyFont="1" applyFill="1" applyAlignment="1">
      <alignment horizontal="left" vertical="top" wrapText="1"/>
    </xf>
    <xf numFmtId="0" fontId="19" fillId="2" borderId="8" xfId="0" applyFont="1" applyFill="1" applyBorder="1" applyAlignment="1">
      <alignment horizontal="center" vertical="center" wrapText="1"/>
    </xf>
    <xf numFmtId="4" fontId="19" fillId="2" borderId="0" xfId="6" applyNumberFormat="1" applyFont="1" applyFill="1" applyBorder="1" applyAlignment="1" applyProtection="1">
      <alignment horizontal="right"/>
      <protection locked="0"/>
    </xf>
    <xf numFmtId="0" fontId="19" fillId="0" borderId="0" xfId="0" applyFont="1"/>
    <xf numFmtId="168" fontId="19" fillId="3" borderId="52" xfId="14" applyFont="1" applyFill="1" applyBorder="1" applyAlignment="1">
      <alignment horizontal="center" vertical="top" wrapText="1"/>
    </xf>
    <xf numFmtId="168" fontId="19" fillId="3" borderId="0" xfId="14" applyFont="1" applyFill="1" applyAlignment="1">
      <alignment horizontal="left" vertical="top" wrapText="1"/>
    </xf>
    <xf numFmtId="168" fontId="19" fillId="3" borderId="8" xfId="14" quotePrefix="1" applyFont="1" applyFill="1" applyBorder="1" applyAlignment="1">
      <alignment horizontal="center" vertical="top" wrapText="1"/>
    </xf>
    <xf numFmtId="4" fontId="19" fillId="2" borderId="0" xfId="3" applyNumberFormat="1" applyFont="1" applyFill="1" applyBorder="1" applyAlignment="1">
      <alignment horizontal="right" vertical="top" wrapText="1"/>
    </xf>
    <xf numFmtId="4" fontId="19" fillId="2" borderId="0" xfId="3" applyNumberFormat="1" applyFont="1" applyFill="1" applyBorder="1" applyAlignment="1">
      <alignment horizontal="center" vertical="top" wrapText="1"/>
    </xf>
    <xf numFmtId="4" fontId="12" fillId="0" borderId="0" xfId="0" applyNumberFormat="1" applyFont="1" applyAlignment="1">
      <alignment horizontal="center" vertical="center"/>
    </xf>
    <xf numFmtId="4" fontId="23" fillId="0" borderId="0" xfId="1" applyNumberFormat="1" applyFont="1" applyFill="1" applyBorder="1" applyAlignment="1">
      <alignment horizontal="left" vertical="center"/>
    </xf>
    <xf numFmtId="4" fontId="24" fillId="0" borderId="0" xfId="0" applyNumberFormat="1" applyFont="1" applyAlignment="1">
      <alignment horizontal="center"/>
    </xf>
    <xf numFmtId="4" fontId="24" fillId="0" borderId="0" xfId="1" applyNumberFormat="1" applyFont="1" applyFill="1" applyBorder="1" applyAlignment="1">
      <alignment horizontal="left" vertical="center"/>
    </xf>
    <xf numFmtId="4" fontId="12" fillId="0" borderId="42" xfId="1" applyNumberFormat="1" applyFont="1" applyFill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2" fillId="0" borderId="43" xfId="1" applyNumberFormat="1" applyFont="1" applyFill="1" applyBorder="1" applyAlignment="1">
      <alignment horizontal="center" vertical="center"/>
    </xf>
    <xf numFmtId="4" fontId="17" fillId="0" borderId="42" xfId="0" applyNumberFormat="1" applyFont="1" applyBorder="1" applyAlignment="1">
      <alignment vertical="center" wrapText="1"/>
    </xf>
    <xf numFmtId="4" fontId="17" fillId="0" borderId="42" xfId="1" applyNumberFormat="1" applyFont="1" applyFill="1" applyBorder="1" applyAlignment="1">
      <alignment vertical="center" wrapText="1"/>
    </xf>
    <xf numFmtId="4" fontId="17" fillId="0" borderId="48" xfId="0" applyNumberFormat="1" applyFont="1" applyBorder="1" applyAlignment="1">
      <alignment horizontal="right" vertical="center" wrapText="1"/>
    </xf>
    <xf numFmtId="4" fontId="17" fillId="0" borderId="48" xfId="1" applyNumberFormat="1" applyFont="1" applyFill="1" applyBorder="1" applyAlignment="1">
      <alignment horizontal="right" vertical="center" wrapText="1"/>
    </xf>
    <xf numFmtId="4" fontId="17" fillId="0" borderId="48" xfId="0" applyNumberFormat="1" applyFont="1" applyBorder="1" applyAlignment="1">
      <alignment vertical="center" wrapText="1"/>
    </xf>
    <xf numFmtId="4" fontId="17" fillId="0" borderId="48" xfId="1" applyNumberFormat="1" applyFont="1" applyFill="1" applyBorder="1" applyAlignment="1">
      <alignment vertical="center" wrapText="1"/>
    </xf>
    <xf numFmtId="4" fontId="17" fillId="0" borderId="9" xfId="0" applyNumberFormat="1" applyFont="1" applyBorder="1" applyAlignment="1">
      <alignment horizontal="right" vertical="center" wrapText="1"/>
    </xf>
    <xf numFmtId="4" fontId="17" fillId="0" borderId="9" xfId="1" applyNumberFormat="1" applyFont="1" applyFill="1" applyBorder="1" applyAlignment="1">
      <alignment horizontal="right" vertical="center" wrapText="1"/>
    </xf>
    <xf numFmtId="4" fontId="17" fillId="0" borderId="9" xfId="0" applyNumberFormat="1" applyFont="1" applyBorder="1" applyAlignment="1">
      <alignment vertical="center" wrapText="1"/>
    </xf>
    <xf numFmtId="4" fontId="17" fillId="0" borderId="8" xfId="1" applyNumberFormat="1" applyFont="1" applyFill="1" applyBorder="1" applyAlignment="1">
      <alignment vertical="center" wrapText="1"/>
    </xf>
    <xf numFmtId="4" fontId="17" fillId="0" borderId="9" xfId="1" applyNumberFormat="1" applyFont="1" applyFill="1" applyBorder="1" applyAlignment="1">
      <alignment vertical="center" wrapText="1"/>
    </xf>
    <xf numFmtId="4" fontId="17" fillId="0" borderId="8" xfId="0" applyNumberFormat="1" applyFont="1" applyBorder="1" applyAlignment="1">
      <alignment vertical="center" wrapText="1"/>
    </xf>
    <xf numFmtId="4" fontId="17" fillId="0" borderId="3" xfId="0" applyNumberFormat="1" applyFont="1" applyBorder="1" applyAlignment="1">
      <alignment horizontal="right"/>
    </xf>
    <xf numFmtId="4" fontId="12" fillId="0" borderId="10" xfId="1" applyNumberFormat="1" applyFont="1" applyFill="1" applyBorder="1" applyAlignment="1">
      <alignment vertical="center"/>
    </xf>
    <xf numFmtId="4" fontId="17" fillId="0" borderId="0" xfId="0" applyNumberFormat="1" applyFont="1" applyAlignment="1">
      <alignment horizontal="right"/>
    </xf>
    <xf numFmtId="4" fontId="12" fillId="0" borderId="0" xfId="1" applyNumberFormat="1" applyFont="1" applyFill="1" applyBorder="1" applyAlignment="1">
      <alignment vertical="center"/>
    </xf>
    <xf numFmtId="4" fontId="12" fillId="0" borderId="5" xfId="0" applyNumberFormat="1" applyFont="1" applyBorder="1" applyAlignment="1">
      <alignment horizontal="center" vertical="center"/>
    </xf>
    <xf numFmtId="4" fontId="12" fillId="0" borderId="21" xfId="1" applyNumberFormat="1" applyFont="1" applyFill="1" applyBorder="1" applyAlignment="1" applyProtection="1">
      <alignment horizontal="center" vertical="center"/>
    </xf>
    <xf numFmtId="4" fontId="17" fillId="0" borderId="22" xfId="0" applyNumberFormat="1" applyFont="1" applyBorder="1" applyAlignment="1">
      <alignment horizontal="right"/>
    </xf>
    <xf numFmtId="4" fontId="12" fillId="0" borderId="23" xfId="1" applyNumberFormat="1" applyFont="1" applyFill="1" applyBorder="1" applyAlignment="1">
      <alignment horizontal="right"/>
    </xf>
    <xf numFmtId="0" fontId="12" fillId="0" borderId="0" xfId="0" applyFont="1"/>
    <xf numFmtId="4" fontId="17" fillId="0" borderId="8" xfId="0" applyNumberFormat="1" applyFont="1" applyBorder="1" applyAlignment="1">
      <alignment horizontal="center"/>
    </xf>
    <xf numFmtId="4" fontId="17" fillId="0" borderId="8" xfId="0" applyNumberFormat="1" applyFont="1" applyBorder="1"/>
    <xf numFmtId="4" fontId="17" fillId="0" borderId="8" xfId="1" applyNumberFormat="1" applyFont="1" applyFill="1" applyBorder="1" applyAlignment="1" applyProtection="1">
      <alignment horizontal="right"/>
    </xf>
    <xf numFmtId="4" fontId="17" fillId="0" borderId="9" xfId="0" applyNumberFormat="1" applyFont="1" applyBorder="1"/>
    <xf numFmtId="4" fontId="17" fillId="0" borderId="9" xfId="1" applyNumberFormat="1" applyFont="1" applyFill="1" applyBorder="1" applyAlignment="1" applyProtection="1">
      <alignment horizontal="right"/>
    </xf>
    <xf numFmtId="4" fontId="12" fillId="0" borderId="23" xfId="1" applyNumberFormat="1" applyFont="1" applyFill="1" applyBorder="1" applyAlignment="1">
      <alignment vertical="center"/>
    </xf>
    <xf numFmtId="4" fontId="17" fillId="0" borderId="0" xfId="0" applyNumberFormat="1" applyFont="1" applyAlignment="1">
      <alignment horizontal="center" vertical="center"/>
    </xf>
    <xf numFmtId="4" fontId="23" fillId="0" borderId="0" xfId="1" applyNumberFormat="1" applyFont="1" applyFill="1" applyAlignment="1">
      <alignment horizontal="left" vertical="center"/>
    </xf>
    <xf numFmtId="166" fontId="17" fillId="0" borderId="9" xfId="1" applyFont="1" applyFill="1" applyBorder="1" applyAlignment="1">
      <alignment vertical="center" wrapText="1"/>
    </xf>
    <xf numFmtId="4" fontId="17" fillId="0" borderId="9" xfId="0" applyNumberFormat="1" applyFont="1" applyBorder="1" applyAlignment="1">
      <alignment horizontal="center"/>
    </xf>
    <xf numFmtId="4" fontId="17" fillId="0" borderId="8" xfId="0" applyNumberFormat="1" applyFont="1" applyBorder="1" applyAlignment="1">
      <alignment horizontal="right" vertical="center" wrapText="1"/>
    </xf>
    <xf numFmtId="4" fontId="17" fillId="0" borderId="8" xfId="1" applyNumberFormat="1" applyFont="1" applyFill="1" applyBorder="1"/>
    <xf numFmtId="4" fontId="12" fillId="0" borderId="22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10" xfId="0" applyNumberFormat="1" applyFont="1" applyBorder="1" applyAlignment="1">
      <alignment horizontal="center" vertical="center"/>
    </xf>
    <xf numFmtId="4" fontId="12" fillId="0" borderId="10" xfId="1" applyNumberFormat="1" applyFont="1" applyFill="1" applyBorder="1" applyAlignment="1" applyProtection="1">
      <alignment horizontal="center" vertical="center"/>
    </xf>
    <xf numFmtId="4" fontId="17" fillId="0" borderId="21" xfId="0" applyNumberFormat="1" applyFont="1" applyBorder="1" applyAlignment="1">
      <alignment horizontal="right" vertical="center" wrapText="1"/>
    </xf>
    <xf numFmtId="4" fontId="17" fillId="0" borderId="21" xfId="1" applyNumberFormat="1" applyFont="1" applyFill="1" applyBorder="1" applyAlignment="1">
      <alignment horizontal="right" vertical="center" wrapText="1"/>
    </xf>
    <xf numFmtId="4" fontId="12" fillId="0" borderId="10" xfId="1" applyNumberFormat="1" applyFont="1" applyFill="1" applyBorder="1" applyAlignment="1">
      <alignment horizontal="right"/>
    </xf>
    <xf numFmtId="4" fontId="17" fillId="0" borderId="12" xfId="0" applyNumberFormat="1" applyFont="1" applyBorder="1"/>
    <xf numFmtId="4" fontId="17" fillId="0" borderId="12" xfId="1" applyNumberFormat="1" applyFont="1" applyFill="1" applyBorder="1"/>
    <xf numFmtId="4" fontId="12" fillId="0" borderId="3" xfId="0" applyNumberFormat="1" applyFont="1" applyBorder="1" applyAlignment="1">
      <alignment vertical="center"/>
    </xf>
    <xf numFmtId="4" fontId="17" fillId="0" borderId="13" xfId="0" applyNumberFormat="1" applyFont="1" applyBorder="1" applyAlignment="1">
      <alignment horizontal="right" vertical="center"/>
    </xf>
    <xf numFmtId="4" fontId="17" fillId="0" borderId="13" xfId="1" applyNumberFormat="1" applyFont="1" applyFill="1" applyBorder="1" applyAlignment="1">
      <alignment horizontal="right" vertical="center"/>
    </xf>
    <xf numFmtId="4" fontId="17" fillId="0" borderId="8" xfId="0" applyNumberFormat="1" applyFont="1" applyBorder="1" applyAlignment="1">
      <alignment vertical="center"/>
    </xf>
    <xf numFmtId="4" fontId="17" fillId="0" borderId="8" xfId="1" applyNumberFormat="1" applyFont="1" applyFill="1" applyBorder="1" applyAlignment="1">
      <alignment vertical="center"/>
    </xf>
    <xf numFmtId="4" fontId="17" fillId="0" borderId="8" xfId="6" applyNumberFormat="1" applyFont="1" applyFill="1" applyBorder="1" applyAlignment="1" applyProtection="1">
      <alignment horizontal="right"/>
      <protection locked="0"/>
    </xf>
    <xf numFmtId="4" fontId="17" fillId="0" borderId="8" xfId="2" applyNumberFormat="1" applyFont="1" applyFill="1" applyBorder="1" applyAlignment="1">
      <alignment horizontal="right"/>
    </xf>
    <xf numFmtId="4" fontId="17" fillId="0" borderId="8" xfId="1" applyNumberFormat="1" applyFont="1" applyFill="1" applyBorder="1" applyAlignment="1" applyProtection="1">
      <alignment horizontal="right"/>
      <protection locked="0"/>
    </xf>
    <xf numFmtId="4" fontId="17" fillId="0" borderId="8" xfId="6" applyNumberFormat="1" applyFont="1" applyFill="1" applyBorder="1" applyAlignment="1" applyProtection="1">
      <protection locked="0"/>
    </xf>
    <xf numFmtId="4" fontId="12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left" vertical="center"/>
    </xf>
    <xf numFmtId="4" fontId="12" fillId="0" borderId="41" xfId="0" applyNumberFormat="1" applyFont="1" applyBorder="1" applyAlignment="1">
      <alignment horizontal="center" vertical="center"/>
    </xf>
    <xf numFmtId="4" fontId="12" fillId="0" borderId="49" xfId="1" applyNumberFormat="1" applyFont="1" applyFill="1" applyBorder="1" applyAlignment="1" applyProtection="1">
      <alignment horizontal="center" vertical="center"/>
    </xf>
    <xf numFmtId="4" fontId="17" fillId="0" borderId="36" xfId="0" applyNumberFormat="1" applyFont="1" applyBorder="1"/>
    <xf numFmtId="4" fontId="17" fillId="0" borderId="36" xfId="1" applyNumberFormat="1" applyFont="1" applyFill="1" applyBorder="1"/>
    <xf numFmtId="4" fontId="17" fillId="0" borderId="36" xfId="0" applyNumberFormat="1" applyFont="1" applyBorder="1" applyAlignment="1">
      <alignment horizontal="right"/>
    </xf>
    <xf numFmtId="4" fontId="17" fillId="0" borderId="38" xfId="0" applyNumberFormat="1" applyFont="1" applyBorder="1" applyAlignment="1">
      <alignment horizontal="right"/>
    </xf>
    <xf numFmtId="4" fontId="12" fillId="0" borderId="45" xfId="1" applyNumberFormat="1" applyFont="1" applyFill="1" applyBorder="1" applyAlignment="1">
      <alignment vertical="center"/>
    </xf>
    <xf numFmtId="4" fontId="17" fillId="0" borderId="44" xfId="0" applyNumberFormat="1" applyFont="1" applyBorder="1" applyAlignment="1">
      <alignment horizontal="right"/>
    </xf>
    <xf numFmtId="4" fontId="12" fillId="0" borderId="45" xfId="1" applyNumberFormat="1" applyFont="1" applyFill="1" applyBorder="1" applyAlignment="1">
      <alignment horizontal="right"/>
    </xf>
    <xf numFmtId="4" fontId="17" fillId="0" borderId="46" xfId="0" applyNumberFormat="1" applyFont="1" applyBorder="1" applyAlignment="1">
      <alignment horizontal="right"/>
    </xf>
    <xf numFmtId="4" fontId="17" fillId="0" borderId="36" xfId="1" applyNumberFormat="1" applyFont="1" applyFill="1" applyBorder="1" applyAlignment="1">
      <alignment horizontal="right"/>
    </xf>
    <xf numFmtId="166" fontId="17" fillId="2" borderId="8" xfId="1" applyFont="1" applyFill="1" applyBorder="1" applyAlignment="1">
      <alignment horizontal="center" vertical="center"/>
    </xf>
    <xf numFmtId="166" fontId="17" fillId="2" borderId="9" xfId="3" applyFont="1" applyFill="1" applyBorder="1" applyAlignment="1" applyProtection="1">
      <alignment horizontal="right" vertical="top"/>
      <protection locked="0"/>
    </xf>
    <xf numFmtId="4" fontId="17" fillId="0" borderId="12" xfId="0" applyNumberFormat="1" applyFont="1" applyBorder="1" applyAlignment="1">
      <alignment horizontal="center"/>
    </xf>
    <xf numFmtId="4" fontId="17" fillId="0" borderId="9" xfId="1" applyNumberFormat="1" applyFont="1" applyFill="1" applyBorder="1"/>
    <xf numFmtId="4" fontId="12" fillId="0" borderId="13" xfId="0" applyNumberFormat="1" applyFont="1" applyBorder="1" applyAlignment="1">
      <alignment horizontal="center"/>
    </xf>
    <xf numFmtId="4" fontId="12" fillId="0" borderId="13" xfId="1" applyNumberFormat="1" applyFont="1" applyFill="1" applyBorder="1" applyAlignment="1" applyProtection="1">
      <alignment horizontal="center"/>
    </xf>
    <xf numFmtId="4" fontId="12" fillId="0" borderId="12" xfId="0" applyNumberFormat="1" applyFont="1" applyBorder="1" applyAlignment="1">
      <alignment horizontal="center"/>
    </xf>
    <xf numFmtId="4" fontId="12" fillId="0" borderId="12" xfId="1" applyNumberFormat="1" applyFont="1" applyFill="1" applyBorder="1" applyAlignment="1" applyProtection="1">
      <alignment horizontal="center"/>
    </xf>
    <xf numFmtId="4" fontId="12" fillId="0" borderId="9" xfId="1" applyNumberFormat="1" applyFont="1" applyFill="1" applyBorder="1"/>
    <xf numFmtId="4" fontId="12" fillId="0" borderId="8" xfId="0" applyNumberFormat="1" applyFont="1" applyBorder="1" applyAlignment="1">
      <alignment horizontal="center"/>
    </xf>
    <xf numFmtId="4" fontId="17" fillId="0" borderId="9" xfId="1" applyNumberFormat="1" applyFont="1" applyFill="1" applyBorder="1" applyAlignment="1">
      <alignment horizontal="right"/>
    </xf>
    <xf numFmtId="172" fontId="17" fillId="2" borderId="9" xfId="9" applyNumberFormat="1" applyFont="1" applyFill="1" applyBorder="1" applyAlignment="1">
      <alignment horizontal="right" vertical="top" wrapText="1"/>
    </xf>
    <xf numFmtId="166" fontId="17" fillId="2" borderId="8" xfId="3" applyFont="1" applyFill="1" applyBorder="1" applyAlignment="1">
      <alignment horizontal="center" vertical="center" wrapText="1"/>
    </xf>
    <xf numFmtId="4" fontId="17" fillId="0" borderId="9" xfId="1" applyNumberFormat="1" applyFont="1" applyFill="1" applyBorder="1" applyProtection="1"/>
    <xf numFmtId="4" fontId="12" fillId="0" borderId="13" xfId="0" applyNumberFormat="1" applyFont="1" applyBorder="1" applyAlignment="1" applyProtection="1">
      <alignment horizontal="center"/>
      <protection locked="0"/>
    </xf>
    <xf numFmtId="4" fontId="12" fillId="0" borderId="13" xfId="1" applyNumberFormat="1" applyFont="1" applyFill="1" applyBorder="1" applyAlignment="1" applyProtection="1">
      <alignment horizontal="center"/>
      <protection locked="0"/>
    </xf>
    <xf numFmtId="4" fontId="12" fillId="0" borderId="12" xfId="0" applyNumberFormat="1" applyFont="1" applyBorder="1" applyAlignment="1" applyProtection="1">
      <alignment horizontal="center"/>
      <protection locked="0"/>
    </xf>
    <xf numFmtId="4" fontId="12" fillId="0" borderId="12" xfId="1" applyNumberFormat="1" applyFont="1" applyFill="1" applyBorder="1" applyAlignment="1" applyProtection="1">
      <alignment horizontal="center"/>
      <protection locked="0"/>
    </xf>
    <xf numFmtId="4" fontId="24" fillId="0" borderId="8" xfId="0" applyNumberFormat="1" applyFont="1" applyBorder="1" applyAlignment="1" applyProtection="1">
      <alignment horizontal="center"/>
      <protection locked="0"/>
    </xf>
    <xf numFmtId="4" fontId="24" fillId="0" borderId="8" xfId="1" applyNumberFormat="1" applyFont="1" applyFill="1" applyBorder="1" applyAlignment="1" applyProtection="1">
      <alignment horizontal="center"/>
      <protection locked="0"/>
    </xf>
    <xf numFmtId="4" fontId="17" fillId="0" borderId="8" xfId="0" applyNumberFormat="1" applyFont="1" applyBorder="1" applyProtection="1">
      <protection locked="0"/>
    </xf>
    <xf numFmtId="4" fontId="17" fillId="0" borderId="8" xfId="1" applyNumberFormat="1" applyFont="1" applyFill="1" applyBorder="1" applyProtection="1">
      <protection locked="0"/>
    </xf>
    <xf numFmtId="4" fontId="17" fillId="0" borderId="8" xfId="1" applyNumberFormat="1" applyFont="1" applyFill="1" applyBorder="1" applyAlignment="1" applyProtection="1">
      <alignment horizontal="center"/>
    </xf>
    <xf numFmtId="4" fontId="17" fillId="0" borderId="8" xfId="0" applyNumberFormat="1" applyFont="1" applyBorder="1" applyAlignment="1">
      <alignment wrapText="1"/>
    </xf>
    <xf numFmtId="4" fontId="24" fillId="0" borderId="13" xfId="0" applyNumberFormat="1" applyFont="1" applyBorder="1" applyAlignment="1">
      <alignment horizontal="center"/>
    </xf>
    <xf numFmtId="4" fontId="24" fillId="0" borderId="13" xfId="1" applyNumberFormat="1" applyFont="1" applyFill="1" applyBorder="1" applyAlignment="1" applyProtection="1">
      <alignment horizontal="center"/>
    </xf>
    <xf numFmtId="4" fontId="24" fillId="0" borderId="12" xfId="0" applyNumberFormat="1" applyFont="1" applyBorder="1" applyAlignment="1">
      <alignment horizontal="center"/>
    </xf>
    <xf numFmtId="4" fontId="24" fillId="0" borderId="12" xfId="1" applyNumberFormat="1" applyFont="1" applyFill="1" applyBorder="1" applyAlignment="1" applyProtection="1">
      <alignment horizontal="center"/>
    </xf>
    <xf numFmtId="4" fontId="17" fillId="0" borderId="10" xfId="0" applyNumberFormat="1" applyFont="1" applyBorder="1" applyAlignment="1">
      <alignment horizontal="right"/>
    </xf>
    <xf numFmtId="4" fontId="12" fillId="0" borderId="13" xfId="0" applyNumberFormat="1" applyFont="1" applyBorder="1" applyAlignment="1">
      <alignment horizontal="center" vertical="center"/>
    </xf>
    <xf numFmtId="4" fontId="12" fillId="0" borderId="13" xfId="1" applyNumberFormat="1" applyFont="1" applyFill="1" applyBorder="1" applyAlignment="1" applyProtection="1">
      <alignment horizontal="center" vertical="center"/>
    </xf>
    <xf numFmtId="4" fontId="17" fillId="0" borderId="12" xfId="1" applyNumberFormat="1" applyFont="1" applyFill="1" applyBorder="1" applyAlignment="1" applyProtection="1">
      <alignment horizontal="center"/>
    </xf>
    <xf numFmtId="4" fontId="17" fillId="0" borderId="22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4" fontId="12" fillId="0" borderId="9" xfId="1" applyNumberFormat="1" applyFont="1" applyFill="1" applyBorder="1" applyAlignment="1">
      <alignment horizontal="right"/>
    </xf>
    <xf numFmtId="4" fontId="12" fillId="0" borderId="8" xfId="1" applyNumberFormat="1" applyFont="1" applyFill="1" applyBorder="1" applyAlignment="1">
      <alignment horizontal="right"/>
    </xf>
    <xf numFmtId="4" fontId="17" fillId="0" borderId="8" xfId="0" applyNumberFormat="1" applyFont="1" applyBorder="1" applyAlignment="1">
      <alignment horizontal="right"/>
    </xf>
    <xf numFmtId="4" fontId="17" fillId="0" borderId="8" xfId="1" applyNumberFormat="1" applyFont="1" applyFill="1" applyBorder="1" applyAlignment="1">
      <alignment horizontal="right" vertical="center" wrapText="1"/>
    </xf>
    <xf numFmtId="4" fontId="12" fillId="0" borderId="8" xfId="0" applyNumberFormat="1" applyFont="1" applyBorder="1" applyAlignment="1">
      <alignment vertical="center" wrapText="1"/>
    </xf>
    <xf numFmtId="4" fontId="12" fillId="0" borderId="8" xfId="1" applyNumberFormat="1" applyFont="1" applyFill="1" applyBorder="1" applyAlignment="1">
      <alignment vertical="center" wrapText="1"/>
    </xf>
    <xf numFmtId="4" fontId="17" fillId="0" borderId="9" xfId="0" applyNumberFormat="1" applyFont="1" applyBorder="1" applyAlignment="1">
      <alignment horizontal="center" vertical="center" wrapText="1"/>
    </xf>
    <xf numFmtId="4" fontId="17" fillId="0" borderId="9" xfId="1" applyNumberFormat="1" applyFont="1" applyFill="1" applyBorder="1" applyAlignment="1">
      <alignment horizontal="center" vertical="center" wrapText="1"/>
    </xf>
    <xf numFmtId="0" fontId="17" fillId="0" borderId="0" xfId="0" applyFont="1"/>
    <xf numFmtId="166" fontId="17" fillId="2" borderId="8" xfId="1" applyFont="1" applyFill="1" applyBorder="1" applyAlignment="1" applyProtection="1">
      <alignment horizontal="center" vertical="center"/>
      <protection locked="0"/>
    </xf>
    <xf numFmtId="4" fontId="17" fillId="0" borderId="13" xfId="0" applyNumberFormat="1" applyFont="1" applyBorder="1"/>
    <xf numFmtId="4" fontId="17" fillId="0" borderId="13" xfId="1" applyNumberFormat="1" applyFont="1" applyFill="1" applyBorder="1"/>
    <xf numFmtId="4" fontId="17" fillId="0" borderId="11" xfId="0" applyNumberFormat="1" applyFont="1" applyBorder="1"/>
    <xf numFmtId="4" fontId="17" fillId="0" borderId="11" xfId="1" applyNumberFormat="1" applyFont="1" applyFill="1" applyBorder="1"/>
    <xf numFmtId="4" fontId="12" fillId="0" borderId="8" xfId="1" applyNumberFormat="1" applyFont="1" applyFill="1" applyBorder="1" applyAlignment="1">
      <alignment vertical="center"/>
    </xf>
    <xf numFmtId="4" fontId="17" fillId="0" borderId="0" xfId="0" applyNumberFormat="1" applyFont="1"/>
    <xf numFmtId="4" fontId="17" fillId="0" borderId="24" xfId="0" applyNumberFormat="1" applyFont="1" applyBorder="1"/>
    <xf numFmtId="4" fontId="17" fillId="0" borderId="11" xfId="1" applyNumberFormat="1" applyFont="1" applyFill="1" applyBorder="1" applyAlignment="1" applyProtection="1">
      <alignment horizontal="right"/>
    </xf>
    <xf numFmtId="4" fontId="17" fillId="0" borderId="36" xfId="0" applyNumberFormat="1" applyFont="1" applyBorder="1" applyAlignment="1">
      <alignment horizontal="center"/>
    </xf>
    <xf numFmtId="4" fontId="17" fillId="0" borderId="11" xfId="1" applyNumberFormat="1" applyFont="1" applyFill="1" applyBorder="1" applyAlignment="1" applyProtection="1">
      <alignment horizontal="centerContinuous"/>
    </xf>
    <xf numFmtId="4" fontId="12" fillId="0" borderId="25" xfId="0" applyNumberFormat="1" applyFont="1" applyBorder="1" applyAlignment="1">
      <alignment horizontal="center" vertical="center"/>
    </xf>
    <xf numFmtId="4" fontId="12" fillId="0" borderId="26" xfId="1" applyNumberFormat="1" applyFont="1" applyFill="1" applyBorder="1" applyAlignment="1" applyProtection="1">
      <alignment horizontal="center" vertical="center"/>
    </xf>
    <xf numFmtId="4" fontId="17" fillId="0" borderId="18" xfId="1" applyNumberFormat="1" applyFont="1" applyFill="1" applyBorder="1" applyAlignment="1"/>
    <xf numFmtId="4" fontId="17" fillId="0" borderId="18" xfId="1" applyNumberFormat="1" applyFont="1" applyFill="1" applyBorder="1"/>
    <xf numFmtId="4" fontId="17" fillId="0" borderId="18" xfId="1" applyNumberFormat="1" applyFont="1" applyFill="1" applyBorder="1" applyAlignment="1">
      <alignment horizontal="left"/>
    </xf>
    <xf numFmtId="4" fontId="12" fillId="0" borderId="18" xfId="1" applyNumberFormat="1" applyFont="1" applyFill="1" applyBorder="1" applyAlignment="1">
      <alignment horizontal="right"/>
    </xf>
    <xf numFmtId="4" fontId="17" fillId="0" borderId="18" xfId="1" applyNumberFormat="1" applyFont="1" applyFill="1" applyBorder="1" applyAlignment="1">
      <alignment horizontal="right"/>
    </xf>
    <xf numFmtId="4" fontId="17" fillId="0" borderId="20" xfId="0" applyNumberFormat="1" applyFont="1" applyBorder="1" applyAlignment="1">
      <alignment horizontal="right"/>
    </xf>
    <xf numFmtId="4" fontId="12" fillId="0" borderId="19" xfId="1" applyNumberFormat="1" applyFont="1" applyFill="1" applyBorder="1" applyAlignment="1">
      <alignment vertical="center"/>
    </xf>
    <xf numFmtId="4" fontId="17" fillId="0" borderId="28" xfId="0" applyNumberFormat="1" applyFont="1" applyBorder="1"/>
    <xf numFmtId="4" fontId="17" fillId="0" borderId="32" xfId="0" applyNumberFormat="1" applyFont="1" applyBorder="1"/>
    <xf numFmtId="4" fontId="12" fillId="0" borderId="34" xfId="1" applyNumberFormat="1" applyFont="1" applyFill="1" applyBorder="1"/>
    <xf numFmtId="4" fontId="17" fillId="0" borderId="0" xfId="1" applyNumberFormat="1" applyFont="1" applyFill="1"/>
    <xf numFmtId="4" fontId="17" fillId="0" borderId="0" xfId="1" applyNumberFormat="1" applyFont="1" applyFill="1" applyBorder="1"/>
    <xf numFmtId="4" fontId="12" fillId="0" borderId="27" xfId="0" applyNumberFormat="1" applyFont="1" applyBorder="1"/>
    <xf numFmtId="4" fontId="12" fillId="0" borderId="27" xfId="1" applyNumberFormat="1" applyFont="1" applyFill="1" applyBorder="1"/>
    <xf numFmtId="4" fontId="12" fillId="0" borderId="0" xfId="0" applyNumberFormat="1" applyFont="1"/>
    <xf numFmtId="4" fontId="12" fillId="0" borderId="0" xfId="1" applyNumberFormat="1" applyFont="1" applyFill="1"/>
    <xf numFmtId="9" fontId="5" fillId="0" borderId="9" xfId="19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4" fontId="4" fillId="0" borderId="47" xfId="1" applyNumberFormat="1" applyFont="1" applyFill="1" applyBorder="1" applyAlignment="1" applyProtection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4" fontId="17" fillId="0" borderId="4" xfId="1" applyNumberFormat="1" applyFont="1" applyFill="1" applyBorder="1" applyAlignment="1">
      <alignment horizontal="center"/>
    </xf>
    <xf numFmtId="4" fontId="17" fillId="0" borderId="21" xfId="1" applyNumberFormat="1" applyFont="1" applyFill="1" applyBorder="1" applyAlignment="1">
      <alignment horizontal="center"/>
    </xf>
    <xf numFmtId="4" fontId="17" fillId="0" borderId="32" xfId="1" applyNumberFormat="1" applyFont="1" applyFill="1" applyBorder="1" applyAlignment="1">
      <alignment horizontal="center"/>
    </xf>
    <xf numFmtId="4" fontId="17" fillId="0" borderId="34" xfId="1" applyNumberFormat="1" applyFont="1" applyFill="1" applyBorder="1" applyAlignment="1">
      <alignment horizontal="center"/>
    </xf>
    <xf numFmtId="4" fontId="4" fillId="0" borderId="0" xfId="1" applyNumberFormat="1" applyFont="1" applyFill="1" applyBorder="1" applyAlignment="1" applyProtection="1">
      <alignment horizontal="center" vertical="center"/>
    </xf>
    <xf numFmtId="4" fontId="7" fillId="0" borderId="27" xfId="1" applyNumberFormat="1" applyFont="1" applyFill="1" applyBorder="1" applyAlignment="1" applyProtection="1">
      <alignment horizontal="center" vertical="center"/>
    </xf>
    <xf numFmtId="4" fontId="4" fillId="0" borderId="51" xfId="1" applyNumberFormat="1" applyFont="1" applyFill="1" applyBorder="1" applyAlignment="1" applyProtection="1">
      <alignment horizontal="center" vertical="center"/>
    </xf>
    <xf numFmtId="4" fontId="12" fillId="0" borderId="7" xfId="0" applyNumberFormat="1" applyFont="1" applyBorder="1" applyAlignment="1">
      <alignment horizontal="center"/>
    </xf>
    <xf numFmtId="4" fontId="12" fillId="0" borderId="35" xfId="0" applyNumberFormat="1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4" fontId="17" fillId="0" borderId="28" xfId="1" applyNumberFormat="1" applyFont="1" applyFill="1" applyBorder="1" applyAlignment="1">
      <alignment horizontal="center"/>
    </xf>
    <xf numFmtId="4" fontId="17" fillId="0" borderId="9" xfId="1" applyNumberFormat="1" applyFont="1" applyFill="1" applyBorder="1" applyAlignment="1">
      <alignment horizontal="center"/>
    </xf>
    <xf numFmtId="4" fontId="17" fillId="0" borderId="4" xfId="0" applyNumberFormat="1" applyFont="1" applyBorder="1" applyAlignment="1">
      <alignment horizontal="center"/>
    </xf>
    <xf numFmtId="4" fontId="17" fillId="0" borderId="21" xfId="0" applyNumberFormat="1" applyFont="1" applyBorder="1" applyAlignment="1">
      <alignment horizontal="center"/>
    </xf>
    <xf numFmtId="4" fontId="17" fillId="0" borderId="28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4" fontId="17" fillId="0" borderId="32" xfId="0" applyNumberFormat="1" applyFont="1" applyBorder="1" applyAlignment="1">
      <alignment horizontal="center"/>
    </xf>
    <xf numFmtId="4" fontId="17" fillId="0" borderId="3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center"/>
    </xf>
  </cellXfs>
  <cellStyles count="20">
    <cellStyle name="Comma" xfId="1" builtinId="3"/>
    <cellStyle name="Comma 2" xfId="2" xr:uid="{E1EB19EB-6B6B-4AD7-B658-ECF0E68997A9}"/>
    <cellStyle name="Comma 3" xfId="3" xr:uid="{57BD47D3-C859-4F2A-B84B-5E32EC5D2EED}"/>
    <cellStyle name="Comma 4" xfId="4" xr:uid="{895EECA2-422B-40A5-8A9D-DCCEAC2DE352}"/>
    <cellStyle name="Comma 5" xfId="5" xr:uid="{B6CEA3E3-47ED-432C-A22C-72C3BC0E300E}"/>
    <cellStyle name="Comma0" xfId="6" xr:uid="{B8B30D3B-9AF5-4E02-9CA7-5030665DCE99}"/>
    <cellStyle name="Comma0 2 2" xfId="7" xr:uid="{2020087B-21B1-4B97-B97E-ADBD85CAD420}"/>
    <cellStyle name="Currency" xfId="8" builtinId="4"/>
    <cellStyle name="Currency 2" xfId="9" xr:uid="{70021C3D-2CD6-4543-9249-DFB579D61D9F}"/>
    <cellStyle name="Currency 3" xfId="10" xr:uid="{4C231353-C66A-4154-B097-D5AC8BF3E71C}"/>
    <cellStyle name="Normal" xfId="0" builtinId="0"/>
    <cellStyle name="Normal 2" xfId="11" xr:uid="{75BB480F-F91B-445A-8D33-2B846B53BB54}"/>
    <cellStyle name="Normal 3" xfId="12" xr:uid="{75FA86E9-AC54-4A36-A58C-8C1E6EE220A1}"/>
    <cellStyle name="Normal 4" xfId="13" xr:uid="{9C87B7BC-FB90-4BBB-A9C1-35EA62AB2D50}"/>
    <cellStyle name="Normal 5" xfId="14" xr:uid="{D4542103-0E0C-4890-A978-A3C186AF3123}"/>
    <cellStyle name="OPSKRIF" xfId="15" xr:uid="{9622144E-6053-47AE-A91C-6AD357A7075D}"/>
    <cellStyle name="OPSKRIF 2" xfId="16" xr:uid="{BEA627B1-3B86-4776-932D-A315E19170CE}"/>
    <cellStyle name="or" xfId="17" xr:uid="{8B366038-9215-4B4C-8767-FFFBF20F5590}"/>
    <cellStyle name="Per cent" xfId="19" builtinId="5"/>
    <cellStyle name="Percent 2" xfId="18" xr:uid="{D70A7F5B-4DDE-4AA9-A9F4-2C3D5FC4E7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1939-94DE-49AE-8876-388863CC762D}">
  <sheetPr>
    <pageSetUpPr fitToPage="1"/>
  </sheetPr>
  <dimension ref="B2:S3783"/>
  <sheetViews>
    <sheetView showGridLines="0" showZeros="0" tabSelected="1" view="pageLayout" topLeftCell="A3707" zoomScale="70" zoomScaleNormal="60" zoomScaleSheetLayoutView="85" zoomScalePageLayoutView="70" workbookViewId="0">
      <selection activeCell="B3483" sqref="B3483"/>
    </sheetView>
  </sheetViews>
  <sheetFormatPr defaultColWidth="9.109375" defaultRowHeight="18" x14ac:dyDescent="0.35"/>
  <cols>
    <col min="1" max="1" width="14.44140625" style="2" customWidth="1"/>
    <col min="2" max="2" width="10.109375" style="2" customWidth="1"/>
    <col min="3" max="3" width="13.21875" style="2" customWidth="1"/>
    <col min="4" max="4" width="64.5546875" style="2" customWidth="1"/>
    <col min="5" max="5" width="8.44140625" style="9" customWidth="1"/>
    <col min="6" max="6" width="12.6640625" style="119" customWidth="1"/>
    <col min="7" max="7" width="21.6640625" style="438" customWidth="1"/>
    <col min="8" max="8" width="28.6640625" style="455" customWidth="1"/>
    <col min="9" max="9" width="13.21875" style="2" customWidth="1"/>
    <col min="10" max="18" width="9.109375" style="2"/>
    <col min="19" max="19" width="8.88671875" customWidth="1"/>
    <col min="20" max="16384" width="9.109375" style="2"/>
  </cols>
  <sheetData>
    <row r="2" spans="2:8" ht="30.6" customHeight="1" x14ac:dyDescent="0.35">
      <c r="B2" s="463" t="s">
        <v>1921</v>
      </c>
      <c r="C2" s="463"/>
      <c r="D2" s="161" t="s">
        <v>2330</v>
      </c>
      <c r="E2" s="4"/>
      <c r="F2" s="120"/>
      <c r="G2" s="318"/>
      <c r="H2" s="319"/>
    </row>
    <row r="3" spans="2:8" ht="32.4" customHeight="1" x14ac:dyDescent="0.3">
      <c r="B3" s="464" t="s">
        <v>2263</v>
      </c>
      <c r="C3" s="464"/>
      <c r="D3" s="464"/>
      <c r="E3" s="464"/>
      <c r="F3" s="464"/>
      <c r="G3" s="464"/>
      <c r="H3" s="464"/>
    </row>
    <row r="4" spans="2:8" x14ac:dyDescent="0.35">
      <c r="B4" s="181" t="s">
        <v>250</v>
      </c>
      <c r="C4" s="182"/>
      <c r="D4" s="183"/>
      <c r="E4" s="182"/>
      <c r="F4" s="184"/>
      <c r="G4" s="320"/>
      <c r="H4" s="321"/>
    </row>
    <row r="5" spans="2:8" x14ac:dyDescent="0.35">
      <c r="B5" s="185"/>
      <c r="C5" s="186"/>
      <c r="D5" s="185"/>
      <c r="E5" s="186"/>
      <c r="F5" s="184"/>
      <c r="G5" s="320"/>
      <c r="H5" s="321"/>
    </row>
    <row r="6" spans="2:8" ht="15.6" thickBot="1" x14ac:dyDescent="0.35">
      <c r="B6" s="185" t="s">
        <v>1960</v>
      </c>
      <c r="C6" s="186"/>
      <c r="D6" s="185"/>
      <c r="E6" s="187"/>
      <c r="F6" s="465"/>
      <c r="G6" s="465"/>
      <c r="H6" s="465"/>
    </row>
    <row r="7" spans="2:8" x14ac:dyDescent="0.3">
      <c r="B7" s="146" t="s">
        <v>0</v>
      </c>
      <c r="C7" s="146" t="s">
        <v>1</v>
      </c>
      <c r="D7" s="147" t="s">
        <v>2</v>
      </c>
      <c r="E7" s="146" t="s">
        <v>3</v>
      </c>
      <c r="F7" s="148" t="s">
        <v>253</v>
      </c>
      <c r="G7" s="322" t="s">
        <v>5</v>
      </c>
      <c r="H7" s="322" t="s">
        <v>252</v>
      </c>
    </row>
    <row r="8" spans="2:8" ht="18.600000000000001" thickBot="1" x14ac:dyDescent="0.35">
      <c r="B8" s="149" t="s">
        <v>135</v>
      </c>
      <c r="C8" s="149" t="s">
        <v>254</v>
      </c>
      <c r="D8" s="150"/>
      <c r="E8" s="149"/>
      <c r="F8" s="151"/>
      <c r="G8" s="323"/>
      <c r="H8" s="324" t="s">
        <v>255</v>
      </c>
    </row>
    <row r="9" spans="2:8" ht="15.9" customHeight="1" x14ac:dyDescent="0.3">
      <c r="B9" s="188"/>
      <c r="C9" s="188"/>
      <c r="D9" s="188"/>
      <c r="E9" s="189"/>
      <c r="F9" s="189"/>
      <c r="G9" s="325"/>
      <c r="H9" s="326"/>
    </row>
    <row r="10" spans="2:8" ht="16.5" customHeight="1" x14ac:dyDescent="0.3">
      <c r="B10" s="190"/>
      <c r="C10" s="191" t="s">
        <v>1950</v>
      </c>
      <c r="D10" s="191" t="s">
        <v>368</v>
      </c>
      <c r="E10" s="192"/>
      <c r="F10" s="192"/>
      <c r="G10" s="327"/>
      <c r="H10" s="328"/>
    </row>
    <row r="11" spans="2:8" ht="15.9" customHeight="1" x14ac:dyDescent="0.3">
      <c r="B11" s="190"/>
      <c r="C11" s="191" t="s">
        <v>276</v>
      </c>
      <c r="D11" s="191" t="s">
        <v>369</v>
      </c>
      <c r="E11" s="192"/>
      <c r="F11" s="192"/>
      <c r="G11" s="329"/>
      <c r="H11" s="330"/>
    </row>
    <row r="12" spans="2:8" ht="15.9" customHeight="1" x14ac:dyDescent="0.3">
      <c r="B12" s="190"/>
      <c r="C12" s="191"/>
      <c r="D12" s="191"/>
      <c r="E12" s="192"/>
      <c r="F12" s="192"/>
      <c r="G12" s="329"/>
      <c r="H12" s="330"/>
    </row>
    <row r="13" spans="2:8" ht="15.9" customHeight="1" x14ac:dyDescent="0.3">
      <c r="B13" s="190"/>
      <c r="C13" s="190"/>
      <c r="D13" s="191"/>
      <c r="E13" s="192"/>
      <c r="F13" s="193"/>
      <c r="G13" s="329"/>
      <c r="H13" s="330"/>
    </row>
    <row r="14" spans="2:8" ht="15.75" customHeight="1" x14ac:dyDescent="0.3">
      <c r="B14" s="190"/>
      <c r="C14" s="190"/>
      <c r="D14" s="190"/>
      <c r="E14" s="192"/>
      <c r="F14" s="193"/>
      <c r="G14" s="329"/>
      <c r="H14" s="330"/>
    </row>
    <row r="15" spans="2:8" ht="15.75" customHeight="1" x14ac:dyDescent="0.3">
      <c r="B15" s="190"/>
      <c r="C15" s="194">
        <v>8.3000000000000007</v>
      </c>
      <c r="D15" s="195" t="s">
        <v>256</v>
      </c>
      <c r="E15" s="192"/>
      <c r="F15" s="193"/>
      <c r="G15" s="329"/>
      <c r="H15" s="330"/>
    </row>
    <row r="16" spans="2:8" ht="15.9" customHeight="1" x14ac:dyDescent="0.3">
      <c r="B16" s="190"/>
      <c r="C16" s="190"/>
      <c r="D16" s="190"/>
      <c r="E16" s="192"/>
      <c r="F16" s="193"/>
      <c r="G16" s="329"/>
      <c r="H16" s="330"/>
    </row>
    <row r="17" spans="2:10" ht="15.9" customHeight="1" x14ac:dyDescent="0.3">
      <c r="B17" s="190"/>
      <c r="C17" s="190"/>
      <c r="D17" s="190"/>
      <c r="E17" s="192"/>
      <c r="F17" s="193"/>
      <c r="G17" s="329"/>
      <c r="H17" s="330"/>
      <c r="J17" s="196"/>
    </row>
    <row r="18" spans="2:10" ht="15.9" customHeight="1" x14ac:dyDescent="0.3">
      <c r="B18" s="190" t="s">
        <v>258</v>
      </c>
      <c r="C18" s="190" t="s">
        <v>2214</v>
      </c>
      <c r="D18" s="190" t="s">
        <v>1713</v>
      </c>
      <c r="E18" s="192" t="s">
        <v>8</v>
      </c>
      <c r="F18" s="193">
        <v>1</v>
      </c>
      <c r="G18" s="329"/>
      <c r="H18" s="330">
        <f>+F18*G18</f>
        <v>0</v>
      </c>
    </row>
    <row r="19" spans="2:10" ht="16.5" customHeight="1" x14ac:dyDescent="0.3">
      <c r="B19" s="190"/>
      <c r="C19" s="190"/>
      <c r="D19" s="190" t="s">
        <v>1714</v>
      </c>
      <c r="E19" s="192"/>
      <c r="F19" s="193"/>
      <c r="G19" s="329"/>
      <c r="H19" s="330"/>
    </row>
    <row r="20" spans="2:10" ht="15.9" customHeight="1" x14ac:dyDescent="0.3">
      <c r="B20" s="190"/>
      <c r="C20" s="190"/>
      <c r="D20" s="190" t="s">
        <v>2323</v>
      </c>
      <c r="E20" s="192"/>
      <c r="F20" s="193"/>
      <c r="G20" s="327"/>
      <c r="H20" s="328"/>
    </row>
    <row r="21" spans="2:10" ht="15.9" customHeight="1" x14ac:dyDescent="0.3">
      <c r="B21" s="197"/>
      <c r="C21" s="198"/>
      <c r="D21" s="198"/>
      <c r="E21" s="199"/>
      <c r="F21" s="164"/>
      <c r="G21" s="331"/>
      <c r="H21" s="332"/>
    </row>
    <row r="22" spans="2:10" ht="16.5" customHeight="1" x14ac:dyDescent="0.3">
      <c r="B22" s="197"/>
      <c r="C22" s="198"/>
      <c r="D22" s="198"/>
      <c r="E22" s="199"/>
      <c r="F22" s="164"/>
      <c r="G22" s="331"/>
      <c r="H22" s="332"/>
    </row>
    <row r="23" spans="2:10" ht="15.9" customHeight="1" x14ac:dyDescent="0.3">
      <c r="B23" s="197" t="s">
        <v>259</v>
      </c>
      <c r="C23" s="198" t="s">
        <v>224</v>
      </c>
      <c r="D23" s="198" t="s">
        <v>272</v>
      </c>
      <c r="E23" s="199"/>
      <c r="F23" s="164"/>
      <c r="G23" s="331"/>
      <c r="H23" s="332"/>
    </row>
    <row r="24" spans="2:10" ht="15.9" customHeight="1" x14ac:dyDescent="0.3">
      <c r="B24" s="197"/>
      <c r="C24" s="198"/>
      <c r="D24" s="198" t="s">
        <v>273</v>
      </c>
      <c r="E24" s="199"/>
      <c r="F24" s="164"/>
      <c r="G24" s="331"/>
      <c r="H24" s="332"/>
    </row>
    <row r="25" spans="2:10" ht="12" customHeight="1" x14ac:dyDescent="0.3">
      <c r="B25" s="197"/>
      <c r="C25" s="198"/>
      <c r="D25" s="198"/>
      <c r="E25" s="199"/>
      <c r="F25" s="164"/>
      <c r="G25" s="333"/>
      <c r="H25" s="335"/>
    </row>
    <row r="26" spans="2:10" ht="15.9" customHeight="1" x14ac:dyDescent="0.3">
      <c r="B26" s="197"/>
      <c r="C26" s="198" t="s">
        <v>262</v>
      </c>
      <c r="D26" s="200" t="s">
        <v>257</v>
      </c>
      <c r="E26" s="199"/>
      <c r="F26" s="164"/>
      <c r="G26" s="333"/>
      <c r="H26" s="335"/>
    </row>
    <row r="27" spans="2:10" ht="9" customHeight="1" x14ac:dyDescent="0.3">
      <c r="B27" s="197"/>
      <c r="C27" s="198"/>
      <c r="D27" s="198"/>
      <c r="E27" s="199"/>
      <c r="F27" s="164"/>
      <c r="G27" s="331"/>
      <c r="H27" s="332"/>
    </row>
    <row r="28" spans="2:10" ht="15.9" customHeight="1" x14ac:dyDescent="0.3">
      <c r="B28" s="197"/>
      <c r="C28" s="198"/>
      <c r="D28" s="198" t="s">
        <v>1951</v>
      </c>
      <c r="E28" s="199"/>
      <c r="F28" s="164"/>
      <c r="G28" s="333"/>
      <c r="H28" s="335"/>
    </row>
    <row r="29" spans="2:10" ht="15.9" customHeight="1" x14ac:dyDescent="0.3">
      <c r="B29" s="197"/>
      <c r="C29" s="198"/>
      <c r="D29" s="198"/>
      <c r="E29" s="199"/>
      <c r="F29" s="164"/>
      <c r="G29" s="336"/>
      <c r="H29" s="334"/>
    </row>
    <row r="30" spans="2:10" ht="15.9" customHeight="1" x14ac:dyDescent="0.3">
      <c r="B30" s="197" t="s">
        <v>1558</v>
      </c>
      <c r="C30" s="198"/>
      <c r="D30" s="198" t="s">
        <v>14</v>
      </c>
      <c r="E30" s="199" t="s">
        <v>8</v>
      </c>
      <c r="F30" s="164">
        <v>1</v>
      </c>
      <c r="G30" s="336"/>
      <c r="H30" s="334">
        <f>+F30*G30</f>
        <v>0</v>
      </c>
    </row>
    <row r="31" spans="2:10" ht="9.6" customHeight="1" x14ac:dyDescent="0.3">
      <c r="B31" s="197"/>
      <c r="C31" s="198"/>
      <c r="D31" s="198"/>
      <c r="E31" s="199"/>
      <c r="F31" s="164"/>
      <c r="G31" s="333"/>
      <c r="H31" s="335"/>
    </row>
    <row r="32" spans="2:10" ht="15.9" customHeight="1" x14ac:dyDescent="0.3">
      <c r="B32" s="197" t="s">
        <v>260</v>
      </c>
      <c r="C32" s="198"/>
      <c r="D32" s="198" t="s">
        <v>15</v>
      </c>
      <c r="E32" s="199" t="s">
        <v>8</v>
      </c>
      <c r="F32" s="164">
        <v>1</v>
      </c>
      <c r="G32" s="331"/>
      <c r="H32" s="334">
        <f>+F32*G32</f>
        <v>0</v>
      </c>
    </row>
    <row r="33" spans="2:8" ht="12" customHeight="1" x14ac:dyDescent="0.3">
      <c r="B33" s="197"/>
      <c r="C33" s="198"/>
      <c r="D33" s="198"/>
      <c r="E33" s="199"/>
      <c r="F33" s="164"/>
      <c r="G33" s="333"/>
      <c r="H33" s="335"/>
    </row>
    <row r="34" spans="2:8" ht="15.9" customHeight="1" x14ac:dyDescent="0.3">
      <c r="B34" s="197" t="s">
        <v>261</v>
      </c>
      <c r="C34" s="198"/>
      <c r="D34" s="198" t="s">
        <v>16</v>
      </c>
      <c r="E34" s="199" t="s">
        <v>8</v>
      </c>
      <c r="F34" s="164">
        <v>1</v>
      </c>
      <c r="G34" s="331"/>
      <c r="H34" s="334">
        <f>+F34*G34</f>
        <v>0</v>
      </c>
    </row>
    <row r="35" spans="2:8" ht="15.9" customHeight="1" x14ac:dyDescent="0.3">
      <c r="B35" s="197"/>
      <c r="C35" s="198"/>
      <c r="D35" s="198"/>
      <c r="E35" s="199"/>
      <c r="F35" s="164"/>
      <c r="G35" s="333"/>
      <c r="H35" s="335"/>
    </row>
    <row r="36" spans="2:8" ht="15.9" customHeight="1" x14ac:dyDescent="0.3">
      <c r="B36" s="197" t="s">
        <v>263</v>
      </c>
      <c r="C36" s="198"/>
      <c r="D36" s="198" t="s">
        <v>17</v>
      </c>
      <c r="E36" s="199" t="s">
        <v>8</v>
      </c>
      <c r="F36" s="164">
        <v>1</v>
      </c>
      <c r="G36" s="336"/>
      <c r="H36" s="334">
        <f>+F36*G36</f>
        <v>0</v>
      </c>
    </row>
    <row r="37" spans="2:8" ht="15.9" customHeight="1" x14ac:dyDescent="0.3">
      <c r="B37" s="197"/>
      <c r="C37" s="198"/>
      <c r="D37" s="198"/>
      <c r="E37" s="199"/>
      <c r="F37" s="164"/>
      <c r="G37" s="336"/>
      <c r="H37" s="334"/>
    </row>
    <row r="38" spans="2:8" ht="15.9" customHeight="1" x14ac:dyDescent="0.3">
      <c r="B38" s="197" t="s">
        <v>264</v>
      </c>
      <c r="C38" s="198"/>
      <c r="D38" s="198" t="s">
        <v>18</v>
      </c>
      <c r="E38" s="199" t="s">
        <v>8</v>
      </c>
      <c r="F38" s="164">
        <v>1</v>
      </c>
      <c r="G38" s="333"/>
      <c r="H38" s="334">
        <f>+F38*G38</f>
        <v>0</v>
      </c>
    </row>
    <row r="39" spans="2:8" ht="13.8" customHeight="1" x14ac:dyDescent="0.3">
      <c r="B39" s="91"/>
      <c r="C39" s="92"/>
      <c r="D39" s="92"/>
      <c r="E39" s="201"/>
      <c r="F39" s="164"/>
      <c r="G39" s="331"/>
      <c r="H39" s="334"/>
    </row>
    <row r="40" spans="2:8" ht="15.9" customHeight="1" x14ac:dyDescent="0.3">
      <c r="B40" s="197" t="s">
        <v>265</v>
      </c>
      <c r="C40" s="198"/>
      <c r="D40" s="198" t="s">
        <v>290</v>
      </c>
      <c r="E40" s="199" t="s">
        <v>8</v>
      </c>
      <c r="F40" s="164">
        <v>1</v>
      </c>
      <c r="G40" s="333"/>
      <c r="H40" s="334">
        <f>+F40*G40</f>
        <v>0</v>
      </c>
    </row>
    <row r="41" spans="2:8" ht="15.9" customHeight="1" x14ac:dyDescent="0.3">
      <c r="B41" s="91"/>
      <c r="C41" s="92"/>
      <c r="D41" s="92"/>
      <c r="E41" s="201"/>
      <c r="F41" s="164"/>
      <c r="G41" s="333"/>
      <c r="H41" s="335"/>
    </row>
    <row r="42" spans="2:8" ht="15.9" customHeight="1" x14ac:dyDescent="0.3">
      <c r="B42" s="91" t="s">
        <v>266</v>
      </c>
      <c r="C42" s="92"/>
      <c r="D42" s="92" t="s">
        <v>7</v>
      </c>
      <c r="E42" s="201" t="s">
        <v>8</v>
      </c>
      <c r="F42" s="164">
        <v>1</v>
      </c>
      <c r="G42" s="331"/>
      <c r="H42" s="334">
        <f>+F42*G42</f>
        <v>0</v>
      </c>
    </row>
    <row r="43" spans="2:8" ht="15.6" customHeight="1" x14ac:dyDescent="0.3">
      <c r="B43" s="91"/>
      <c r="C43" s="92"/>
      <c r="D43" s="92"/>
      <c r="E43" s="201"/>
      <c r="F43" s="164"/>
      <c r="G43" s="333"/>
      <c r="H43" s="335"/>
    </row>
    <row r="44" spans="2:8" x14ac:dyDescent="0.3">
      <c r="B44" s="91" t="s">
        <v>267</v>
      </c>
      <c r="C44" s="92"/>
      <c r="D44" s="92" t="s">
        <v>10</v>
      </c>
      <c r="E44" s="201" t="s">
        <v>8</v>
      </c>
      <c r="F44" s="164">
        <v>1</v>
      </c>
      <c r="G44" s="331"/>
      <c r="H44" s="334">
        <f>+F44*G44</f>
        <v>0</v>
      </c>
    </row>
    <row r="45" spans="2:8" ht="13.2" customHeight="1" x14ac:dyDescent="0.3">
      <c r="B45" s="91"/>
      <c r="C45" s="92"/>
      <c r="D45" s="92"/>
      <c r="E45" s="201"/>
      <c r="F45" s="164"/>
      <c r="G45" s="333"/>
      <c r="H45" s="335"/>
    </row>
    <row r="46" spans="2:8" x14ac:dyDescent="0.3">
      <c r="B46" s="91" t="s">
        <v>268</v>
      </c>
      <c r="C46" s="92"/>
      <c r="D46" s="92" t="s">
        <v>11</v>
      </c>
      <c r="E46" s="201" t="s">
        <v>8</v>
      </c>
      <c r="F46" s="164">
        <v>1</v>
      </c>
      <c r="G46" s="331"/>
      <c r="H46" s="334">
        <f>+F46*G46</f>
        <v>0</v>
      </c>
    </row>
    <row r="47" spans="2:8" ht="9.6" customHeight="1" x14ac:dyDescent="0.3">
      <c r="B47" s="91"/>
      <c r="C47" s="92"/>
      <c r="D47" s="92"/>
      <c r="E47" s="201"/>
      <c r="F47" s="164"/>
      <c r="G47" s="333"/>
      <c r="H47" s="335"/>
    </row>
    <row r="48" spans="2:8" ht="16.8" customHeight="1" x14ac:dyDescent="0.3">
      <c r="B48" s="91" t="s">
        <v>269</v>
      </c>
      <c r="C48" s="91" t="s">
        <v>274</v>
      </c>
      <c r="D48" s="92" t="s">
        <v>289</v>
      </c>
      <c r="E48" s="162" t="s">
        <v>8</v>
      </c>
      <c r="F48" s="202">
        <v>1</v>
      </c>
      <c r="G48" s="336"/>
      <c r="H48" s="334">
        <f>+F48*G48</f>
        <v>0</v>
      </c>
    </row>
    <row r="49" spans="2:8" ht="18.600000000000001" thickBot="1" x14ac:dyDescent="0.35">
      <c r="B49" s="91"/>
      <c r="C49" s="91" t="s">
        <v>313</v>
      </c>
      <c r="D49" s="92" t="s">
        <v>288</v>
      </c>
      <c r="E49" s="162"/>
      <c r="F49" s="202"/>
      <c r="G49" s="336"/>
      <c r="H49" s="334"/>
    </row>
    <row r="50" spans="2:8" ht="22.5" customHeight="1" thickBot="1" x14ac:dyDescent="0.4">
      <c r="B50" s="5" t="s">
        <v>279</v>
      </c>
      <c r="C50" s="6"/>
      <c r="D50" s="7"/>
      <c r="E50" s="6"/>
      <c r="F50" s="121"/>
      <c r="G50" s="337"/>
      <c r="H50" s="338">
        <f>SUM(H8:H49)</f>
        <v>0</v>
      </c>
    </row>
    <row r="51" spans="2:8" ht="15.6" customHeight="1" x14ac:dyDescent="0.35">
      <c r="B51" s="1"/>
      <c r="C51" s="9"/>
      <c r="D51" s="156"/>
      <c r="G51" s="339"/>
      <c r="H51" s="340"/>
    </row>
    <row r="52" spans="2:8" ht="16.2" customHeight="1" x14ac:dyDescent="0.35">
      <c r="B52" s="1"/>
      <c r="C52" s="9"/>
      <c r="D52" s="156"/>
      <c r="G52" s="339"/>
      <c r="H52" s="340"/>
    </row>
    <row r="53" spans="2:8" x14ac:dyDescent="0.35">
      <c r="B53" s="463" t="s">
        <v>1921</v>
      </c>
      <c r="C53" s="463"/>
      <c r="D53" s="161" t="s">
        <v>2330</v>
      </c>
      <c r="E53" s="4"/>
      <c r="F53" s="120"/>
      <c r="G53" s="318"/>
      <c r="H53" s="319"/>
    </row>
    <row r="54" spans="2:8" ht="35.4" customHeight="1" x14ac:dyDescent="0.3">
      <c r="B54" s="464" t="s">
        <v>2263</v>
      </c>
      <c r="C54" s="464"/>
      <c r="D54" s="464"/>
      <c r="E54" s="464"/>
      <c r="F54" s="464"/>
      <c r="G54" s="464"/>
      <c r="H54" s="464"/>
    </row>
    <row r="55" spans="2:8" ht="9" customHeight="1" x14ac:dyDescent="0.3">
      <c r="B55" s="470"/>
      <c r="C55" s="470"/>
      <c r="D55" s="470"/>
      <c r="E55" s="470"/>
      <c r="F55" s="470"/>
      <c r="G55" s="470"/>
      <c r="H55" s="470"/>
    </row>
    <row r="56" spans="2:8" x14ac:dyDescent="0.35">
      <c r="B56" s="8" t="s">
        <v>250</v>
      </c>
      <c r="C56" s="8"/>
      <c r="D56" s="8"/>
      <c r="E56" s="182"/>
      <c r="F56" s="184"/>
      <c r="G56" s="320"/>
      <c r="H56" s="321"/>
    </row>
    <row r="57" spans="2:8" ht="9" customHeight="1" x14ac:dyDescent="0.35">
      <c r="B57" s="181"/>
      <c r="C57" s="182"/>
      <c r="D57" s="183"/>
      <c r="E57" s="186"/>
      <c r="F57" s="184"/>
      <c r="G57" s="320"/>
      <c r="H57" s="321"/>
    </row>
    <row r="58" spans="2:8" ht="15.6" thickBot="1" x14ac:dyDescent="0.35">
      <c r="B58" s="8" t="s">
        <v>280</v>
      </c>
      <c r="C58" s="9"/>
      <c r="D58" s="10"/>
      <c r="E58" s="187"/>
      <c r="F58" s="465"/>
      <c r="G58" s="465"/>
      <c r="H58" s="465"/>
    </row>
    <row r="59" spans="2:8" ht="29.4" thickBot="1" x14ac:dyDescent="0.35">
      <c r="B59" s="11" t="s">
        <v>281</v>
      </c>
      <c r="C59" s="12" t="s">
        <v>282</v>
      </c>
      <c r="D59" s="13" t="s">
        <v>2</v>
      </c>
      <c r="E59" s="14" t="s">
        <v>3</v>
      </c>
      <c r="F59" s="15" t="s">
        <v>4</v>
      </c>
      <c r="G59" s="341" t="s">
        <v>5</v>
      </c>
      <c r="H59" s="342" t="s">
        <v>252</v>
      </c>
    </row>
    <row r="60" spans="2:8" ht="18.600000000000001" thickBot="1" x14ac:dyDescent="0.4">
      <c r="B60" s="16" t="s">
        <v>283</v>
      </c>
      <c r="C60" s="17"/>
      <c r="D60" s="18"/>
      <c r="E60" s="17"/>
      <c r="F60" s="122"/>
      <c r="G60" s="343"/>
      <c r="H60" s="344">
        <f>+H50</f>
        <v>0</v>
      </c>
    </row>
    <row r="61" spans="2:8" ht="10.199999999999999" customHeight="1" x14ac:dyDescent="0.3">
      <c r="B61" s="91"/>
      <c r="C61" s="92"/>
      <c r="D61" s="92"/>
      <c r="E61" s="201"/>
      <c r="F61" s="164"/>
      <c r="G61" s="333"/>
      <c r="H61" s="334"/>
    </row>
    <row r="62" spans="2:8" x14ac:dyDescent="0.3">
      <c r="B62" s="91" t="s">
        <v>270</v>
      </c>
      <c r="C62" s="92" t="s">
        <v>12</v>
      </c>
      <c r="D62" s="92" t="s">
        <v>13</v>
      </c>
      <c r="E62" s="201" t="s">
        <v>8</v>
      </c>
      <c r="F62" s="164">
        <v>1</v>
      </c>
      <c r="G62" s="333"/>
      <c r="H62" s="334">
        <f>+F62*G62</f>
        <v>0</v>
      </c>
    </row>
    <row r="63" spans="2:8" x14ac:dyDescent="0.3">
      <c r="B63" s="91"/>
      <c r="C63" s="92"/>
      <c r="D63" s="92"/>
      <c r="E63" s="201"/>
      <c r="F63" s="164"/>
      <c r="G63" s="333"/>
      <c r="H63" s="335"/>
    </row>
    <row r="64" spans="2:8" x14ac:dyDescent="0.3">
      <c r="B64" s="91" t="s">
        <v>271</v>
      </c>
      <c r="C64" s="92" t="s">
        <v>225</v>
      </c>
      <c r="D64" s="92" t="s">
        <v>292</v>
      </c>
      <c r="E64" s="201" t="s">
        <v>8</v>
      </c>
      <c r="F64" s="164">
        <v>1</v>
      </c>
      <c r="G64" s="333"/>
      <c r="H64" s="334">
        <f>+F64*G64</f>
        <v>0</v>
      </c>
    </row>
    <row r="65" spans="2:8" x14ac:dyDescent="0.3">
      <c r="B65" s="91"/>
      <c r="C65" s="92"/>
      <c r="D65" s="92"/>
      <c r="E65" s="201"/>
      <c r="F65" s="164"/>
      <c r="G65" s="333"/>
      <c r="H65" s="335"/>
    </row>
    <row r="66" spans="2:8" x14ac:dyDescent="0.3">
      <c r="B66" s="91" t="s">
        <v>6</v>
      </c>
      <c r="C66" s="92" t="s">
        <v>294</v>
      </c>
      <c r="D66" s="92" t="s">
        <v>295</v>
      </c>
      <c r="E66" s="201" t="s">
        <v>8</v>
      </c>
      <c r="F66" s="164">
        <v>1</v>
      </c>
      <c r="G66" s="333"/>
      <c r="H66" s="334">
        <f>+F66*G66</f>
        <v>0</v>
      </c>
    </row>
    <row r="67" spans="2:8" x14ac:dyDescent="0.3">
      <c r="B67" s="91"/>
      <c r="C67" s="92"/>
      <c r="D67" s="92"/>
      <c r="E67" s="201"/>
      <c r="F67" s="164"/>
      <c r="G67" s="333"/>
      <c r="H67" s="335"/>
    </row>
    <row r="68" spans="2:8" x14ac:dyDescent="0.3">
      <c r="B68" s="91"/>
      <c r="C68" s="203">
        <v>8.4</v>
      </c>
      <c r="D68" s="204" t="s">
        <v>297</v>
      </c>
      <c r="E68" s="201"/>
      <c r="F68" s="164"/>
      <c r="G68" s="333"/>
      <c r="H68" s="335"/>
    </row>
    <row r="69" spans="2:8" x14ac:dyDescent="0.3">
      <c r="B69" s="91"/>
      <c r="C69" s="92"/>
      <c r="D69" s="92"/>
      <c r="E69" s="201"/>
      <c r="F69" s="164"/>
      <c r="G69" s="333"/>
      <c r="H69" s="335"/>
    </row>
    <row r="70" spans="2:8" x14ac:dyDescent="0.3">
      <c r="B70" s="91" t="s">
        <v>9</v>
      </c>
      <c r="C70" s="92" t="s">
        <v>2215</v>
      </c>
      <c r="D70" s="92" t="s">
        <v>299</v>
      </c>
      <c r="E70" s="201" t="s">
        <v>8</v>
      </c>
      <c r="F70" s="164">
        <v>1</v>
      </c>
      <c r="G70" s="333"/>
      <c r="H70" s="334">
        <f>+F70*G70</f>
        <v>0</v>
      </c>
    </row>
    <row r="71" spans="2:8" x14ac:dyDescent="0.3">
      <c r="B71" s="91"/>
      <c r="C71" s="92"/>
      <c r="D71" s="92"/>
      <c r="E71" s="201"/>
      <c r="F71" s="164"/>
      <c r="G71" s="333"/>
      <c r="H71" s="335"/>
    </row>
    <row r="72" spans="2:8" x14ac:dyDescent="0.3">
      <c r="B72" s="91"/>
      <c r="C72" s="92" t="s">
        <v>247</v>
      </c>
      <c r="D72" s="92" t="s">
        <v>301</v>
      </c>
      <c r="E72" s="201"/>
      <c r="F72" s="164"/>
      <c r="G72" s="333"/>
      <c r="H72" s="335"/>
    </row>
    <row r="73" spans="2:8" x14ac:dyDescent="0.3">
      <c r="B73" s="91"/>
      <c r="C73" s="92"/>
      <c r="D73" s="92"/>
      <c r="E73" s="201"/>
      <c r="F73" s="164"/>
      <c r="G73" s="333"/>
      <c r="H73" s="335"/>
    </row>
    <row r="74" spans="2:8" x14ac:dyDescent="0.3">
      <c r="B74" s="91" t="s">
        <v>19</v>
      </c>
      <c r="C74" s="92" t="s">
        <v>62</v>
      </c>
      <c r="D74" s="92" t="s">
        <v>1715</v>
      </c>
      <c r="E74" s="201" t="s">
        <v>1556</v>
      </c>
      <c r="F74" s="164">
        <v>1</v>
      </c>
      <c r="G74" s="333"/>
      <c r="H74" s="334">
        <f>+F74*G74</f>
        <v>0</v>
      </c>
    </row>
    <row r="75" spans="2:8" ht="15" customHeight="1" x14ac:dyDescent="0.3">
      <c r="B75" s="91"/>
      <c r="C75" s="92"/>
      <c r="D75" s="92" t="s">
        <v>314</v>
      </c>
      <c r="E75" s="201"/>
      <c r="F75" s="164"/>
      <c r="G75" s="333"/>
      <c r="H75" s="335"/>
    </row>
    <row r="76" spans="2:8" ht="12" customHeight="1" x14ac:dyDescent="0.3">
      <c r="B76" s="91"/>
      <c r="C76" s="92"/>
      <c r="D76" s="92"/>
      <c r="E76" s="201"/>
      <c r="F76" s="164"/>
      <c r="G76" s="333"/>
      <c r="H76" s="335"/>
    </row>
    <row r="77" spans="2:8" x14ac:dyDescent="0.3">
      <c r="B77" s="91" t="s">
        <v>20</v>
      </c>
      <c r="C77" s="92" t="s">
        <v>64</v>
      </c>
      <c r="D77" s="92" t="s">
        <v>65</v>
      </c>
      <c r="E77" s="201" t="s">
        <v>1556</v>
      </c>
      <c r="F77" s="164">
        <v>12</v>
      </c>
      <c r="G77" s="333"/>
      <c r="H77" s="334">
        <f>+F77*G77</f>
        <v>0</v>
      </c>
    </row>
    <row r="78" spans="2:8" x14ac:dyDescent="0.3">
      <c r="B78" s="91"/>
      <c r="C78" s="92"/>
      <c r="D78" s="92"/>
      <c r="E78" s="201"/>
      <c r="F78" s="164"/>
      <c r="G78" s="333"/>
      <c r="H78" s="335"/>
    </row>
    <row r="79" spans="2:8" x14ac:dyDescent="0.3">
      <c r="B79" s="91"/>
      <c r="C79" s="92"/>
      <c r="D79" s="92"/>
      <c r="E79" s="201"/>
      <c r="F79" s="164"/>
      <c r="G79" s="333"/>
      <c r="H79" s="335"/>
    </row>
    <row r="80" spans="2:8" x14ac:dyDescent="0.3">
      <c r="B80" s="91"/>
      <c r="C80" s="92"/>
      <c r="D80" s="92"/>
      <c r="E80" s="201"/>
      <c r="F80" s="164"/>
      <c r="G80" s="333"/>
      <c r="H80" s="335"/>
    </row>
    <row r="81" spans="2:8" x14ac:dyDescent="0.3">
      <c r="B81" s="91"/>
      <c r="C81" s="92"/>
      <c r="D81" s="92"/>
      <c r="E81" s="201"/>
      <c r="F81" s="164"/>
      <c r="G81" s="333"/>
      <c r="H81" s="335"/>
    </row>
    <row r="82" spans="2:8" x14ac:dyDescent="0.3">
      <c r="B82" s="91"/>
      <c r="C82" s="92"/>
      <c r="D82" s="92"/>
      <c r="E82" s="201"/>
      <c r="F82" s="164"/>
      <c r="G82" s="333"/>
      <c r="H82" s="335"/>
    </row>
    <row r="83" spans="2:8" x14ac:dyDescent="0.3">
      <c r="B83" s="91"/>
      <c r="C83" s="92"/>
      <c r="D83" s="92"/>
      <c r="E83" s="201"/>
      <c r="F83" s="164"/>
      <c r="G83" s="333"/>
      <c r="H83" s="335"/>
    </row>
    <row r="84" spans="2:8" x14ac:dyDescent="0.3">
      <c r="B84" s="91"/>
      <c r="C84" s="92"/>
      <c r="D84" s="92"/>
      <c r="E84" s="201"/>
      <c r="F84" s="164"/>
      <c r="G84" s="333"/>
      <c r="H84" s="335"/>
    </row>
    <row r="85" spans="2:8" x14ac:dyDescent="0.3">
      <c r="B85" s="91"/>
      <c r="C85" s="92"/>
      <c r="D85" s="92"/>
      <c r="E85" s="201"/>
      <c r="F85" s="164"/>
      <c r="G85" s="333"/>
      <c r="H85" s="335"/>
    </row>
    <row r="86" spans="2:8" x14ac:dyDescent="0.3">
      <c r="B86" s="91"/>
      <c r="C86" s="92"/>
      <c r="D86" s="92"/>
      <c r="E86" s="201"/>
      <c r="F86" s="164"/>
      <c r="G86" s="333"/>
      <c r="H86" s="335"/>
    </row>
    <row r="87" spans="2:8" x14ac:dyDescent="0.3">
      <c r="B87" s="91"/>
      <c r="C87" s="92"/>
      <c r="D87" s="92"/>
      <c r="E87" s="201"/>
      <c r="F87" s="164"/>
      <c r="G87" s="333"/>
      <c r="H87" s="335"/>
    </row>
    <row r="88" spans="2:8" x14ac:dyDescent="0.3">
      <c r="B88" s="91"/>
      <c r="C88" s="92"/>
      <c r="D88" s="92"/>
      <c r="E88" s="201"/>
      <c r="F88" s="164"/>
      <c r="G88" s="333"/>
      <c r="H88" s="335"/>
    </row>
    <row r="89" spans="2:8" x14ac:dyDescent="0.3">
      <c r="B89" s="91"/>
      <c r="C89" s="92"/>
      <c r="D89" s="92"/>
      <c r="E89" s="201"/>
      <c r="F89" s="164"/>
      <c r="G89" s="333"/>
      <c r="H89" s="335"/>
    </row>
    <row r="90" spans="2:8" ht="10.199999999999999" customHeight="1" thickBot="1" x14ac:dyDescent="0.35">
      <c r="B90" s="91"/>
      <c r="C90" s="92"/>
      <c r="D90" s="92"/>
      <c r="E90" s="201"/>
      <c r="F90" s="164"/>
      <c r="G90" s="333"/>
      <c r="H90" s="335"/>
    </row>
    <row r="91" spans="2:8" ht="22.5" customHeight="1" thickBot="1" x14ac:dyDescent="0.4">
      <c r="B91" s="5" t="s">
        <v>279</v>
      </c>
      <c r="C91" s="6"/>
      <c r="D91" s="7"/>
      <c r="E91" s="6"/>
      <c r="F91" s="121"/>
      <c r="G91" s="337"/>
      <c r="H91" s="338">
        <f>SUM(H60:H90)</f>
        <v>0</v>
      </c>
    </row>
    <row r="92" spans="2:8" ht="13.8" customHeight="1" x14ac:dyDescent="0.35">
      <c r="B92" s="1"/>
      <c r="C92" s="9"/>
      <c r="D92" s="156"/>
      <c r="G92" s="339"/>
      <c r="H92" s="340"/>
    </row>
    <row r="93" spans="2:8" ht="18" customHeight="1" x14ac:dyDescent="0.35">
      <c r="B93" s="1"/>
      <c r="C93" s="9"/>
      <c r="D93" s="156"/>
      <c r="G93" s="339"/>
      <c r="H93" s="340"/>
    </row>
    <row r="94" spans="2:8" x14ac:dyDescent="0.35">
      <c r="B94" s="463" t="s">
        <v>1921</v>
      </c>
      <c r="C94" s="463"/>
      <c r="D94" s="161" t="s">
        <v>2330</v>
      </c>
      <c r="E94" s="1"/>
      <c r="F94" s="1"/>
      <c r="G94" s="345"/>
      <c r="H94" s="345"/>
    </row>
    <row r="95" spans="2:8" ht="15" customHeight="1" x14ac:dyDescent="0.3">
      <c r="B95" s="464" t="s">
        <v>2263</v>
      </c>
      <c r="C95" s="464"/>
      <c r="D95" s="464"/>
      <c r="E95" s="464"/>
      <c r="F95" s="464"/>
      <c r="G95" s="464"/>
      <c r="H95" s="464"/>
    </row>
    <row r="96" spans="2:8" ht="15" x14ac:dyDescent="0.3">
      <c r="B96" s="464"/>
      <c r="C96" s="464"/>
      <c r="D96" s="464"/>
      <c r="E96" s="464"/>
      <c r="F96" s="464"/>
      <c r="G96" s="464"/>
      <c r="H96" s="464"/>
    </row>
    <row r="97" spans="2:8" ht="11.4" customHeight="1" x14ac:dyDescent="0.35">
      <c r="B97" s="206"/>
      <c r="C97" s="182"/>
      <c r="D97" s="183"/>
      <c r="E97" s="182"/>
      <c r="F97" s="184"/>
      <c r="G97" s="320"/>
      <c r="H97" s="321"/>
    </row>
    <row r="98" spans="2:8" x14ac:dyDescent="0.35">
      <c r="B98" s="181" t="s">
        <v>250</v>
      </c>
      <c r="C98" s="182"/>
      <c r="D98" s="183"/>
      <c r="E98" s="186"/>
      <c r="F98" s="184"/>
      <c r="G98" s="320"/>
      <c r="H98" s="321"/>
    </row>
    <row r="99" spans="2:8" ht="15.6" thickBot="1" x14ac:dyDescent="0.35">
      <c r="B99" s="8" t="s">
        <v>280</v>
      </c>
      <c r="C99" s="9"/>
      <c r="D99" s="10"/>
      <c r="E99" s="187"/>
      <c r="F99" s="465"/>
      <c r="G99" s="465"/>
      <c r="H99" s="465"/>
    </row>
    <row r="100" spans="2:8" ht="29.4" thickBot="1" x14ac:dyDescent="0.35">
      <c r="B100" s="11" t="s">
        <v>281</v>
      </c>
      <c r="C100" s="12" t="s">
        <v>282</v>
      </c>
      <c r="D100" s="13" t="s">
        <v>2</v>
      </c>
      <c r="E100" s="14" t="s">
        <v>3</v>
      </c>
      <c r="F100" s="15" t="s">
        <v>4</v>
      </c>
      <c r="G100" s="341" t="s">
        <v>5</v>
      </c>
      <c r="H100" s="342" t="s">
        <v>252</v>
      </c>
    </row>
    <row r="101" spans="2:8" ht="18.600000000000001" thickBot="1" x14ac:dyDescent="0.4">
      <c r="B101" s="16" t="s">
        <v>283</v>
      </c>
      <c r="C101" s="17"/>
      <c r="D101" s="18"/>
      <c r="E101" s="17"/>
      <c r="F101" s="122"/>
      <c r="G101" s="343"/>
      <c r="H101" s="344">
        <f>H91</f>
        <v>0</v>
      </c>
    </row>
    <row r="102" spans="2:8" x14ac:dyDescent="0.3">
      <c r="B102" s="91"/>
      <c r="C102" s="92"/>
      <c r="D102" s="92"/>
      <c r="E102" s="201"/>
      <c r="F102" s="164"/>
      <c r="G102" s="333"/>
      <c r="H102" s="335"/>
    </row>
    <row r="103" spans="2:8" x14ac:dyDescent="0.3">
      <c r="B103" s="91"/>
      <c r="C103" s="207" t="s">
        <v>67</v>
      </c>
      <c r="D103" s="204" t="s">
        <v>2320</v>
      </c>
      <c r="E103" s="201"/>
      <c r="F103" s="164"/>
      <c r="G103" s="331"/>
      <c r="H103" s="332"/>
    </row>
    <row r="104" spans="2:8" x14ac:dyDescent="0.3">
      <c r="B104" s="91"/>
      <c r="C104" s="92"/>
      <c r="D104" s="92"/>
      <c r="E104" s="201"/>
      <c r="F104" s="164"/>
      <c r="G104" s="333"/>
      <c r="H104" s="335"/>
    </row>
    <row r="105" spans="2:8" x14ac:dyDescent="0.3">
      <c r="B105" s="91"/>
      <c r="C105" s="92" t="s">
        <v>69</v>
      </c>
      <c r="D105" s="92" t="s">
        <v>2321</v>
      </c>
      <c r="E105" s="201"/>
      <c r="F105" s="164"/>
      <c r="G105" s="331"/>
      <c r="H105" s="332"/>
    </row>
    <row r="106" spans="2:8" x14ac:dyDescent="0.3">
      <c r="B106" s="91"/>
      <c r="C106" s="92"/>
      <c r="D106" s="92"/>
      <c r="E106" s="201"/>
      <c r="F106" s="164"/>
      <c r="G106" s="333"/>
      <c r="H106" s="335"/>
    </row>
    <row r="107" spans="2:8" x14ac:dyDescent="0.35">
      <c r="B107" s="91" t="s">
        <v>21</v>
      </c>
      <c r="C107" s="92"/>
      <c r="D107" s="92" t="s">
        <v>71</v>
      </c>
      <c r="E107" s="163"/>
      <c r="F107" s="19">
        <v>1</v>
      </c>
      <c r="G107" s="346" t="s">
        <v>8</v>
      </c>
      <c r="H107" s="335">
        <v>10000</v>
      </c>
    </row>
    <row r="108" spans="2:8" x14ac:dyDescent="0.3">
      <c r="B108" s="91"/>
      <c r="C108" s="92"/>
      <c r="D108" s="92"/>
      <c r="E108" s="201"/>
      <c r="F108" s="164"/>
      <c r="G108" s="333"/>
      <c r="H108" s="335"/>
    </row>
    <row r="109" spans="2:8" x14ac:dyDescent="0.3">
      <c r="B109" s="91" t="s">
        <v>22</v>
      </c>
      <c r="C109" s="92"/>
      <c r="D109" s="92" t="s">
        <v>2238</v>
      </c>
      <c r="E109" s="201" t="s">
        <v>73</v>
      </c>
      <c r="F109" s="164">
        <f>H107</f>
        <v>10000</v>
      </c>
      <c r="G109" s="333"/>
      <c r="H109" s="334">
        <f>F109*G109%</f>
        <v>0</v>
      </c>
    </row>
    <row r="110" spans="2:8" x14ac:dyDescent="0.3">
      <c r="B110" s="91"/>
      <c r="C110" s="92"/>
      <c r="D110" s="92"/>
      <c r="E110" s="201"/>
      <c r="F110" s="164"/>
      <c r="G110" s="333"/>
      <c r="H110" s="335"/>
    </row>
    <row r="111" spans="2:8" x14ac:dyDescent="0.35">
      <c r="B111" s="20" t="s">
        <v>284</v>
      </c>
      <c r="C111" s="20"/>
      <c r="D111" s="21" t="s">
        <v>315</v>
      </c>
      <c r="E111" s="163"/>
      <c r="F111" s="163" t="s">
        <v>317</v>
      </c>
      <c r="G111" s="346" t="s">
        <v>8</v>
      </c>
      <c r="H111" s="335">
        <v>10000</v>
      </c>
    </row>
    <row r="112" spans="2:8" x14ac:dyDescent="0.35">
      <c r="B112" s="20"/>
      <c r="C112" s="20"/>
      <c r="D112" s="22"/>
      <c r="E112" s="23"/>
      <c r="F112" s="19"/>
      <c r="G112" s="347"/>
      <c r="H112" s="348"/>
    </row>
    <row r="113" spans="2:9" x14ac:dyDescent="0.3">
      <c r="B113" s="20" t="s">
        <v>285</v>
      </c>
      <c r="C113" s="20"/>
      <c r="D113" s="21" t="s">
        <v>2239</v>
      </c>
      <c r="E113" s="23" t="s">
        <v>73</v>
      </c>
      <c r="F113" s="164">
        <f>H111</f>
        <v>10000</v>
      </c>
      <c r="G113" s="333"/>
      <c r="H113" s="334">
        <f>F113*G113%</f>
        <v>0</v>
      </c>
    </row>
    <row r="114" spans="2:9" x14ac:dyDescent="0.35">
      <c r="B114" s="20"/>
      <c r="C114" s="20"/>
      <c r="D114" s="22"/>
      <c r="E114" s="23"/>
      <c r="F114" s="208"/>
      <c r="G114" s="347"/>
      <c r="H114" s="348"/>
    </row>
    <row r="115" spans="2:9" x14ac:dyDescent="0.35">
      <c r="B115" s="20" t="s">
        <v>286</v>
      </c>
      <c r="C115" s="20"/>
      <c r="D115" s="21" t="s">
        <v>318</v>
      </c>
      <c r="E115" s="163"/>
      <c r="F115" s="163" t="s">
        <v>317</v>
      </c>
      <c r="G115" s="346" t="s">
        <v>8</v>
      </c>
      <c r="H115" s="335">
        <v>10000</v>
      </c>
    </row>
    <row r="116" spans="2:9" x14ac:dyDescent="0.35">
      <c r="B116" s="20"/>
      <c r="C116" s="20"/>
      <c r="D116" s="22"/>
      <c r="E116" s="23"/>
      <c r="F116" s="19"/>
      <c r="G116" s="347"/>
      <c r="H116" s="348"/>
    </row>
    <row r="117" spans="2:9" x14ac:dyDescent="0.3">
      <c r="B117" s="20" t="s">
        <v>287</v>
      </c>
      <c r="C117" s="20"/>
      <c r="D117" s="21" t="s">
        <v>2240</v>
      </c>
      <c r="E117" s="23" t="s">
        <v>73</v>
      </c>
      <c r="F117" s="164">
        <f>H115</f>
        <v>10000</v>
      </c>
      <c r="G117" s="333"/>
      <c r="H117" s="334">
        <f>F117*G117%</f>
        <v>0</v>
      </c>
    </row>
    <row r="118" spans="2:9" x14ac:dyDescent="0.35">
      <c r="B118" s="20"/>
      <c r="C118" s="24"/>
      <c r="D118" s="25"/>
      <c r="E118" s="26"/>
      <c r="F118" s="209"/>
      <c r="G118" s="349"/>
      <c r="H118" s="350"/>
    </row>
    <row r="119" spans="2:9" x14ac:dyDescent="0.3">
      <c r="B119" s="91" t="s">
        <v>312</v>
      </c>
      <c r="C119" s="92" t="s">
        <v>75</v>
      </c>
      <c r="D119" s="92" t="s">
        <v>76</v>
      </c>
      <c r="E119" s="201"/>
      <c r="F119" s="164"/>
      <c r="G119" s="331"/>
      <c r="H119" s="332"/>
    </row>
    <row r="120" spans="2:9" ht="13.2" customHeight="1" x14ac:dyDescent="0.3">
      <c r="B120" s="91"/>
      <c r="C120" s="92"/>
      <c r="D120" s="92"/>
      <c r="E120" s="201"/>
      <c r="F120" s="164"/>
      <c r="G120" s="333"/>
      <c r="H120" s="335"/>
    </row>
    <row r="121" spans="2:9" x14ac:dyDescent="0.3">
      <c r="B121" s="91" t="s">
        <v>310</v>
      </c>
      <c r="C121" s="92"/>
      <c r="D121" s="92" t="s">
        <v>78</v>
      </c>
      <c r="E121" s="201" t="s">
        <v>1556</v>
      </c>
      <c r="F121" s="164">
        <v>1</v>
      </c>
      <c r="G121" s="331"/>
      <c r="H121" s="334">
        <f>+F121*G121</f>
        <v>0</v>
      </c>
    </row>
    <row r="122" spans="2:9" x14ac:dyDescent="0.35">
      <c r="B122" s="20"/>
      <c r="C122" s="24"/>
      <c r="D122" s="25"/>
      <c r="E122" s="26"/>
      <c r="F122" s="209"/>
      <c r="G122" s="349"/>
      <c r="H122" s="350"/>
    </row>
    <row r="123" spans="2:9" x14ac:dyDescent="0.3">
      <c r="B123" s="91"/>
      <c r="C123" s="92" t="s">
        <v>2219</v>
      </c>
      <c r="D123" s="92" t="s">
        <v>2216</v>
      </c>
      <c r="E123" s="201"/>
      <c r="F123" s="164"/>
      <c r="G123" s="331"/>
      <c r="H123" s="332"/>
    </row>
    <row r="124" spans="2:9" ht="14.4" customHeight="1" x14ac:dyDescent="0.3">
      <c r="B124" s="91"/>
      <c r="C124" s="92"/>
      <c r="D124" s="92"/>
      <c r="E124" s="201"/>
      <c r="F124" s="164"/>
      <c r="G124" s="333"/>
      <c r="H124" s="335"/>
    </row>
    <row r="125" spans="2:9" x14ac:dyDescent="0.35">
      <c r="B125" s="91"/>
      <c r="C125" s="92"/>
      <c r="D125" s="92" t="s">
        <v>2217</v>
      </c>
      <c r="E125" s="201"/>
      <c r="F125" s="163" t="s">
        <v>317</v>
      </c>
      <c r="G125" s="346" t="s">
        <v>8</v>
      </c>
      <c r="H125" s="335">
        <v>10000</v>
      </c>
    </row>
    <row r="126" spans="2:9" x14ac:dyDescent="0.35">
      <c r="B126" s="20"/>
      <c r="C126" s="24"/>
      <c r="D126" s="25"/>
      <c r="E126" s="26"/>
      <c r="F126" s="209"/>
      <c r="G126" s="349"/>
      <c r="H126" s="350"/>
    </row>
    <row r="127" spans="2:9" x14ac:dyDescent="0.3">
      <c r="B127" s="91"/>
      <c r="C127" s="92"/>
      <c r="D127" s="92" t="s">
        <v>2218</v>
      </c>
      <c r="E127" s="23" t="s">
        <v>73</v>
      </c>
      <c r="F127" s="164">
        <f>H125</f>
        <v>10000</v>
      </c>
      <c r="G127" s="333"/>
      <c r="H127" s="334">
        <f>F127*G127%</f>
        <v>0</v>
      </c>
      <c r="I127" s="165">
        <f>G127*H127%</f>
        <v>0</v>
      </c>
    </row>
    <row r="128" spans="2:9" ht="10.8" customHeight="1" x14ac:dyDescent="0.35">
      <c r="B128" s="20"/>
      <c r="C128" s="24"/>
      <c r="D128" s="25"/>
      <c r="E128" s="26"/>
      <c r="F128" s="209"/>
      <c r="G128" s="349"/>
      <c r="H128" s="350"/>
    </row>
    <row r="129" spans="2:8" x14ac:dyDescent="0.3">
      <c r="B129" s="91" t="s">
        <v>311</v>
      </c>
      <c r="C129" s="92" t="s">
        <v>2220</v>
      </c>
      <c r="D129" s="92" t="s">
        <v>80</v>
      </c>
      <c r="E129" s="201"/>
      <c r="F129" s="164"/>
      <c r="G129" s="331"/>
      <c r="H129" s="332"/>
    </row>
    <row r="130" spans="2:8" ht="12" customHeight="1" x14ac:dyDescent="0.3">
      <c r="B130" s="91"/>
      <c r="C130" s="92"/>
      <c r="D130" s="92"/>
      <c r="E130" s="201"/>
      <c r="F130" s="164"/>
      <c r="G130" s="331"/>
      <c r="H130" s="332"/>
    </row>
    <row r="131" spans="2:8" x14ac:dyDescent="0.3">
      <c r="B131" s="91"/>
      <c r="C131" s="92"/>
      <c r="D131" s="92" t="s">
        <v>82</v>
      </c>
      <c r="E131" s="201"/>
      <c r="F131" s="164"/>
      <c r="G131" s="331"/>
      <c r="H131" s="332"/>
    </row>
    <row r="132" spans="2:8" x14ac:dyDescent="0.3">
      <c r="B132" s="91"/>
      <c r="C132" s="92"/>
      <c r="D132" s="92"/>
      <c r="E132" s="201"/>
      <c r="F132" s="164"/>
      <c r="G132" s="333"/>
      <c r="H132" s="335"/>
    </row>
    <row r="133" spans="2:8" x14ac:dyDescent="0.3">
      <c r="B133" s="91" t="s">
        <v>291</v>
      </c>
      <c r="C133" s="91"/>
      <c r="D133" s="92" t="s">
        <v>344</v>
      </c>
      <c r="E133" s="162" t="s">
        <v>1556</v>
      </c>
      <c r="F133" s="202">
        <v>1</v>
      </c>
      <c r="G133" s="336"/>
      <c r="H133" s="334">
        <f>+F133*G133</f>
        <v>0</v>
      </c>
    </row>
    <row r="134" spans="2:8" x14ac:dyDescent="0.3">
      <c r="B134" s="91"/>
      <c r="C134" s="91"/>
      <c r="D134" s="92" t="s">
        <v>345</v>
      </c>
      <c r="E134" s="162"/>
      <c r="F134" s="202"/>
      <c r="G134" s="336"/>
      <c r="H134" s="334"/>
    </row>
    <row r="135" spans="2:8" x14ac:dyDescent="0.3">
      <c r="B135" s="91"/>
      <c r="C135" s="92"/>
      <c r="D135" s="92"/>
      <c r="E135" s="201"/>
      <c r="F135" s="164"/>
      <c r="G135" s="333"/>
      <c r="H135" s="335"/>
    </row>
    <row r="136" spans="2:8" x14ac:dyDescent="0.3">
      <c r="B136" s="91" t="s">
        <v>293</v>
      </c>
      <c r="C136" s="91"/>
      <c r="D136" s="92" t="s">
        <v>83</v>
      </c>
      <c r="E136" s="162" t="s">
        <v>1556</v>
      </c>
      <c r="F136" s="202">
        <v>1</v>
      </c>
      <c r="G136" s="336"/>
      <c r="H136" s="334">
        <f>+F136*G136</f>
        <v>0</v>
      </c>
    </row>
    <row r="137" spans="2:8" x14ac:dyDescent="0.3">
      <c r="B137" s="91"/>
      <c r="C137" s="91"/>
      <c r="D137" s="92" t="s">
        <v>84</v>
      </c>
      <c r="E137" s="162"/>
      <c r="F137" s="202"/>
      <c r="G137" s="336"/>
      <c r="H137" s="334"/>
    </row>
    <row r="138" spans="2:8" x14ac:dyDescent="0.3">
      <c r="B138" s="91"/>
      <c r="C138" s="92"/>
      <c r="D138" s="92"/>
      <c r="E138" s="201"/>
      <c r="F138" s="164"/>
      <c r="G138" s="333"/>
      <c r="H138" s="335"/>
    </row>
    <row r="139" spans="2:8" x14ac:dyDescent="0.3">
      <c r="B139" s="91" t="s">
        <v>296</v>
      </c>
      <c r="C139" s="91"/>
      <c r="D139" s="92" t="s">
        <v>346</v>
      </c>
      <c r="E139" s="162" t="s">
        <v>73</v>
      </c>
      <c r="F139" s="164">
        <f>H133+H136</f>
        <v>0</v>
      </c>
      <c r="G139" s="333"/>
      <c r="H139" s="334">
        <f>F139*G139%</f>
        <v>0</v>
      </c>
    </row>
    <row r="140" spans="2:8" x14ac:dyDescent="0.3">
      <c r="B140" s="91"/>
      <c r="C140" s="91"/>
      <c r="D140" s="92" t="s">
        <v>319</v>
      </c>
      <c r="E140" s="162"/>
      <c r="F140" s="202"/>
      <c r="G140" s="336"/>
      <c r="H140" s="334"/>
    </row>
    <row r="141" spans="2:8" x14ac:dyDescent="0.3">
      <c r="B141" s="91"/>
      <c r="C141" s="91"/>
      <c r="D141" s="92" t="s">
        <v>320</v>
      </c>
      <c r="E141" s="162"/>
      <c r="F141" s="202"/>
      <c r="G141" s="336"/>
      <c r="H141" s="334"/>
    </row>
    <row r="142" spans="2:8" x14ac:dyDescent="0.3">
      <c r="B142" s="91"/>
      <c r="C142" s="91"/>
      <c r="D142" s="92" t="s">
        <v>321</v>
      </c>
      <c r="E142" s="162"/>
      <c r="F142" s="202"/>
      <c r="G142" s="336"/>
      <c r="H142" s="334"/>
    </row>
    <row r="143" spans="2:8" x14ac:dyDescent="0.3">
      <c r="B143" s="91"/>
      <c r="C143" s="91"/>
      <c r="D143" s="92" t="s">
        <v>322</v>
      </c>
      <c r="E143" s="162"/>
      <c r="F143" s="202"/>
      <c r="G143" s="336"/>
      <c r="H143" s="334"/>
    </row>
    <row r="144" spans="2:8" ht="9" customHeight="1" x14ac:dyDescent="0.3">
      <c r="B144" s="91"/>
      <c r="C144" s="92"/>
      <c r="D144" s="92"/>
      <c r="E144" s="201"/>
      <c r="F144" s="164"/>
      <c r="G144" s="333"/>
      <c r="H144" s="335"/>
    </row>
    <row r="145" spans="2:8" x14ac:dyDescent="0.3">
      <c r="B145" s="91"/>
      <c r="C145" s="92" t="s">
        <v>85</v>
      </c>
      <c r="D145" s="92" t="s">
        <v>2329</v>
      </c>
      <c r="E145" s="201"/>
      <c r="F145" s="164"/>
      <c r="G145" s="331"/>
      <c r="H145" s="332"/>
    </row>
    <row r="146" spans="2:8" ht="9" customHeight="1" x14ac:dyDescent="0.3">
      <c r="B146" s="91"/>
      <c r="C146" s="92"/>
      <c r="D146" s="92"/>
      <c r="E146" s="201"/>
      <c r="F146" s="164"/>
      <c r="G146" s="333"/>
      <c r="H146" s="335"/>
    </row>
    <row r="147" spans="2:8" x14ac:dyDescent="0.35">
      <c r="B147" s="91" t="s">
        <v>298</v>
      </c>
      <c r="C147" s="91"/>
      <c r="D147" s="92" t="s">
        <v>2324</v>
      </c>
      <c r="E147" s="163" t="s">
        <v>135</v>
      </c>
      <c r="F147" s="163">
        <v>1</v>
      </c>
      <c r="G147" s="346"/>
      <c r="H147" s="335">
        <v>0</v>
      </c>
    </row>
    <row r="148" spans="2:8" x14ac:dyDescent="0.35">
      <c r="B148" s="91"/>
      <c r="C148" s="91"/>
      <c r="D148" s="92" t="s">
        <v>2327</v>
      </c>
      <c r="E148" s="163" t="s">
        <v>135</v>
      </c>
      <c r="F148" s="163">
        <v>1</v>
      </c>
      <c r="G148" s="346"/>
      <c r="H148" s="335">
        <v>0</v>
      </c>
    </row>
    <row r="149" spans="2:8" x14ac:dyDescent="0.35">
      <c r="B149" s="91"/>
      <c r="C149" s="92"/>
      <c r="D149" s="92" t="s">
        <v>2328</v>
      </c>
      <c r="E149" s="163" t="s">
        <v>135</v>
      </c>
      <c r="F149" s="163">
        <v>1</v>
      </c>
      <c r="G149" s="346"/>
      <c r="H149" s="335">
        <v>0</v>
      </c>
    </row>
    <row r="150" spans="2:8" x14ac:dyDescent="0.35">
      <c r="B150" s="91"/>
      <c r="C150" s="92"/>
      <c r="D150" s="92" t="s">
        <v>2325</v>
      </c>
      <c r="E150" s="163" t="s">
        <v>135</v>
      </c>
      <c r="F150" s="163">
        <v>1</v>
      </c>
      <c r="G150" s="346"/>
      <c r="H150" s="335">
        <v>0</v>
      </c>
    </row>
    <row r="151" spans="2:8" x14ac:dyDescent="0.35">
      <c r="B151" s="91"/>
      <c r="C151" s="92"/>
      <c r="D151" s="92" t="s">
        <v>2326</v>
      </c>
      <c r="E151" s="163" t="s">
        <v>135</v>
      </c>
      <c r="F151" s="163">
        <v>1</v>
      </c>
      <c r="G151" s="346"/>
      <c r="H151" s="335">
        <v>0</v>
      </c>
    </row>
    <row r="152" spans="2:8" x14ac:dyDescent="0.3">
      <c r="C152" s="91"/>
      <c r="D152" s="92"/>
      <c r="E152" s="162"/>
      <c r="F152" s="461"/>
      <c r="G152" s="333"/>
      <c r="H152" s="334">
        <f>F152*G152%</f>
        <v>0</v>
      </c>
    </row>
    <row r="153" spans="2:8" x14ac:dyDescent="0.3">
      <c r="B153" s="91"/>
      <c r="C153" s="92"/>
      <c r="D153" s="92"/>
      <c r="E153" s="201"/>
      <c r="F153" s="164"/>
      <c r="G153" s="333"/>
      <c r="H153" s="335"/>
    </row>
    <row r="154" spans="2:8" x14ac:dyDescent="0.3">
      <c r="B154" s="91" t="s">
        <v>300</v>
      </c>
      <c r="C154" s="92" t="s">
        <v>2221</v>
      </c>
      <c r="D154" s="92" t="s">
        <v>86</v>
      </c>
      <c r="E154" s="201"/>
      <c r="F154" s="164"/>
      <c r="G154" s="331"/>
      <c r="H154" s="332"/>
    </row>
    <row r="155" spans="2:8" ht="12" customHeight="1" x14ac:dyDescent="0.3">
      <c r="B155" s="91"/>
      <c r="C155" s="92"/>
      <c r="D155" s="92"/>
      <c r="E155" s="201"/>
      <c r="F155" s="164"/>
      <c r="G155" s="333"/>
      <c r="H155" s="335"/>
    </row>
    <row r="156" spans="2:8" x14ac:dyDescent="0.3">
      <c r="B156" s="91" t="s">
        <v>302</v>
      </c>
      <c r="C156" s="92"/>
      <c r="D156" s="92" t="s">
        <v>323</v>
      </c>
      <c r="E156" s="201" t="s">
        <v>1556</v>
      </c>
      <c r="F156" s="164">
        <v>1</v>
      </c>
      <c r="G156" s="331"/>
      <c r="H156" s="334">
        <f>+F156*G156</f>
        <v>0</v>
      </c>
    </row>
    <row r="157" spans="2:8" x14ac:dyDescent="0.3">
      <c r="B157" s="91"/>
      <c r="C157" s="92"/>
      <c r="D157" s="92" t="s">
        <v>324</v>
      </c>
      <c r="E157" s="201"/>
      <c r="F157" s="164"/>
      <c r="G157" s="333"/>
      <c r="H157" s="335"/>
    </row>
    <row r="158" spans="2:8" ht="9" customHeight="1" thickBot="1" x14ac:dyDescent="0.35">
      <c r="B158" s="91"/>
      <c r="C158" s="92"/>
      <c r="D158" s="92"/>
      <c r="E158" s="201"/>
      <c r="F158" s="164"/>
      <c r="G158" s="333"/>
      <c r="H158" s="335"/>
    </row>
    <row r="159" spans="2:8" ht="27.75" customHeight="1" thickBot="1" x14ac:dyDescent="0.4">
      <c r="B159" s="5" t="s">
        <v>279</v>
      </c>
      <c r="C159" s="6"/>
      <c r="D159" s="7"/>
      <c r="E159" s="6"/>
      <c r="F159" s="121"/>
      <c r="G159" s="337"/>
      <c r="H159" s="351"/>
    </row>
    <row r="160" spans="2:8" ht="27.75" customHeight="1" x14ac:dyDescent="0.35">
      <c r="B160" s="1"/>
      <c r="C160" s="9"/>
      <c r="D160" s="156"/>
      <c r="G160" s="339"/>
      <c r="H160" s="340"/>
    </row>
    <row r="161" spans="2:8" ht="27.75" customHeight="1" x14ac:dyDescent="0.35">
      <c r="B161" s="1"/>
      <c r="C161" s="9"/>
      <c r="D161" s="156"/>
      <c r="G161" s="339"/>
      <c r="H161" s="340"/>
    </row>
    <row r="162" spans="2:8" x14ac:dyDescent="0.35">
      <c r="B162" s="469" t="s">
        <v>1921</v>
      </c>
      <c r="C162" s="469"/>
      <c r="D162" s="161" t="s">
        <v>2330</v>
      </c>
      <c r="E162" s="4"/>
      <c r="G162" s="352"/>
      <c r="H162" s="353"/>
    </row>
    <row r="163" spans="2:8" ht="15" customHeight="1" x14ac:dyDescent="0.3">
      <c r="B163" s="464" t="s">
        <v>2263</v>
      </c>
      <c r="C163" s="464"/>
      <c r="D163" s="464"/>
      <c r="E163" s="464"/>
      <c r="F163" s="464"/>
      <c r="G163" s="464"/>
      <c r="H163" s="464"/>
    </row>
    <row r="164" spans="2:8" ht="15" x14ac:dyDescent="0.3">
      <c r="B164" s="464"/>
      <c r="C164" s="464"/>
      <c r="D164" s="464"/>
      <c r="E164" s="464"/>
      <c r="F164" s="464"/>
      <c r="G164" s="464"/>
      <c r="H164" s="464"/>
    </row>
    <row r="165" spans="2:8" x14ac:dyDescent="0.35">
      <c r="B165" s="206"/>
      <c r="C165" s="182"/>
      <c r="D165" s="183"/>
      <c r="E165" s="182"/>
      <c r="F165" s="184"/>
      <c r="G165" s="320"/>
      <c r="H165" s="321"/>
    </row>
    <row r="166" spans="2:8" x14ac:dyDescent="0.35">
      <c r="B166" s="181" t="s">
        <v>250</v>
      </c>
      <c r="C166" s="182"/>
      <c r="D166" s="183"/>
      <c r="E166" s="186"/>
      <c r="F166" s="184"/>
      <c r="G166" s="320"/>
      <c r="H166" s="321"/>
    </row>
    <row r="167" spans="2:8" ht="15.6" thickBot="1" x14ac:dyDescent="0.35">
      <c r="B167" s="8" t="s">
        <v>280</v>
      </c>
      <c r="C167" s="9"/>
      <c r="D167" s="10"/>
      <c r="E167" s="187"/>
      <c r="F167" s="465"/>
      <c r="G167" s="465"/>
      <c r="H167" s="465"/>
    </row>
    <row r="168" spans="2:8" ht="29.4" thickBot="1" x14ac:dyDescent="0.35">
      <c r="B168" s="11" t="s">
        <v>281</v>
      </c>
      <c r="C168" s="12" t="s">
        <v>282</v>
      </c>
      <c r="D168" s="13" t="s">
        <v>2</v>
      </c>
      <c r="E168" s="14" t="s">
        <v>3</v>
      </c>
      <c r="F168" s="15" t="s">
        <v>4</v>
      </c>
      <c r="G168" s="341" t="s">
        <v>5</v>
      </c>
      <c r="H168" s="342" t="s">
        <v>252</v>
      </c>
    </row>
    <row r="169" spans="2:8" ht="18.600000000000001" thickBot="1" x14ac:dyDescent="0.4">
      <c r="B169" s="16" t="s">
        <v>283</v>
      </c>
      <c r="C169" s="17"/>
      <c r="D169" s="18"/>
      <c r="E169" s="17"/>
      <c r="F169" s="122"/>
      <c r="G169" s="343"/>
      <c r="H169" s="344">
        <f>+H159</f>
        <v>0</v>
      </c>
    </row>
    <row r="170" spans="2:8" x14ac:dyDescent="0.3">
      <c r="B170" s="91"/>
      <c r="C170" s="92"/>
      <c r="D170" s="92"/>
      <c r="E170" s="201"/>
      <c r="F170" s="164"/>
      <c r="G170" s="333"/>
      <c r="H170" s="335"/>
    </row>
    <row r="171" spans="2:8" x14ac:dyDescent="0.3">
      <c r="B171" s="91"/>
      <c r="C171" s="92"/>
      <c r="D171" s="204" t="s">
        <v>325</v>
      </c>
      <c r="E171" s="201"/>
      <c r="F171" s="164"/>
      <c r="G171" s="333"/>
      <c r="H171" s="335"/>
    </row>
    <row r="172" spans="2:8" x14ac:dyDescent="0.3">
      <c r="B172" s="91" t="s">
        <v>303</v>
      </c>
      <c r="C172" s="92"/>
      <c r="D172" s="92" t="s">
        <v>326</v>
      </c>
      <c r="E172" s="201"/>
      <c r="F172" s="164"/>
      <c r="G172" s="333"/>
      <c r="H172" s="335"/>
    </row>
    <row r="173" spans="2:8" x14ac:dyDescent="0.3">
      <c r="B173" s="91"/>
      <c r="C173" s="92"/>
      <c r="D173" s="92" t="s">
        <v>327</v>
      </c>
      <c r="E173" s="201"/>
      <c r="F173" s="164"/>
      <c r="G173" s="333"/>
      <c r="H173" s="335"/>
    </row>
    <row r="174" spans="2:8" x14ac:dyDescent="0.3">
      <c r="B174" s="91"/>
      <c r="C174" s="92"/>
      <c r="D174" s="92" t="s">
        <v>328</v>
      </c>
      <c r="E174" s="201"/>
      <c r="F174" s="164"/>
      <c r="G174" s="333"/>
      <c r="H174" s="335"/>
    </row>
    <row r="175" spans="2:8" ht="12.6" customHeight="1" x14ac:dyDescent="0.3">
      <c r="B175" s="91"/>
      <c r="C175" s="92"/>
      <c r="D175" s="92"/>
      <c r="E175" s="201"/>
      <c r="F175" s="164"/>
      <c r="G175" s="333"/>
      <c r="H175" s="335"/>
    </row>
    <row r="176" spans="2:8" x14ac:dyDescent="0.3">
      <c r="B176" s="91"/>
      <c r="C176" s="92"/>
      <c r="D176" s="92" t="s">
        <v>329</v>
      </c>
      <c r="E176" s="201"/>
      <c r="F176" s="164"/>
      <c r="G176" s="333"/>
      <c r="H176" s="335"/>
    </row>
    <row r="177" spans="2:8" ht="14.4" customHeight="1" x14ac:dyDescent="0.3">
      <c r="B177" s="91"/>
      <c r="C177" s="92"/>
      <c r="D177" s="92"/>
      <c r="E177" s="201"/>
      <c r="F177" s="164"/>
      <c r="G177" s="333"/>
      <c r="H177" s="335"/>
    </row>
    <row r="178" spans="2:8" x14ac:dyDescent="0.3">
      <c r="B178" s="91" t="s">
        <v>304</v>
      </c>
      <c r="C178" s="92"/>
      <c r="D178" s="92" t="s">
        <v>330</v>
      </c>
      <c r="E178" s="201" t="s">
        <v>216</v>
      </c>
      <c r="F178" s="164">
        <v>1</v>
      </c>
      <c r="G178" s="333"/>
      <c r="H178" s="334">
        <f>+F178*G178</f>
        <v>0</v>
      </c>
    </row>
    <row r="179" spans="2:8" x14ac:dyDescent="0.3">
      <c r="B179" s="91"/>
      <c r="C179" s="92"/>
      <c r="D179" s="92"/>
      <c r="E179" s="201"/>
      <c r="F179" s="164"/>
      <c r="G179" s="333"/>
      <c r="H179" s="335"/>
    </row>
    <row r="180" spans="2:8" x14ac:dyDescent="0.35">
      <c r="B180" s="91" t="s">
        <v>305</v>
      </c>
      <c r="C180" s="92"/>
      <c r="D180" s="92" t="s">
        <v>331</v>
      </c>
      <c r="E180" s="163"/>
      <c r="F180" s="163" t="s">
        <v>317</v>
      </c>
      <c r="G180" s="346" t="s">
        <v>8</v>
      </c>
      <c r="H180" s="354">
        <v>10000</v>
      </c>
    </row>
    <row r="181" spans="2:8" x14ac:dyDescent="0.3">
      <c r="B181" s="91"/>
      <c r="C181" s="92"/>
      <c r="D181" s="92"/>
      <c r="E181" s="162"/>
      <c r="F181" s="202"/>
      <c r="G181" s="336"/>
      <c r="H181" s="334"/>
    </row>
    <row r="182" spans="2:8" x14ac:dyDescent="0.3">
      <c r="B182" s="91" t="s">
        <v>306</v>
      </c>
      <c r="C182" s="92"/>
      <c r="D182" s="92" t="s">
        <v>1944</v>
      </c>
      <c r="E182" s="162" t="s">
        <v>73</v>
      </c>
      <c r="F182" s="164">
        <f>H180</f>
        <v>10000</v>
      </c>
      <c r="G182" s="333"/>
      <c r="H182" s="334">
        <f>F182*G182%</f>
        <v>0</v>
      </c>
    </row>
    <row r="183" spans="2:8" x14ac:dyDescent="0.3">
      <c r="B183" s="91"/>
      <c r="C183" s="92"/>
      <c r="D183" s="92"/>
      <c r="E183" s="162"/>
      <c r="F183" s="202"/>
      <c r="G183" s="336"/>
      <c r="H183" s="334"/>
    </row>
    <row r="184" spans="2:8" x14ac:dyDescent="0.3">
      <c r="B184" s="91" t="s">
        <v>307</v>
      </c>
      <c r="C184" s="92"/>
      <c r="D184" s="92" t="s">
        <v>332</v>
      </c>
      <c r="E184" s="201" t="s">
        <v>216</v>
      </c>
      <c r="F184" s="164">
        <v>1</v>
      </c>
      <c r="G184" s="333"/>
      <c r="H184" s="334">
        <f>+F184*G184</f>
        <v>0</v>
      </c>
    </row>
    <row r="185" spans="2:8" ht="11.4" customHeight="1" x14ac:dyDescent="0.3">
      <c r="B185" s="91"/>
      <c r="C185" s="92"/>
      <c r="D185" s="92"/>
      <c r="E185" s="201"/>
      <c r="F185" s="164"/>
      <c r="G185" s="333"/>
      <c r="H185" s="335"/>
    </row>
    <row r="186" spans="2:8" x14ac:dyDescent="0.3">
      <c r="B186" s="91" t="s">
        <v>308</v>
      </c>
      <c r="C186" s="92"/>
      <c r="D186" s="92" t="s">
        <v>333</v>
      </c>
      <c r="E186" s="201" t="s">
        <v>130</v>
      </c>
      <c r="F186" s="164">
        <v>1</v>
      </c>
      <c r="G186" s="333"/>
      <c r="H186" s="334">
        <f>+F186*G186</f>
        <v>0</v>
      </c>
    </row>
    <row r="187" spans="2:8" ht="11.4" customHeight="1" x14ac:dyDescent="0.3">
      <c r="B187" s="91"/>
      <c r="C187" s="92"/>
      <c r="D187" s="92"/>
      <c r="E187" s="201"/>
      <c r="F187" s="164"/>
      <c r="G187" s="333"/>
      <c r="H187" s="335"/>
    </row>
    <row r="188" spans="2:8" x14ac:dyDescent="0.35">
      <c r="B188" s="91" t="s">
        <v>309</v>
      </c>
      <c r="C188" s="92"/>
      <c r="D188" s="92" t="s">
        <v>334</v>
      </c>
      <c r="E188" s="163"/>
      <c r="F188" s="163" t="s">
        <v>317</v>
      </c>
      <c r="G188" s="346" t="s">
        <v>8</v>
      </c>
      <c r="H188" s="354">
        <v>10000</v>
      </c>
    </row>
    <row r="189" spans="2:8" ht="11.4" customHeight="1" x14ac:dyDescent="0.35">
      <c r="B189" s="91"/>
      <c r="C189" s="92"/>
      <c r="D189" s="92"/>
      <c r="E189" s="162"/>
      <c r="F189" s="19"/>
      <c r="G189" s="355"/>
      <c r="H189" s="335"/>
    </row>
    <row r="190" spans="2:8" x14ac:dyDescent="0.3">
      <c r="B190" s="91" t="s">
        <v>23</v>
      </c>
      <c r="C190" s="92"/>
      <c r="D190" s="92" t="s">
        <v>2322</v>
      </c>
      <c r="E190" s="162" t="s">
        <v>73</v>
      </c>
      <c r="F190" s="164">
        <f>H188</f>
        <v>10000</v>
      </c>
      <c r="G190" s="333"/>
      <c r="H190" s="334">
        <f>F190*G190%</f>
        <v>0</v>
      </c>
    </row>
    <row r="191" spans="2:8" ht="11.4" customHeight="1" x14ac:dyDescent="0.3">
      <c r="B191" s="91"/>
      <c r="C191" s="92"/>
      <c r="D191" s="92"/>
      <c r="E191" s="201"/>
      <c r="F191" s="164"/>
      <c r="G191" s="333"/>
      <c r="H191" s="335"/>
    </row>
    <row r="192" spans="2:8" x14ac:dyDescent="0.3">
      <c r="B192" s="91" t="s">
        <v>24</v>
      </c>
      <c r="C192" s="92"/>
      <c r="D192" s="207" t="s">
        <v>335</v>
      </c>
      <c r="E192" s="201"/>
      <c r="F192" s="164"/>
      <c r="G192" s="333"/>
      <c r="H192" s="335"/>
    </row>
    <row r="193" spans="2:8" x14ac:dyDescent="0.3">
      <c r="B193" s="91"/>
      <c r="C193" s="92"/>
      <c r="D193" s="92" t="s">
        <v>1364</v>
      </c>
      <c r="E193" s="201"/>
      <c r="F193" s="164"/>
      <c r="G193" s="333"/>
      <c r="H193" s="335"/>
    </row>
    <row r="194" spans="2:8" x14ac:dyDescent="0.3">
      <c r="B194" s="91"/>
      <c r="C194" s="92"/>
      <c r="D194" s="92" t="s">
        <v>1365</v>
      </c>
      <c r="E194" s="201"/>
      <c r="F194" s="164"/>
      <c r="G194" s="333"/>
      <c r="H194" s="335"/>
    </row>
    <row r="195" spans="2:8" x14ac:dyDescent="0.3">
      <c r="B195" s="91"/>
      <c r="C195" s="92"/>
      <c r="D195" s="92" t="s">
        <v>1366</v>
      </c>
      <c r="E195" s="201"/>
      <c r="F195" s="164"/>
      <c r="G195" s="333"/>
      <c r="H195" s="335"/>
    </row>
    <row r="196" spans="2:8" ht="12.6" customHeight="1" x14ac:dyDescent="0.3">
      <c r="B196" s="91"/>
      <c r="C196" s="92"/>
      <c r="D196" s="92"/>
      <c r="E196" s="201"/>
      <c r="F196" s="164"/>
      <c r="G196" s="333"/>
      <c r="H196" s="335"/>
    </row>
    <row r="197" spans="2:8" x14ac:dyDescent="0.3">
      <c r="B197" s="91" t="s">
        <v>25</v>
      </c>
      <c r="C197" s="92" t="s">
        <v>87</v>
      </c>
      <c r="D197" s="92" t="s">
        <v>88</v>
      </c>
      <c r="E197" s="201" t="s">
        <v>1557</v>
      </c>
      <c r="F197" s="164">
        <v>1</v>
      </c>
      <c r="G197" s="331"/>
      <c r="H197" s="334">
        <f>+F197*G197</f>
        <v>0</v>
      </c>
    </row>
    <row r="198" spans="2:8" ht="9" customHeight="1" x14ac:dyDescent="0.3">
      <c r="B198" s="91"/>
      <c r="C198" s="92"/>
      <c r="D198" s="92"/>
      <c r="E198" s="201"/>
      <c r="F198" s="164"/>
      <c r="G198" s="333"/>
      <c r="H198" s="335"/>
    </row>
    <row r="199" spans="2:8" x14ac:dyDescent="0.3">
      <c r="B199" s="91"/>
      <c r="C199" s="92"/>
      <c r="D199" s="92" t="s">
        <v>89</v>
      </c>
      <c r="E199" s="201"/>
      <c r="F199" s="164"/>
      <c r="G199" s="331"/>
      <c r="H199" s="332"/>
    </row>
    <row r="200" spans="2:8" ht="12.6" customHeight="1" x14ac:dyDescent="0.3">
      <c r="B200" s="91"/>
      <c r="C200" s="92"/>
      <c r="D200" s="92"/>
      <c r="E200" s="201"/>
      <c r="F200" s="164"/>
      <c r="G200" s="333"/>
      <c r="H200" s="335"/>
    </row>
    <row r="201" spans="2:8" x14ac:dyDescent="0.3">
      <c r="B201" s="91" t="s">
        <v>26</v>
      </c>
      <c r="C201" s="92" t="s">
        <v>90</v>
      </c>
      <c r="D201" s="92" t="s">
        <v>91</v>
      </c>
      <c r="E201" s="201"/>
      <c r="F201" s="164"/>
      <c r="G201" s="331"/>
      <c r="H201" s="332"/>
    </row>
    <row r="202" spans="2:8" ht="14.4" customHeight="1" x14ac:dyDescent="0.3">
      <c r="B202" s="91"/>
      <c r="C202" s="92"/>
      <c r="D202" s="92"/>
      <c r="E202" s="201"/>
      <c r="F202" s="164"/>
      <c r="G202" s="333"/>
      <c r="H202" s="335"/>
    </row>
    <row r="203" spans="2:8" x14ac:dyDescent="0.3">
      <c r="B203" s="91" t="s">
        <v>27</v>
      </c>
      <c r="C203" s="92"/>
      <c r="D203" s="92" t="s">
        <v>92</v>
      </c>
      <c r="E203" s="201" t="s">
        <v>93</v>
      </c>
      <c r="F203" s="164">
        <v>1</v>
      </c>
      <c r="G203" s="331"/>
      <c r="H203" s="334">
        <f>+F203*G203</f>
        <v>0</v>
      </c>
    </row>
    <row r="204" spans="2:8" x14ac:dyDescent="0.3">
      <c r="B204" s="91"/>
      <c r="C204" s="92"/>
      <c r="D204" s="92"/>
      <c r="E204" s="201"/>
      <c r="F204" s="164"/>
      <c r="G204" s="333"/>
      <c r="H204" s="335"/>
    </row>
    <row r="205" spans="2:8" x14ac:dyDescent="0.3">
      <c r="B205" s="91" t="s">
        <v>28</v>
      </c>
      <c r="C205" s="92"/>
      <c r="D205" s="92" t="s">
        <v>94</v>
      </c>
      <c r="E205" s="201" t="s">
        <v>93</v>
      </c>
      <c r="F205" s="164">
        <v>1</v>
      </c>
      <c r="G205" s="331"/>
      <c r="H205" s="334">
        <f>+F205*G205</f>
        <v>0</v>
      </c>
    </row>
    <row r="206" spans="2:8" x14ac:dyDescent="0.3">
      <c r="B206" s="91"/>
      <c r="C206" s="92"/>
      <c r="D206" s="92"/>
      <c r="E206" s="201"/>
      <c r="F206" s="164"/>
      <c r="G206" s="333"/>
      <c r="H206" s="335"/>
    </row>
    <row r="207" spans="2:8" x14ac:dyDescent="0.3">
      <c r="B207" s="91" t="s">
        <v>29</v>
      </c>
      <c r="C207" s="92"/>
      <c r="D207" s="92" t="s">
        <v>95</v>
      </c>
      <c r="E207" s="201" t="s">
        <v>93</v>
      </c>
      <c r="F207" s="164">
        <v>1</v>
      </c>
      <c r="G207" s="331"/>
      <c r="H207" s="334">
        <f>+F207*G207</f>
        <v>0</v>
      </c>
    </row>
    <row r="208" spans="2:8" x14ac:dyDescent="0.3">
      <c r="B208" s="91"/>
      <c r="C208" s="92"/>
      <c r="D208" s="92"/>
      <c r="E208" s="201"/>
      <c r="F208" s="164"/>
      <c r="G208" s="333"/>
      <c r="H208" s="335"/>
    </row>
    <row r="209" spans="2:8" x14ac:dyDescent="0.3">
      <c r="B209" s="91" t="s">
        <v>30</v>
      </c>
      <c r="C209" s="92"/>
      <c r="D209" s="92" t="s">
        <v>96</v>
      </c>
      <c r="E209" s="201" t="s">
        <v>93</v>
      </c>
      <c r="F209" s="164">
        <v>1</v>
      </c>
      <c r="G209" s="331"/>
      <c r="H209" s="334">
        <f>+F209*G209</f>
        <v>0</v>
      </c>
    </row>
    <row r="210" spans="2:8" x14ac:dyDescent="0.3">
      <c r="B210" s="91"/>
      <c r="C210" s="92"/>
      <c r="D210" s="92"/>
      <c r="E210" s="201"/>
      <c r="F210" s="164"/>
      <c r="G210" s="333"/>
      <c r="H210" s="335"/>
    </row>
    <row r="211" spans="2:8" x14ac:dyDescent="0.3">
      <c r="B211" s="91" t="s">
        <v>31</v>
      </c>
      <c r="C211" s="92"/>
      <c r="D211" s="92" t="s">
        <v>97</v>
      </c>
      <c r="E211" s="201" t="s">
        <v>93</v>
      </c>
      <c r="F211" s="164">
        <v>1</v>
      </c>
      <c r="G211" s="331"/>
      <c r="H211" s="334">
        <f>+F211*G211</f>
        <v>0</v>
      </c>
    </row>
    <row r="212" spans="2:8" x14ac:dyDescent="0.3">
      <c r="B212" s="91"/>
      <c r="C212" s="92"/>
      <c r="D212" s="92"/>
      <c r="E212" s="201"/>
      <c r="F212" s="164"/>
      <c r="G212" s="333"/>
      <c r="H212" s="335"/>
    </row>
    <row r="213" spans="2:8" x14ac:dyDescent="0.3">
      <c r="B213" s="91" t="s">
        <v>32</v>
      </c>
      <c r="C213" s="92"/>
      <c r="D213" s="92" t="s">
        <v>98</v>
      </c>
      <c r="E213" s="201" t="s">
        <v>93</v>
      </c>
      <c r="F213" s="164">
        <v>1</v>
      </c>
      <c r="G213" s="331"/>
      <c r="H213" s="334">
        <f>+F213*G213</f>
        <v>0</v>
      </c>
    </row>
    <row r="214" spans="2:8" x14ac:dyDescent="0.3">
      <c r="B214" s="91"/>
      <c r="C214" s="92"/>
      <c r="D214" s="92"/>
      <c r="E214" s="201"/>
      <c r="F214" s="164"/>
      <c r="G214" s="333"/>
      <c r="H214" s="335"/>
    </row>
    <row r="215" spans="2:8" x14ac:dyDescent="0.3">
      <c r="B215" s="91" t="s">
        <v>33</v>
      </c>
      <c r="C215" s="92"/>
      <c r="D215" s="92" t="s">
        <v>99</v>
      </c>
      <c r="E215" s="201" t="s">
        <v>93</v>
      </c>
      <c r="F215" s="164">
        <v>1</v>
      </c>
      <c r="G215" s="331"/>
      <c r="H215" s="334">
        <f>+F215*G215</f>
        <v>0</v>
      </c>
    </row>
    <row r="216" spans="2:8" x14ac:dyDescent="0.3">
      <c r="B216" s="91"/>
      <c r="C216" s="92"/>
      <c r="D216" s="92"/>
      <c r="E216" s="201"/>
      <c r="F216" s="164"/>
      <c r="G216" s="331"/>
      <c r="H216" s="335"/>
    </row>
    <row r="217" spans="2:8" x14ac:dyDescent="0.3">
      <c r="B217" s="91" t="s">
        <v>34</v>
      </c>
      <c r="C217" s="92"/>
      <c r="D217" s="92" t="s">
        <v>100</v>
      </c>
      <c r="E217" s="201" t="s">
        <v>93</v>
      </c>
      <c r="F217" s="164">
        <v>1</v>
      </c>
      <c r="G217" s="331"/>
      <c r="H217" s="334">
        <f>+F217*G217</f>
        <v>0</v>
      </c>
    </row>
    <row r="218" spans="2:8" x14ac:dyDescent="0.3">
      <c r="B218" s="91"/>
      <c r="C218" s="92"/>
      <c r="D218" s="92"/>
      <c r="E218" s="201"/>
      <c r="F218" s="164"/>
      <c r="G218" s="333"/>
      <c r="H218" s="335"/>
    </row>
    <row r="219" spans="2:8" x14ac:dyDescent="0.3">
      <c r="B219" s="91" t="s">
        <v>35</v>
      </c>
      <c r="C219" s="92"/>
      <c r="D219" s="92" t="s">
        <v>101</v>
      </c>
      <c r="E219" s="201" t="s">
        <v>93</v>
      </c>
      <c r="F219" s="164">
        <v>1</v>
      </c>
      <c r="G219" s="331"/>
      <c r="H219" s="334">
        <f>+F219*G219</f>
        <v>0</v>
      </c>
    </row>
    <row r="220" spans="2:8" x14ac:dyDescent="0.3">
      <c r="B220" s="91"/>
      <c r="C220" s="92"/>
      <c r="D220" s="92"/>
      <c r="E220" s="201"/>
      <c r="F220" s="164"/>
      <c r="G220" s="331"/>
      <c r="H220" s="332"/>
    </row>
    <row r="221" spans="2:8" x14ac:dyDescent="0.3">
      <c r="B221" s="91" t="s">
        <v>36</v>
      </c>
      <c r="C221" s="92"/>
      <c r="D221" s="92" t="s">
        <v>102</v>
      </c>
      <c r="E221" s="201" t="s">
        <v>93</v>
      </c>
      <c r="F221" s="164">
        <v>1</v>
      </c>
      <c r="G221" s="331"/>
      <c r="H221" s="334">
        <f>+F221*G221</f>
        <v>0</v>
      </c>
    </row>
    <row r="222" spans="2:8" x14ac:dyDescent="0.3">
      <c r="B222" s="91"/>
      <c r="C222" s="92"/>
      <c r="D222" s="92"/>
      <c r="E222" s="201"/>
      <c r="F222" s="164"/>
      <c r="G222" s="333"/>
      <c r="H222" s="335"/>
    </row>
    <row r="223" spans="2:8" x14ac:dyDescent="0.3">
      <c r="B223" s="91" t="s">
        <v>37</v>
      </c>
      <c r="C223" s="92"/>
      <c r="D223" s="92" t="s">
        <v>103</v>
      </c>
      <c r="E223" s="201" t="s">
        <v>93</v>
      </c>
      <c r="F223" s="164">
        <v>1</v>
      </c>
      <c r="G223" s="331"/>
      <c r="H223" s="334">
        <f>+F223*G223</f>
        <v>0</v>
      </c>
    </row>
    <row r="224" spans="2:8" x14ac:dyDescent="0.3">
      <c r="B224" s="91"/>
      <c r="C224" s="92"/>
      <c r="D224" s="92"/>
      <c r="E224" s="201"/>
      <c r="F224" s="164"/>
      <c r="G224" s="333"/>
      <c r="H224" s="335"/>
    </row>
    <row r="225" spans="2:8" x14ac:dyDescent="0.3">
      <c r="B225" s="91" t="s">
        <v>38</v>
      </c>
      <c r="C225" s="92"/>
      <c r="D225" s="92" t="s">
        <v>104</v>
      </c>
      <c r="E225" s="201" t="s">
        <v>93</v>
      </c>
      <c r="F225" s="164">
        <v>1</v>
      </c>
      <c r="G225" s="331"/>
      <c r="H225" s="334">
        <f>+F225*G225</f>
        <v>0</v>
      </c>
    </row>
    <row r="226" spans="2:8" ht="18.600000000000001" thickBot="1" x14ac:dyDescent="0.35">
      <c r="B226" s="91"/>
      <c r="C226" s="92"/>
      <c r="D226" s="92"/>
      <c r="E226" s="201"/>
      <c r="F226" s="164"/>
      <c r="G226" s="333"/>
      <c r="H226" s="335"/>
    </row>
    <row r="227" spans="2:8" ht="27.75" customHeight="1" thickBot="1" x14ac:dyDescent="0.4">
      <c r="B227" s="5" t="s">
        <v>279</v>
      </c>
      <c r="C227" s="6"/>
      <c r="D227" s="7"/>
      <c r="E227" s="6"/>
      <c r="F227" s="121"/>
      <c r="G227" s="337"/>
      <c r="H227" s="351"/>
    </row>
    <row r="228" spans="2:8" ht="21" customHeight="1" x14ac:dyDescent="0.35">
      <c r="B228" s="1"/>
      <c r="C228" s="9"/>
      <c r="D228" s="156"/>
      <c r="G228" s="339"/>
      <c r="H228" s="340"/>
    </row>
    <row r="229" spans="2:8" ht="27.75" customHeight="1" x14ac:dyDescent="0.35">
      <c r="B229" s="1"/>
      <c r="C229" s="9"/>
      <c r="D229" s="156"/>
      <c r="G229" s="339"/>
      <c r="H229" s="340"/>
    </row>
    <row r="230" spans="2:8" x14ac:dyDescent="0.35">
      <c r="B230" s="463" t="s">
        <v>1921</v>
      </c>
      <c r="C230" s="463"/>
      <c r="D230" s="161" t="s">
        <v>2330</v>
      </c>
      <c r="E230" s="4"/>
      <c r="G230" s="352"/>
      <c r="H230" s="353"/>
    </row>
    <row r="231" spans="2:8" ht="30" customHeight="1" x14ac:dyDescent="0.3">
      <c r="B231" s="464" t="s">
        <v>2263</v>
      </c>
      <c r="C231" s="464"/>
      <c r="D231" s="464"/>
      <c r="E231" s="464"/>
      <c r="F231" s="464"/>
      <c r="G231" s="464"/>
      <c r="H231" s="464"/>
    </row>
    <row r="232" spans="2:8" x14ac:dyDescent="0.3">
      <c r="B232" s="1"/>
      <c r="C232" s="1"/>
      <c r="D232" s="3"/>
      <c r="E232" s="4"/>
      <c r="F232" s="120"/>
      <c r="G232" s="318"/>
      <c r="H232" s="319"/>
    </row>
    <row r="233" spans="2:8" x14ac:dyDescent="0.35">
      <c r="B233" s="181" t="s">
        <v>250</v>
      </c>
      <c r="C233" s="182"/>
      <c r="D233" s="183"/>
      <c r="E233" s="186"/>
      <c r="F233" s="184"/>
      <c r="G233" s="320"/>
      <c r="H233" s="321"/>
    </row>
    <row r="234" spans="2:8" ht="15.6" thickBot="1" x14ac:dyDescent="0.35">
      <c r="B234" s="8" t="s">
        <v>280</v>
      </c>
      <c r="C234" s="9"/>
      <c r="D234" s="10"/>
      <c r="E234" s="187"/>
      <c r="F234" s="465"/>
      <c r="G234" s="465"/>
      <c r="H234" s="465"/>
    </row>
    <row r="235" spans="2:8" ht="29.4" thickBot="1" x14ac:dyDescent="0.35">
      <c r="B235" s="11" t="s">
        <v>281</v>
      </c>
      <c r="C235" s="12" t="s">
        <v>282</v>
      </c>
      <c r="D235" s="13" t="s">
        <v>2</v>
      </c>
      <c r="E235" s="14" t="s">
        <v>3</v>
      </c>
      <c r="F235" s="15" t="s">
        <v>4</v>
      </c>
      <c r="G235" s="341" t="s">
        <v>5</v>
      </c>
      <c r="H235" s="342" t="s">
        <v>252</v>
      </c>
    </row>
    <row r="236" spans="2:8" ht="18.600000000000001" thickBot="1" x14ac:dyDescent="0.4">
      <c r="B236" s="16" t="s">
        <v>283</v>
      </c>
      <c r="C236" s="17"/>
      <c r="D236" s="18"/>
      <c r="E236" s="17"/>
      <c r="F236" s="122"/>
      <c r="G236" s="343"/>
      <c r="H236" s="344">
        <f>+H227</f>
        <v>0</v>
      </c>
    </row>
    <row r="237" spans="2:8" x14ac:dyDescent="0.3">
      <c r="B237" s="91"/>
      <c r="C237" s="91"/>
      <c r="D237" s="91"/>
      <c r="E237" s="162"/>
      <c r="F237" s="202"/>
      <c r="G237" s="356"/>
      <c r="H237" s="332"/>
    </row>
    <row r="238" spans="2:8" x14ac:dyDescent="0.3">
      <c r="B238" s="91"/>
      <c r="C238" s="92" t="s">
        <v>105</v>
      </c>
      <c r="D238" s="92" t="s">
        <v>106</v>
      </c>
      <c r="E238" s="201"/>
      <c r="F238" s="164"/>
      <c r="G238" s="331"/>
      <c r="H238" s="332"/>
    </row>
    <row r="239" spans="2:8" x14ac:dyDescent="0.3">
      <c r="B239" s="91"/>
      <c r="C239" s="92"/>
      <c r="D239" s="92"/>
      <c r="E239" s="201"/>
      <c r="F239" s="164"/>
      <c r="G239" s="333"/>
      <c r="H239" s="335"/>
    </row>
    <row r="240" spans="2:8" x14ac:dyDescent="0.3">
      <c r="B240" s="91"/>
      <c r="C240" s="92"/>
      <c r="D240" s="92" t="s">
        <v>107</v>
      </c>
      <c r="E240" s="201"/>
      <c r="F240" s="164"/>
      <c r="G240" s="331"/>
      <c r="H240" s="332"/>
    </row>
    <row r="241" spans="2:8" x14ac:dyDescent="0.3">
      <c r="B241" s="91"/>
      <c r="C241" s="92"/>
      <c r="D241" s="92"/>
      <c r="E241" s="201"/>
      <c r="F241" s="164"/>
      <c r="G241" s="333"/>
      <c r="H241" s="335"/>
    </row>
    <row r="242" spans="2:8" x14ac:dyDescent="0.3">
      <c r="B242" s="91" t="s">
        <v>39</v>
      </c>
      <c r="C242" s="91"/>
      <c r="D242" s="92" t="s">
        <v>108</v>
      </c>
      <c r="E242" s="162" t="s">
        <v>93</v>
      </c>
      <c r="F242" s="202">
        <v>1</v>
      </c>
      <c r="G242" s="336"/>
      <c r="H242" s="334">
        <f>+F242*G242</f>
        <v>0</v>
      </c>
    </row>
    <row r="243" spans="2:8" x14ac:dyDescent="0.3">
      <c r="B243" s="91"/>
      <c r="C243" s="91"/>
      <c r="D243" s="92" t="s">
        <v>109</v>
      </c>
      <c r="E243" s="162"/>
      <c r="F243" s="202"/>
      <c r="G243" s="336"/>
      <c r="H243" s="334"/>
    </row>
    <row r="244" spans="2:8" x14ac:dyDescent="0.3">
      <c r="B244" s="91"/>
      <c r="C244" s="92"/>
      <c r="D244" s="92"/>
      <c r="E244" s="201"/>
      <c r="F244" s="164"/>
      <c r="G244" s="333"/>
      <c r="H244" s="335"/>
    </row>
    <row r="245" spans="2:8" x14ac:dyDescent="0.3">
      <c r="B245" s="91"/>
      <c r="C245" s="92"/>
      <c r="D245" s="92" t="s">
        <v>110</v>
      </c>
      <c r="E245" s="201"/>
      <c r="F245" s="164"/>
      <c r="G245" s="331"/>
      <c r="H245" s="332"/>
    </row>
    <row r="246" spans="2:8" x14ac:dyDescent="0.3">
      <c r="B246" s="91"/>
      <c r="C246" s="92"/>
      <c r="D246" s="92"/>
      <c r="E246" s="201"/>
      <c r="F246" s="164"/>
      <c r="G246" s="333"/>
      <c r="H246" s="335"/>
    </row>
    <row r="247" spans="2:8" x14ac:dyDescent="0.3">
      <c r="B247" s="91" t="s">
        <v>40</v>
      </c>
      <c r="C247" s="92"/>
      <c r="D247" s="92" t="s">
        <v>111</v>
      </c>
      <c r="E247" s="201" t="s">
        <v>93</v>
      </c>
      <c r="F247" s="164">
        <v>1</v>
      </c>
      <c r="G247" s="331"/>
      <c r="H247" s="334">
        <f>+F247*G247</f>
        <v>0</v>
      </c>
    </row>
    <row r="248" spans="2:8" x14ac:dyDescent="0.3">
      <c r="B248" s="91"/>
      <c r="C248" s="92"/>
      <c r="D248" s="92"/>
      <c r="E248" s="201"/>
      <c r="F248" s="164"/>
      <c r="G248" s="333"/>
      <c r="H248" s="335"/>
    </row>
    <row r="249" spans="2:8" x14ac:dyDescent="0.3">
      <c r="B249" s="91" t="s">
        <v>41</v>
      </c>
      <c r="C249" s="91"/>
      <c r="D249" s="92" t="s">
        <v>1717</v>
      </c>
      <c r="E249" s="162" t="s">
        <v>93</v>
      </c>
      <c r="F249" s="202">
        <v>1</v>
      </c>
      <c r="G249" s="336"/>
      <c r="H249" s="334">
        <f>+F249*G249</f>
        <v>0</v>
      </c>
    </row>
    <row r="250" spans="2:8" x14ac:dyDescent="0.3">
      <c r="B250" s="91"/>
      <c r="C250" s="91"/>
      <c r="D250" s="92" t="s">
        <v>288</v>
      </c>
      <c r="E250" s="162"/>
      <c r="F250" s="202"/>
      <c r="G250" s="336"/>
      <c r="H250" s="334"/>
    </row>
    <row r="251" spans="2:8" x14ac:dyDescent="0.3">
      <c r="B251" s="91" t="s">
        <v>42</v>
      </c>
      <c r="C251" s="91"/>
      <c r="D251" s="92" t="s">
        <v>1716</v>
      </c>
      <c r="E251" s="162" t="s">
        <v>93</v>
      </c>
      <c r="F251" s="202">
        <v>1</v>
      </c>
      <c r="G251" s="336"/>
      <c r="H251" s="334">
        <f>+F251*G251</f>
        <v>0</v>
      </c>
    </row>
    <row r="252" spans="2:8" x14ac:dyDescent="0.3">
      <c r="B252" s="91"/>
      <c r="C252" s="91"/>
      <c r="D252" s="92" t="s">
        <v>288</v>
      </c>
      <c r="E252" s="162"/>
      <c r="F252" s="202"/>
      <c r="G252" s="336"/>
      <c r="H252" s="334"/>
    </row>
    <row r="253" spans="2:8" x14ac:dyDescent="0.35">
      <c r="B253" s="91"/>
      <c r="C253" s="91"/>
      <c r="D253" s="91" t="s">
        <v>112</v>
      </c>
      <c r="E253" s="162"/>
      <c r="F253" s="202"/>
      <c r="G253" s="347"/>
      <c r="H253" s="357"/>
    </row>
    <row r="254" spans="2:8" x14ac:dyDescent="0.35">
      <c r="B254" s="91"/>
      <c r="C254" s="91"/>
      <c r="D254" s="91"/>
      <c r="E254" s="162"/>
      <c r="F254" s="202"/>
      <c r="G254" s="347"/>
      <c r="H254" s="357"/>
    </row>
    <row r="255" spans="2:8" x14ac:dyDescent="0.35">
      <c r="B255" s="91" t="s">
        <v>43</v>
      </c>
      <c r="C255" s="91"/>
      <c r="D255" s="91" t="s">
        <v>347</v>
      </c>
      <c r="E255" s="162" t="s">
        <v>93</v>
      </c>
      <c r="F255" s="202">
        <v>1</v>
      </c>
      <c r="G255" s="347"/>
      <c r="H255" s="334">
        <f>+F255*G255</f>
        <v>0</v>
      </c>
    </row>
    <row r="256" spans="2:8" x14ac:dyDescent="0.35">
      <c r="B256" s="91"/>
      <c r="C256" s="91"/>
      <c r="D256" s="91"/>
      <c r="E256" s="162"/>
      <c r="F256" s="202"/>
      <c r="G256" s="347"/>
      <c r="H256" s="357"/>
    </row>
    <row r="257" spans="2:8" x14ac:dyDescent="0.35">
      <c r="B257" s="91" t="s">
        <v>44</v>
      </c>
      <c r="C257" s="91"/>
      <c r="D257" s="91" t="s">
        <v>348</v>
      </c>
      <c r="E257" s="162" t="s">
        <v>93</v>
      </c>
      <c r="F257" s="202">
        <v>1</v>
      </c>
      <c r="G257" s="347"/>
      <c r="H257" s="334">
        <f>+F257*G257</f>
        <v>0</v>
      </c>
    </row>
    <row r="258" spans="2:8" x14ac:dyDescent="0.35">
      <c r="B258" s="91"/>
      <c r="C258" s="91"/>
      <c r="D258" s="91"/>
      <c r="E258" s="162"/>
      <c r="F258" s="202"/>
      <c r="G258" s="347"/>
      <c r="H258" s="357"/>
    </row>
    <row r="259" spans="2:8" x14ac:dyDescent="0.35">
      <c r="B259" s="91" t="s">
        <v>45</v>
      </c>
      <c r="C259" s="91"/>
      <c r="D259" s="91" t="s">
        <v>349</v>
      </c>
      <c r="E259" s="162" t="s">
        <v>93</v>
      </c>
      <c r="F259" s="202">
        <v>1</v>
      </c>
      <c r="G259" s="347"/>
      <c r="H259" s="334">
        <f>+F259*G259</f>
        <v>0</v>
      </c>
    </row>
    <row r="260" spans="2:8" x14ac:dyDescent="0.35">
      <c r="B260" s="91"/>
      <c r="C260" s="91"/>
      <c r="D260" s="91"/>
      <c r="E260" s="162"/>
      <c r="F260" s="202"/>
      <c r="G260" s="347"/>
      <c r="H260" s="357"/>
    </row>
    <row r="261" spans="2:8" x14ac:dyDescent="0.3">
      <c r="B261" s="91"/>
      <c r="C261" s="92"/>
      <c r="D261" s="92" t="s">
        <v>113</v>
      </c>
      <c r="E261" s="201"/>
      <c r="F261" s="164"/>
      <c r="G261" s="331"/>
      <c r="H261" s="332"/>
    </row>
    <row r="262" spans="2:8" x14ac:dyDescent="0.3">
      <c r="B262" s="91"/>
      <c r="C262" s="92"/>
      <c r="D262" s="92"/>
      <c r="E262" s="201"/>
      <c r="F262" s="164"/>
      <c r="G262" s="333"/>
      <c r="H262" s="335"/>
    </row>
    <row r="263" spans="2:8" x14ac:dyDescent="0.3">
      <c r="B263" s="91" t="s">
        <v>46</v>
      </c>
      <c r="C263" s="92"/>
      <c r="D263" s="92" t="s">
        <v>350</v>
      </c>
      <c r="E263" s="201" t="s">
        <v>93</v>
      </c>
      <c r="F263" s="164">
        <v>1</v>
      </c>
      <c r="G263" s="331"/>
      <c r="H263" s="334">
        <f>+F263*G263</f>
        <v>0</v>
      </c>
    </row>
    <row r="264" spans="2:8" x14ac:dyDescent="0.3">
      <c r="B264" s="91"/>
      <c r="C264" s="92"/>
      <c r="D264" s="92"/>
      <c r="E264" s="201"/>
      <c r="F264" s="164"/>
      <c r="G264" s="333"/>
      <c r="H264" s="335"/>
    </row>
    <row r="265" spans="2:8" x14ac:dyDescent="0.3">
      <c r="B265" s="91" t="s">
        <v>47</v>
      </c>
      <c r="C265" s="92"/>
      <c r="D265" s="92" t="s">
        <v>351</v>
      </c>
      <c r="E265" s="201" t="s">
        <v>93</v>
      </c>
      <c r="F265" s="164">
        <v>1</v>
      </c>
      <c r="G265" s="331"/>
      <c r="H265" s="334">
        <f>+F265*G265</f>
        <v>0</v>
      </c>
    </row>
    <row r="266" spans="2:8" x14ac:dyDescent="0.3">
      <c r="B266" s="91"/>
      <c r="C266" s="92"/>
      <c r="D266" s="92"/>
      <c r="E266" s="201"/>
      <c r="F266" s="164"/>
      <c r="G266" s="333"/>
      <c r="H266" s="335"/>
    </row>
    <row r="267" spans="2:8" x14ac:dyDescent="0.3">
      <c r="B267" s="91"/>
      <c r="C267" s="92"/>
      <c r="D267" s="92" t="s">
        <v>114</v>
      </c>
      <c r="E267" s="201"/>
      <c r="F267" s="164"/>
      <c r="G267" s="331"/>
      <c r="H267" s="332"/>
    </row>
    <row r="268" spans="2:8" x14ac:dyDescent="0.3">
      <c r="B268" s="91"/>
      <c r="C268" s="92"/>
      <c r="D268" s="92"/>
      <c r="E268" s="201"/>
      <c r="F268" s="164"/>
      <c r="G268" s="333"/>
      <c r="H268" s="335"/>
    </row>
    <row r="269" spans="2:8" x14ac:dyDescent="0.3">
      <c r="B269" s="91" t="s">
        <v>48</v>
      </c>
      <c r="C269" s="92"/>
      <c r="D269" s="92" t="s">
        <v>352</v>
      </c>
      <c r="E269" s="201" t="s">
        <v>93</v>
      </c>
      <c r="F269" s="164">
        <v>1</v>
      </c>
      <c r="G269" s="331"/>
      <c r="H269" s="334">
        <f>+F269*G269</f>
        <v>0</v>
      </c>
    </row>
    <row r="270" spans="2:8" ht="9.6" customHeight="1" x14ac:dyDescent="0.3">
      <c r="B270" s="91"/>
      <c r="C270" s="92"/>
      <c r="D270" s="92"/>
      <c r="E270" s="201"/>
      <c r="F270" s="164"/>
      <c r="G270" s="333"/>
      <c r="H270" s="335"/>
    </row>
    <row r="271" spans="2:8" x14ac:dyDescent="0.3">
      <c r="B271" s="91" t="s">
        <v>49</v>
      </c>
      <c r="C271" s="92"/>
      <c r="D271" s="92" t="s">
        <v>115</v>
      </c>
      <c r="E271" s="201" t="s">
        <v>93</v>
      </c>
      <c r="F271" s="164">
        <v>1</v>
      </c>
      <c r="G271" s="331"/>
      <c r="H271" s="334">
        <f>+F271*G271</f>
        <v>0</v>
      </c>
    </row>
    <row r="272" spans="2:8" ht="9" customHeight="1" x14ac:dyDescent="0.3">
      <c r="B272" s="91"/>
      <c r="C272" s="92"/>
      <c r="D272" s="92"/>
      <c r="E272" s="201"/>
      <c r="F272" s="164"/>
      <c r="G272" s="333"/>
      <c r="H272" s="335"/>
    </row>
    <row r="273" spans="2:8" x14ac:dyDescent="0.3">
      <c r="B273" s="91"/>
      <c r="C273" s="92"/>
      <c r="D273" s="92" t="s">
        <v>116</v>
      </c>
      <c r="E273" s="201"/>
      <c r="F273" s="164"/>
      <c r="G273" s="331"/>
      <c r="H273" s="332"/>
    </row>
    <row r="274" spans="2:8" ht="15" customHeight="1" x14ac:dyDescent="0.3">
      <c r="B274" s="91"/>
      <c r="C274" s="92"/>
      <c r="D274" s="92"/>
      <c r="E274" s="201"/>
      <c r="F274" s="164"/>
      <c r="G274" s="333"/>
      <c r="H274" s="335"/>
    </row>
    <row r="275" spans="2:8" x14ac:dyDescent="0.3">
      <c r="B275" s="91" t="s">
        <v>50</v>
      </c>
      <c r="C275" s="91"/>
      <c r="D275" s="92" t="s">
        <v>354</v>
      </c>
      <c r="E275" s="162" t="s">
        <v>93</v>
      </c>
      <c r="F275" s="202">
        <v>1</v>
      </c>
      <c r="G275" s="336"/>
      <c r="H275" s="334">
        <f>+F275*G275</f>
        <v>0</v>
      </c>
    </row>
    <row r="276" spans="2:8" ht="11.4" customHeight="1" x14ac:dyDescent="0.3">
      <c r="B276" s="91"/>
      <c r="C276" s="91"/>
      <c r="D276" s="92" t="s">
        <v>338</v>
      </c>
      <c r="E276" s="162"/>
      <c r="F276" s="202"/>
      <c r="G276" s="336"/>
      <c r="H276" s="334"/>
    </row>
    <row r="277" spans="2:8" x14ac:dyDescent="0.3">
      <c r="B277" s="91" t="s">
        <v>51</v>
      </c>
      <c r="C277" s="91"/>
      <c r="D277" s="92" t="s">
        <v>353</v>
      </c>
      <c r="E277" s="162" t="s">
        <v>93</v>
      </c>
      <c r="F277" s="202">
        <v>1</v>
      </c>
      <c r="G277" s="336"/>
      <c r="H277" s="334">
        <f>+F277*G277</f>
        <v>0</v>
      </c>
    </row>
    <row r="278" spans="2:8" ht="9.6" customHeight="1" x14ac:dyDescent="0.3">
      <c r="B278" s="91"/>
      <c r="C278" s="91"/>
      <c r="D278" s="92" t="s">
        <v>338</v>
      </c>
      <c r="E278" s="162"/>
      <c r="F278" s="202"/>
      <c r="G278" s="336"/>
      <c r="H278" s="334"/>
    </row>
    <row r="279" spans="2:8" x14ac:dyDescent="0.3">
      <c r="B279" s="91" t="s">
        <v>52</v>
      </c>
      <c r="C279" s="92"/>
      <c r="D279" s="92" t="s">
        <v>355</v>
      </c>
      <c r="E279" s="201" t="s">
        <v>93</v>
      </c>
      <c r="F279" s="164">
        <v>1</v>
      </c>
      <c r="G279" s="331"/>
      <c r="H279" s="334">
        <f>+F279*G279</f>
        <v>0</v>
      </c>
    </row>
    <row r="280" spans="2:8" ht="13.2" customHeight="1" x14ac:dyDescent="0.3">
      <c r="B280" s="91"/>
      <c r="C280" s="92"/>
      <c r="D280" s="92"/>
      <c r="E280" s="201"/>
      <c r="F280" s="164"/>
      <c r="G280" s="331"/>
      <c r="H280" s="335"/>
    </row>
    <row r="281" spans="2:8" x14ac:dyDescent="0.3">
      <c r="B281" s="91"/>
      <c r="C281" s="92"/>
      <c r="D281" s="92" t="s">
        <v>117</v>
      </c>
      <c r="E281" s="201"/>
      <c r="F281" s="164"/>
      <c r="G281" s="331"/>
      <c r="H281" s="332"/>
    </row>
    <row r="282" spans="2:8" ht="13.2" customHeight="1" x14ac:dyDescent="0.3">
      <c r="B282" s="91"/>
      <c r="C282" s="92"/>
      <c r="D282" s="92"/>
      <c r="E282" s="201"/>
      <c r="F282" s="164"/>
      <c r="G282" s="333"/>
      <c r="H282" s="335"/>
    </row>
    <row r="283" spans="2:8" x14ac:dyDescent="0.3">
      <c r="B283" s="91" t="s">
        <v>53</v>
      </c>
      <c r="C283" s="92"/>
      <c r="D283" s="92" t="s">
        <v>356</v>
      </c>
      <c r="E283" s="201" t="s">
        <v>93</v>
      </c>
      <c r="F283" s="164">
        <v>1</v>
      </c>
      <c r="G283" s="331"/>
      <c r="H283" s="334">
        <f>+F283*G283</f>
        <v>0</v>
      </c>
    </row>
    <row r="284" spans="2:8" ht="14.4" customHeight="1" x14ac:dyDescent="0.3">
      <c r="B284" s="91"/>
      <c r="C284" s="92"/>
      <c r="D284" s="92"/>
      <c r="E284" s="201"/>
      <c r="F284" s="164"/>
      <c r="G284" s="333"/>
      <c r="H284" s="335"/>
    </row>
    <row r="285" spans="2:8" x14ac:dyDescent="0.3">
      <c r="B285" s="91"/>
      <c r="C285" s="92"/>
      <c r="D285" s="92" t="s">
        <v>118</v>
      </c>
      <c r="E285" s="201"/>
      <c r="F285" s="164"/>
      <c r="G285" s="331"/>
      <c r="H285" s="332"/>
    </row>
    <row r="286" spans="2:8" ht="11.4" customHeight="1" x14ac:dyDescent="0.3">
      <c r="B286" s="91"/>
      <c r="C286" s="92"/>
      <c r="D286" s="92"/>
      <c r="E286" s="201"/>
      <c r="F286" s="164"/>
      <c r="G286" s="331"/>
      <c r="H286" s="332"/>
    </row>
    <row r="287" spans="2:8" x14ac:dyDescent="0.3">
      <c r="B287" s="91" t="s">
        <v>54</v>
      </c>
      <c r="C287" s="92"/>
      <c r="D287" s="92" t="s">
        <v>357</v>
      </c>
      <c r="E287" s="201" t="s">
        <v>93</v>
      </c>
      <c r="F287" s="164">
        <v>1</v>
      </c>
      <c r="G287" s="331"/>
      <c r="H287" s="334">
        <f>+F287*G287</f>
        <v>0</v>
      </c>
    </row>
    <row r="288" spans="2:8" ht="14.4" customHeight="1" x14ac:dyDescent="0.3">
      <c r="B288" s="91"/>
      <c r="C288" s="92"/>
      <c r="D288" s="92"/>
      <c r="E288" s="201"/>
      <c r="F288" s="164"/>
      <c r="G288" s="333"/>
      <c r="H288" s="335"/>
    </row>
    <row r="289" spans="2:8" x14ac:dyDescent="0.3">
      <c r="B289" s="91"/>
      <c r="C289" s="92"/>
      <c r="D289" s="92" t="s">
        <v>119</v>
      </c>
      <c r="E289" s="201"/>
      <c r="F289" s="164"/>
      <c r="G289" s="331"/>
      <c r="H289" s="332"/>
    </row>
    <row r="290" spans="2:8" ht="13.2" customHeight="1" x14ac:dyDescent="0.3">
      <c r="B290" s="91"/>
      <c r="C290" s="92"/>
      <c r="D290" s="92"/>
      <c r="E290" s="201"/>
      <c r="F290" s="164"/>
      <c r="G290" s="333"/>
      <c r="H290" s="335"/>
    </row>
    <row r="291" spans="2:8" x14ac:dyDescent="0.3">
      <c r="B291" s="91" t="s">
        <v>55</v>
      </c>
      <c r="C291" s="92"/>
      <c r="D291" s="92" t="s">
        <v>336</v>
      </c>
      <c r="E291" s="201" t="s">
        <v>93</v>
      </c>
      <c r="F291" s="164">
        <v>1</v>
      </c>
      <c r="G291" s="331"/>
      <c r="H291" s="334">
        <f>+F291*G291</f>
        <v>0</v>
      </c>
    </row>
    <row r="292" spans="2:8" x14ac:dyDescent="0.3">
      <c r="B292" s="91"/>
      <c r="C292" s="92"/>
      <c r="D292" s="92"/>
      <c r="E292" s="201"/>
      <c r="F292" s="164"/>
      <c r="G292" s="333"/>
      <c r="H292" s="335"/>
    </row>
    <row r="293" spans="2:8" x14ac:dyDescent="0.3">
      <c r="B293" s="91" t="s">
        <v>56</v>
      </c>
      <c r="C293" s="92"/>
      <c r="D293" s="92" t="s">
        <v>358</v>
      </c>
      <c r="E293" s="201" t="s">
        <v>93</v>
      </c>
      <c r="F293" s="164">
        <v>1</v>
      </c>
      <c r="G293" s="331"/>
      <c r="H293" s="334">
        <f>+F293*G293</f>
        <v>0</v>
      </c>
    </row>
    <row r="294" spans="2:8" x14ac:dyDescent="0.3">
      <c r="B294" s="91"/>
      <c r="C294" s="92"/>
      <c r="D294" s="92"/>
      <c r="E294" s="201"/>
      <c r="F294" s="164"/>
      <c r="G294" s="331"/>
      <c r="H294" s="335"/>
    </row>
    <row r="295" spans="2:8" x14ac:dyDescent="0.3">
      <c r="B295" s="91" t="s">
        <v>57</v>
      </c>
      <c r="C295" s="92"/>
      <c r="D295" s="205" t="s">
        <v>359</v>
      </c>
      <c r="E295" s="201" t="s">
        <v>93</v>
      </c>
      <c r="F295" s="164">
        <v>1</v>
      </c>
      <c r="G295" s="331"/>
      <c r="H295" s="334">
        <f>+F295*G295</f>
        <v>0</v>
      </c>
    </row>
    <row r="296" spans="2:8" ht="18.600000000000001" thickBot="1" x14ac:dyDescent="0.35">
      <c r="B296" s="91"/>
      <c r="C296" s="92"/>
      <c r="D296" s="92"/>
      <c r="E296" s="201"/>
      <c r="F296" s="164"/>
      <c r="G296" s="333"/>
      <c r="H296" s="335"/>
    </row>
    <row r="297" spans="2:8" ht="27" customHeight="1" thickBot="1" x14ac:dyDescent="0.4">
      <c r="B297" s="5" t="s">
        <v>279</v>
      </c>
      <c r="C297" s="6"/>
      <c r="D297" s="7"/>
      <c r="E297" s="6"/>
      <c r="F297" s="121"/>
      <c r="G297" s="337"/>
      <c r="H297" s="351">
        <f>SUM(H236:H296)</f>
        <v>0</v>
      </c>
    </row>
    <row r="298" spans="2:8" ht="20.399999999999999" customHeight="1" x14ac:dyDescent="0.35">
      <c r="B298" s="1"/>
      <c r="C298" s="9"/>
      <c r="D298" s="156"/>
      <c r="G298" s="339"/>
      <c r="H298" s="340"/>
    </row>
    <row r="299" spans="2:8" ht="17.399999999999999" customHeight="1" x14ac:dyDescent="0.35">
      <c r="B299" s="1"/>
      <c r="C299" s="9"/>
      <c r="D299" s="156"/>
      <c r="G299" s="339"/>
      <c r="H299" s="340"/>
    </row>
    <row r="300" spans="2:8" x14ac:dyDescent="0.35">
      <c r="B300" s="463" t="s">
        <v>1921</v>
      </c>
      <c r="C300" s="463"/>
      <c r="D300" s="161" t="s">
        <v>2330</v>
      </c>
      <c r="E300" s="4"/>
      <c r="G300" s="352"/>
      <c r="H300" s="353"/>
    </row>
    <row r="301" spans="2:8" ht="15" customHeight="1" x14ac:dyDescent="0.3">
      <c r="B301" s="464" t="s">
        <v>2263</v>
      </c>
      <c r="C301" s="464"/>
      <c r="D301" s="464"/>
      <c r="E301" s="464"/>
      <c r="F301" s="464"/>
      <c r="G301" s="464"/>
      <c r="H301" s="464"/>
    </row>
    <row r="302" spans="2:8" ht="15" x14ac:dyDescent="0.3">
      <c r="B302" s="464"/>
      <c r="C302" s="464"/>
      <c r="D302" s="464"/>
      <c r="E302" s="464"/>
      <c r="F302" s="464"/>
      <c r="G302" s="464"/>
      <c r="H302" s="464"/>
    </row>
    <row r="303" spans="2:8" ht="11.4" customHeight="1" x14ac:dyDescent="0.35">
      <c r="B303" s="206"/>
      <c r="C303" s="182"/>
      <c r="D303" s="183"/>
      <c r="E303" s="182"/>
      <c r="F303" s="184"/>
      <c r="G303" s="320"/>
      <c r="H303" s="321"/>
    </row>
    <row r="304" spans="2:8" x14ac:dyDescent="0.35">
      <c r="B304" s="181" t="s">
        <v>250</v>
      </c>
      <c r="C304" s="182"/>
      <c r="D304" s="183"/>
      <c r="E304" s="186"/>
      <c r="F304" s="184"/>
      <c r="G304" s="320"/>
      <c r="H304" s="321"/>
    </row>
    <row r="305" spans="2:8" ht="15.6" thickBot="1" x14ac:dyDescent="0.35">
      <c r="B305" s="8" t="s">
        <v>280</v>
      </c>
      <c r="C305" s="9"/>
      <c r="D305" s="10"/>
      <c r="E305" s="187"/>
      <c r="F305" s="465"/>
      <c r="G305" s="465"/>
      <c r="H305" s="465"/>
    </row>
    <row r="306" spans="2:8" ht="29.4" thickBot="1" x14ac:dyDescent="0.35">
      <c r="B306" s="11" t="s">
        <v>281</v>
      </c>
      <c r="C306" s="12" t="s">
        <v>282</v>
      </c>
      <c r="D306" s="13" t="s">
        <v>2</v>
      </c>
      <c r="E306" s="14" t="s">
        <v>3</v>
      </c>
      <c r="F306" s="15" t="s">
        <v>4</v>
      </c>
      <c r="G306" s="341" t="s">
        <v>5</v>
      </c>
      <c r="H306" s="342" t="s">
        <v>252</v>
      </c>
    </row>
    <row r="307" spans="2:8" ht="18.600000000000001" thickBot="1" x14ac:dyDescent="0.4">
      <c r="B307" s="16" t="s">
        <v>283</v>
      </c>
      <c r="C307" s="17"/>
      <c r="D307" s="18"/>
      <c r="E307" s="17"/>
      <c r="F307" s="122"/>
      <c r="G307" s="343"/>
      <c r="H307" s="344">
        <f>+H297</f>
        <v>0</v>
      </c>
    </row>
    <row r="308" spans="2:8" x14ac:dyDescent="0.3">
      <c r="B308" s="91"/>
      <c r="C308" s="92"/>
      <c r="D308" s="205" t="s">
        <v>337</v>
      </c>
      <c r="E308" s="201"/>
      <c r="F308" s="164"/>
      <c r="G308" s="331"/>
      <c r="H308" s="332"/>
    </row>
    <row r="309" spans="2:8" x14ac:dyDescent="0.3">
      <c r="B309" s="91"/>
      <c r="C309" s="92"/>
      <c r="D309" s="205"/>
      <c r="E309" s="201"/>
      <c r="F309" s="164"/>
      <c r="G309" s="333"/>
      <c r="H309" s="335"/>
    </row>
    <row r="310" spans="2:8" x14ac:dyDescent="0.3">
      <c r="B310" s="91" t="s">
        <v>58</v>
      </c>
      <c r="C310" s="91"/>
      <c r="D310" s="205" t="s">
        <v>360</v>
      </c>
      <c r="E310" s="162" t="s">
        <v>93</v>
      </c>
      <c r="F310" s="202">
        <v>1</v>
      </c>
      <c r="G310" s="336"/>
      <c r="H310" s="334">
        <f>+F310*G310</f>
        <v>0</v>
      </c>
    </row>
    <row r="311" spans="2:8" x14ac:dyDescent="0.3">
      <c r="B311" s="91"/>
      <c r="C311" s="91"/>
      <c r="D311" s="205" t="s">
        <v>339</v>
      </c>
      <c r="E311" s="162"/>
      <c r="F311" s="202"/>
      <c r="G311" s="336"/>
      <c r="H311" s="334"/>
    </row>
    <row r="312" spans="2:8" x14ac:dyDescent="0.3">
      <c r="B312" s="91" t="s">
        <v>59</v>
      </c>
      <c r="C312" s="91"/>
      <c r="D312" s="205" t="s">
        <v>1718</v>
      </c>
      <c r="E312" s="162" t="s">
        <v>93</v>
      </c>
      <c r="F312" s="202">
        <v>1</v>
      </c>
      <c r="G312" s="336"/>
      <c r="H312" s="334">
        <f>+F312*G312</f>
        <v>0</v>
      </c>
    </row>
    <row r="313" spans="2:8" x14ac:dyDescent="0.3">
      <c r="B313" s="91"/>
      <c r="C313" s="91"/>
      <c r="D313" s="205" t="s">
        <v>343</v>
      </c>
      <c r="E313" s="162"/>
      <c r="F313" s="202"/>
      <c r="G313" s="336"/>
      <c r="H313" s="334"/>
    </row>
    <row r="314" spans="2:8" x14ac:dyDescent="0.3">
      <c r="B314" s="91" t="s">
        <v>60</v>
      </c>
      <c r="C314" s="91"/>
      <c r="D314" s="205" t="s">
        <v>361</v>
      </c>
      <c r="E314" s="162" t="s">
        <v>93</v>
      </c>
      <c r="F314" s="202">
        <v>1</v>
      </c>
      <c r="G314" s="336"/>
      <c r="H314" s="334">
        <f>+F314*G314</f>
        <v>0</v>
      </c>
    </row>
    <row r="315" spans="2:8" x14ac:dyDescent="0.3">
      <c r="B315" s="91"/>
      <c r="C315" s="91"/>
      <c r="D315" s="92" t="s">
        <v>339</v>
      </c>
      <c r="E315" s="162"/>
      <c r="F315" s="202"/>
      <c r="G315" s="336"/>
      <c r="H315" s="334"/>
    </row>
    <row r="316" spans="2:8" x14ac:dyDescent="0.3">
      <c r="B316" s="91"/>
      <c r="C316" s="92"/>
      <c r="D316" s="92" t="s">
        <v>120</v>
      </c>
      <c r="E316" s="201"/>
      <c r="F316" s="164"/>
      <c r="G316" s="331"/>
      <c r="H316" s="332"/>
    </row>
    <row r="317" spans="2:8" x14ac:dyDescent="0.3">
      <c r="B317" s="91"/>
      <c r="C317" s="92"/>
      <c r="D317" s="92"/>
      <c r="E317" s="201"/>
      <c r="F317" s="164"/>
      <c r="G317" s="333"/>
      <c r="H317" s="335"/>
    </row>
    <row r="318" spans="2:8" x14ac:dyDescent="0.3">
      <c r="B318" s="91" t="s">
        <v>61</v>
      </c>
      <c r="C318" s="91"/>
      <c r="D318" s="205" t="s">
        <v>362</v>
      </c>
      <c r="E318" s="162" t="s">
        <v>93</v>
      </c>
      <c r="F318" s="202">
        <v>1</v>
      </c>
      <c r="G318" s="336"/>
      <c r="H318" s="334">
        <f>+F318*G318</f>
        <v>0</v>
      </c>
    </row>
    <row r="319" spans="2:8" x14ac:dyDescent="0.35">
      <c r="B319" s="21"/>
      <c r="C319" s="21"/>
      <c r="D319" s="21"/>
      <c r="E319" s="23"/>
      <c r="F319" s="19">
        <v>1</v>
      </c>
      <c r="G319" s="347"/>
      <c r="H319" s="357"/>
    </row>
    <row r="320" spans="2:8" x14ac:dyDescent="0.3">
      <c r="B320" s="91" t="s">
        <v>63</v>
      </c>
      <c r="C320" s="91"/>
      <c r="D320" s="205" t="s">
        <v>363</v>
      </c>
      <c r="E320" s="162" t="s">
        <v>93</v>
      </c>
      <c r="F320" s="202">
        <v>1</v>
      </c>
      <c r="G320" s="336"/>
      <c r="H320" s="334">
        <f>+F320*G320</f>
        <v>0</v>
      </c>
    </row>
    <row r="321" spans="2:8" x14ac:dyDescent="0.3">
      <c r="B321" s="91"/>
      <c r="C321" s="91"/>
      <c r="D321" s="92" t="s">
        <v>338</v>
      </c>
      <c r="E321" s="162"/>
      <c r="F321" s="202"/>
      <c r="G321" s="336"/>
      <c r="H321" s="334"/>
    </row>
    <row r="322" spans="2:8" x14ac:dyDescent="0.3">
      <c r="B322" s="91" t="s">
        <v>66</v>
      </c>
      <c r="C322" s="91"/>
      <c r="D322" s="205" t="s">
        <v>364</v>
      </c>
      <c r="E322" s="162" t="s">
        <v>93</v>
      </c>
      <c r="F322" s="202">
        <v>1</v>
      </c>
      <c r="G322" s="336"/>
      <c r="H322" s="334">
        <f>+F322*G322</f>
        <v>0</v>
      </c>
    </row>
    <row r="323" spans="2:8" x14ac:dyDescent="0.35">
      <c r="B323" s="21"/>
      <c r="C323" s="21"/>
      <c r="D323" s="21"/>
      <c r="E323" s="23"/>
      <c r="F323" s="19"/>
      <c r="G323" s="347"/>
      <c r="H323" s="357"/>
    </row>
    <row r="324" spans="2:8" x14ac:dyDescent="0.3">
      <c r="B324" s="91"/>
      <c r="C324" s="91"/>
      <c r="D324" s="91" t="s">
        <v>121</v>
      </c>
      <c r="E324" s="162"/>
      <c r="F324" s="202"/>
      <c r="G324" s="336"/>
      <c r="H324" s="334"/>
    </row>
    <row r="325" spans="2:8" x14ac:dyDescent="0.35">
      <c r="B325" s="91"/>
      <c r="C325" s="91"/>
      <c r="D325" s="91"/>
      <c r="E325" s="162"/>
      <c r="F325" s="202"/>
      <c r="G325" s="347"/>
      <c r="H325" s="357"/>
    </row>
    <row r="326" spans="2:8" x14ac:dyDescent="0.35">
      <c r="B326" s="91" t="s">
        <v>68</v>
      </c>
      <c r="C326" s="91"/>
      <c r="D326" s="92" t="s">
        <v>340</v>
      </c>
      <c r="E326" s="201" t="s">
        <v>93</v>
      </c>
      <c r="F326" s="164">
        <v>1</v>
      </c>
      <c r="G326" s="347"/>
      <c r="H326" s="334">
        <f>+F326*G326</f>
        <v>0</v>
      </c>
    </row>
    <row r="327" spans="2:8" x14ac:dyDescent="0.35">
      <c r="B327" s="91"/>
      <c r="C327" s="91"/>
      <c r="D327" s="92"/>
      <c r="E327" s="201"/>
      <c r="F327" s="164"/>
      <c r="G327" s="347"/>
      <c r="H327" s="357"/>
    </row>
    <row r="328" spans="2:8" x14ac:dyDescent="0.35">
      <c r="B328" s="91" t="s">
        <v>70</v>
      </c>
      <c r="C328" s="91"/>
      <c r="D328" s="92" t="s">
        <v>122</v>
      </c>
      <c r="E328" s="201" t="s">
        <v>93</v>
      </c>
      <c r="F328" s="164">
        <v>1</v>
      </c>
      <c r="G328" s="347"/>
      <c r="H328" s="334">
        <f>+F328*G328</f>
        <v>0</v>
      </c>
    </row>
    <row r="329" spans="2:8" x14ac:dyDescent="0.35">
      <c r="B329" s="91"/>
      <c r="C329" s="91"/>
      <c r="D329" s="92"/>
      <c r="E329" s="201"/>
      <c r="F329" s="164"/>
      <c r="G329" s="347"/>
      <c r="H329" s="357"/>
    </row>
    <row r="330" spans="2:8" x14ac:dyDescent="0.35">
      <c r="B330" s="91" t="s">
        <v>72</v>
      </c>
      <c r="C330" s="91"/>
      <c r="D330" s="91" t="s">
        <v>123</v>
      </c>
      <c r="E330" s="162" t="s">
        <v>93</v>
      </c>
      <c r="F330" s="202">
        <v>1</v>
      </c>
      <c r="G330" s="347"/>
      <c r="H330" s="334">
        <f>+F330*G330</f>
        <v>0</v>
      </c>
    </row>
    <row r="331" spans="2:8" x14ac:dyDescent="0.35">
      <c r="B331" s="91"/>
      <c r="C331" s="91"/>
      <c r="D331" s="91"/>
      <c r="E331" s="162"/>
      <c r="F331" s="202"/>
      <c r="G331" s="347"/>
      <c r="H331" s="357"/>
    </row>
    <row r="332" spans="2:8" x14ac:dyDescent="0.35">
      <c r="B332" s="91"/>
      <c r="C332" s="91"/>
      <c r="D332" s="91" t="s">
        <v>124</v>
      </c>
      <c r="E332" s="162"/>
      <c r="F332" s="202"/>
      <c r="G332" s="347"/>
      <c r="H332" s="357"/>
    </row>
    <row r="333" spans="2:8" x14ac:dyDescent="0.35">
      <c r="B333" s="91"/>
      <c r="C333" s="91"/>
      <c r="D333" s="91"/>
      <c r="E333" s="162"/>
      <c r="F333" s="202"/>
      <c r="G333" s="347"/>
      <c r="H333" s="357"/>
    </row>
    <row r="334" spans="2:8" x14ac:dyDescent="0.35">
      <c r="B334" s="91" t="s">
        <v>74</v>
      </c>
      <c r="C334" s="91"/>
      <c r="D334" s="91" t="s">
        <v>365</v>
      </c>
      <c r="E334" s="162" t="s">
        <v>93</v>
      </c>
      <c r="F334" s="202">
        <v>1</v>
      </c>
      <c r="G334" s="347"/>
      <c r="H334" s="334">
        <f>+F334*G334</f>
        <v>0</v>
      </c>
    </row>
    <row r="335" spans="2:8" x14ac:dyDescent="0.35">
      <c r="B335" s="91"/>
      <c r="C335" s="91"/>
      <c r="D335" s="91"/>
      <c r="E335" s="162"/>
      <c r="F335" s="202"/>
      <c r="G335" s="347"/>
      <c r="H335" s="357"/>
    </row>
    <row r="336" spans="2:8" x14ac:dyDescent="0.35">
      <c r="B336" s="91" t="s">
        <v>77</v>
      </c>
      <c r="C336" s="91"/>
      <c r="D336" s="91" t="s">
        <v>366</v>
      </c>
      <c r="E336" s="162" t="s">
        <v>93</v>
      </c>
      <c r="F336" s="202">
        <v>1</v>
      </c>
      <c r="G336" s="347"/>
      <c r="H336" s="334">
        <f>+F336*G336</f>
        <v>0</v>
      </c>
    </row>
    <row r="337" spans="2:19" x14ac:dyDescent="0.35">
      <c r="B337" s="91"/>
      <c r="C337" s="91"/>
      <c r="D337" s="91"/>
      <c r="E337" s="162"/>
      <c r="F337" s="202"/>
      <c r="G337" s="347"/>
      <c r="H337" s="357"/>
    </row>
    <row r="338" spans="2:19" x14ac:dyDescent="0.35">
      <c r="B338" s="91" t="s">
        <v>79</v>
      </c>
      <c r="C338" s="91"/>
      <c r="D338" s="91" t="s">
        <v>367</v>
      </c>
      <c r="E338" s="162" t="s">
        <v>93</v>
      </c>
      <c r="F338" s="202">
        <v>1</v>
      </c>
      <c r="G338" s="347"/>
      <c r="H338" s="334">
        <f>+F338*G338</f>
        <v>0</v>
      </c>
    </row>
    <row r="339" spans="2:19" x14ac:dyDescent="0.35">
      <c r="B339" s="91"/>
      <c r="C339" s="91"/>
      <c r="D339" s="91"/>
      <c r="E339" s="162"/>
      <c r="F339" s="202"/>
      <c r="G339" s="347"/>
      <c r="H339" s="334"/>
    </row>
    <row r="340" spans="2:19" x14ac:dyDescent="0.35">
      <c r="B340" s="91" t="s">
        <v>81</v>
      </c>
      <c r="C340" s="91"/>
      <c r="D340" s="91" t="s">
        <v>1942</v>
      </c>
      <c r="E340" s="162"/>
      <c r="F340" s="163" t="s">
        <v>317</v>
      </c>
      <c r="G340" s="346" t="s">
        <v>8</v>
      </c>
      <c r="H340" s="354">
        <v>10000</v>
      </c>
    </row>
    <row r="341" spans="2:19" x14ac:dyDescent="0.35">
      <c r="B341" s="91"/>
      <c r="C341" s="91"/>
      <c r="D341" s="91"/>
      <c r="E341" s="162"/>
      <c r="F341" s="164"/>
      <c r="G341" s="349"/>
      <c r="H341" s="357"/>
    </row>
    <row r="342" spans="2:19" ht="28.8" x14ac:dyDescent="0.25">
      <c r="B342" s="91" t="s">
        <v>1972</v>
      </c>
      <c r="C342" s="91"/>
      <c r="D342" s="91" t="s">
        <v>1915</v>
      </c>
      <c r="E342" s="162" t="s">
        <v>73</v>
      </c>
      <c r="F342" s="164">
        <f>H340</f>
        <v>10000</v>
      </c>
      <c r="G342" s="333"/>
      <c r="H342" s="334">
        <f>F342*G342%</f>
        <v>0</v>
      </c>
      <c r="S342" s="2"/>
    </row>
    <row r="343" spans="2:19" x14ac:dyDescent="0.25">
      <c r="B343" s="91"/>
      <c r="C343" s="91"/>
      <c r="D343" s="91"/>
      <c r="E343" s="162"/>
      <c r="F343" s="164"/>
      <c r="G343" s="333"/>
      <c r="H343" s="334"/>
      <c r="S343" s="2"/>
    </row>
    <row r="344" spans="2:19" x14ac:dyDescent="0.3">
      <c r="B344" s="91" t="s">
        <v>2225</v>
      </c>
      <c r="C344" s="92" t="s">
        <v>2222</v>
      </c>
      <c r="D344" s="92" t="s">
        <v>2223</v>
      </c>
      <c r="E344" s="201" t="s">
        <v>8</v>
      </c>
      <c r="F344" s="164">
        <v>1</v>
      </c>
      <c r="G344" s="331"/>
      <c r="H344" s="334">
        <f>+F344*G344</f>
        <v>0</v>
      </c>
    </row>
    <row r="345" spans="2:19" x14ac:dyDescent="0.3">
      <c r="B345" s="91"/>
      <c r="C345" s="92"/>
      <c r="D345" s="92"/>
      <c r="E345" s="201"/>
      <c r="F345" s="164"/>
      <c r="G345" s="333"/>
      <c r="H345" s="335"/>
    </row>
    <row r="346" spans="2:19" x14ac:dyDescent="0.3">
      <c r="B346" s="91" t="s">
        <v>2241</v>
      </c>
      <c r="C346" s="92"/>
      <c r="D346" s="92" t="s">
        <v>2247</v>
      </c>
      <c r="E346" s="201" t="s">
        <v>1556</v>
      </c>
      <c r="F346" s="164">
        <v>1</v>
      </c>
      <c r="G346" s="331"/>
      <c r="H346" s="334">
        <f>+F346*G346</f>
        <v>0</v>
      </c>
    </row>
    <row r="347" spans="2:19" x14ac:dyDescent="0.3">
      <c r="B347" s="91"/>
      <c r="C347" s="92"/>
      <c r="D347" s="92"/>
      <c r="E347" s="201"/>
      <c r="F347" s="164"/>
      <c r="G347" s="333"/>
      <c r="H347" s="335"/>
    </row>
    <row r="348" spans="2:19" x14ac:dyDescent="0.3">
      <c r="B348" s="91" t="s">
        <v>2226</v>
      </c>
      <c r="C348" s="92" t="s">
        <v>2224</v>
      </c>
      <c r="D348" s="92" t="s">
        <v>2246</v>
      </c>
      <c r="E348" s="201" t="s">
        <v>8</v>
      </c>
      <c r="F348" s="164">
        <v>1</v>
      </c>
      <c r="G348" s="331"/>
      <c r="H348" s="334">
        <f>+F348*G348</f>
        <v>0</v>
      </c>
    </row>
    <row r="349" spans="2:19" x14ac:dyDescent="0.3">
      <c r="B349" s="91"/>
      <c r="C349" s="92"/>
      <c r="D349" s="92"/>
      <c r="E349" s="201"/>
      <c r="F349" s="164"/>
      <c r="G349" s="333"/>
      <c r="H349" s="335"/>
    </row>
    <row r="350" spans="2:19" x14ac:dyDescent="0.3">
      <c r="B350" s="91" t="s">
        <v>2242</v>
      </c>
      <c r="C350" s="92" t="s">
        <v>2243</v>
      </c>
      <c r="D350" s="92" t="s">
        <v>2244</v>
      </c>
      <c r="E350" s="201" t="s">
        <v>8</v>
      </c>
      <c r="F350" s="164">
        <v>1</v>
      </c>
      <c r="G350" s="331"/>
      <c r="H350" s="334">
        <f>+F350*G350</f>
        <v>0</v>
      </c>
    </row>
    <row r="351" spans="2:19" x14ac:dyDescent="0.3">
      <c r="B351" s="91"/>
      <c r="C351" s="92"/>
      <c r="D351" s="92"/>
      <c r="E351" s="201"/>
      <c r="F351" s="164"/>
      <c r="G351" s="333"/>
      <c r="H351" s="335"/>
    </row>
    <row r="352" spans="2:19" x14ac:dyDescent="0.3">
      <c r="B352" s="91" t="s">
        <v>2241</v>
      </c>
      <c r="C352" s="92"/>
      <c r="D352" s="92" t="s">
        <v>2245</v>
      </c>
      <c r="E352" s="201" t="s">
        <v>1556</v>
      </c>
      <c r="F352" s="164">
        <v>1</v>
      </c>
      <c r="G352" s="331"/>
      <c r="H352" s="334">
        <f>+F352*G352</f>
        <v>0</v>
      </c>
    </row>
    <row r="353" spans="2:8" ht="18.600000000000001" thickBot="1" x14ac:dyDescent="0.4">
      <c r="B353" s="91"/>
      <c r="C353" s="91"/>
      <c r="D353" s="91"/>
      <c r="E353" s="162"/>
      <c r="F353" s="202"/>
      <c r="G353" s="347"/>
      <c r="H353" s="357"/>
    </row>
    <row r="354" spans="2:8" ht="26.25" customHeight="1" thickBot="1" x14ac:dyDescent="0.35">
      <c r="B354" s="27" t="s">
        <v>370</v>
      </c>
      <c r="C354" s="6"/>
      <c r="D354" s="28"/>
      <c r="E354" s="29"/>
      <c r="F354" s="123"/>
      <c r="G354" s="358"/>
      <c r="H354" s="351"/>
    </row>
    <row r="355" spans="2:8" ht="16.2" customHeight="1" x14ac:dyDescent="0.3">
      <c r="B355" s="157"/>
      <c r="C355" s="9"/>
      <c r="D355" s="158"/>
      <c r="E355" s="159"/>
      <c r="F355" s="160"/>
      <c r="G355" s="359"/>
      <c r="H355" s="340"/>
    </row>
    <row r="356" spans="2:8" ht="16.8" customHeight="1" x14ac:dyDescent="0.3">
      <c r="B356" s="157"/>
      <c r="C356" s="9"/>
      <c r="D356" s="158"/>
      <c r="E356" s="159"/>
      <c r="F356" s="160"/>
      <c r="G356" s="359"/>
      <c r="H356" s="340"/>
    </row>
    <row r="357" spans="2:8" x14ac:dyDescent="0.35">
      <c r="B357" s="463" t="s">
        <v>1921</v>
      </c>
      <c r="C357" s="463"/>
      <c r="D357" s="161" t="s">
        <v>2330</v>
      </c>
      <c r="E357" s="4"/>
      <c r="G357" s="352"/>
      <c r="H357" s="353"/>
    </row>
    <row r="358" spans="2:8" ht="15" customHeight="1" x14ac:dyDescent="0.3">
      <c r="B358" s="464" t="s">
        <v>2263</v>
      </c>
      <c r="C358" s="464"/>
      <c r="D358" s="464"/>
      <c r="E358" s="464"/>
      <c r="F358" s="464"/>
      <c r="G358" s="464"/>
      <c r="H358" s="464"/>
    </row>
    <row r="359" spans="2:8" ht="15" x14ac:dyDescent="0.3">
      <c r="B359" s="464"/>
      <c r="C359" s="464"/>
      <c r="D359" s="464"/>
      <c r="E359" s="464"/>
      <c r="F359" s="464"/>
      <c r="G359" s="464"/>
      <c r="H359" s="464"/>
    </row>
    <row r="360" spans="2:8" ht="9" customHeight="1" x14ac:dyDescent="0.35">
      <c r="B360" s="206"/>
      <c r="C360" s="182"/>
      <c r="D360" s="183"/>
      <c r="E360" s="182"/>
      <c r="F360" s="184"/>
      <c r="G360" s="320"/>
      <c r="H360" s="321"/>
    </row>
    <row r="361" spans="2:8" x14ac:dyDescent="0.35">
      <c r="B361" s="181" t="s">
        <v>489</v>
      </c>
      <c r="C361" s="182"/>
      <c r="D361" s="183"/>
      <c r="E361" s="186"/>
      <c r="F361" s="184"/>
      <c r="G361" s="320"/>
      <c r="H361" s="321"/>
    </row>
    <row r="362" spans="2:8" ht="15.6" thickBot="1" x14ac:dyDescent="0.35">
      <c r="B362" s="8" t="s">
        <v>490</v>
      </c>
      <c r="C362" s="9"/>
      <c r="D362" s="10"/>
      <c r="E362" s="187"/>
      <c r="F362" s="465"/>
      <c r="G362" s="465"/>
      <c r="H362" s="465"/>
    </row>
    <row r="363" spans="2:8" ht="29.4" thickBot="1" x14ac:dyDescent="0.35">
      <c r="B363" s="30" t="s">
        <v>281</v>
      </c>
      <c r="C363" s="30" t="s">
        <v>282</v>
      </c>
      <c r="D363" s="30" t="s">
        <v>2</v>
      </c>
      <c r="E363" s="31" t="s">
        <v>3</v>
      </c>
      <c r="F363" s="32" t="s">
        <v>4</v>
      </c>
      <c r="G363" s="360" t="s">
        <v>5</v>
      </c>
      <c r="H363" s="361" t="s">
        <v>252</v>
      </c>
    </row>
    <row r="364" spans="2:8" x14ac:dyDescent="0.3">
      <c r="B364" s="58" t="s">
        <v>126</v>
      </c>
      <c r="C364" s="210" t="s">
        <v>275</v>
      </c>
      <c r="D364" s="210" t="s">
        <v>125</v>
      </c>
      <c r="E364" s="211"/>
      <c r="F364" s="212"/>
      <c r="G364" s="362"/>
      <c r="H364" s="363"/>
    </row>
    <row r="365" spans="2:8" x14ac:dyDescent="0.3">
      <c r="B365" s="213"/>
      <c r="C365" s="207" t="s">
        <v>478</v>
      </c>
      <c r="D365" s="207"/>
      <c r="E365" s="201"/>
      <c r="F365" s="164"/>
      <c r="G365" s="333"/>
      <c r="H365" s="335"/>
    </row>
    <row r="366" spans="2:8" x14ac:dyDescent="0.3">
      <c r="B366" s="91"/>
      <c r="C366" s="92" t="s">
        <v>128</v>
      </c>
      <c r="D366" s="92" t="s">
        <v>129</v>
      </c>
      <c r="E366" s="201"/>
      <c r="F366" s="164"/>
      <c r="G366" s="331"/>
      <c r="H366" s="332"/>
    </row>
    <row r="367" spans="2:8" x14ac:dyDescent="0.3">
      <c r="B367" s="91" t="s">
        <v>127</v>
      </c>
      <c r="C367" s="92"/>
      <c r="D367" s="92" t="s">
        <v>479</v>
      </c>
      <c r="E367" s="201" t="s">
        <v>130</v>
      </c>
      <c r="F367" s="164">
        <v>1</v>
      </c>
      <c r="G367" s="331"/>
      <c r="H367" s="334">
        <f>+F367*G367</f>
        <v>0</v>
      </c>
    </row>
    <row r="368" spans="2:8" x14ac:dyDescent="0.3">
      <c r="B368" s="91"/>
      <c r="C368" s="92"/>
      <c r="D368" s="92"/>
      <c r="E368" s="201"/>
      <c r="F368" s="164"/>
      <c r="G368" s="331"/>
      <c r="H368" s="332"/>
    </row>
    <row r="369" spans="2:8" x14ac:dyDescent="0.3">
      <c r="B369" s="91" t="s">
        <v>131</v>
      </c>
      <c r="C369" s="92"/>
      <c r="D369" s="92" t="s">
        <v>480</v>
      </c>
      <c r="E369" s="201" t="s">
        <v>145</v>
      </c>
      <c r="F369" s="164">
        <v>4500</v>
      </c>
      <c r="G369" s="331"/>
      <c r="H369" s="334">
        <f>+F369*G369</f>
        <v>0</v>
      </c>
    </row>
    <row r="370" spans="2:8" x14ac:dyDescent="0.3">
      <c r="B370" s="91"/>
      <c r="C370" s="92"/>
      <c r="D370" s="92"/>
      <c r="E370" s="201"/>
      <c r="F370" s="164"/>
      <c r="G370" s="333"/>
      <c r="H370" s="335"/>
    </row>
    <row r="371" spans="2:8" x14ac:dyDescent="0.3">
      <c r="B371" s="91"/>
      <c r="C371" s="92" t="s">
        <v>132</v>
      </c>
      <c r="D371" s="92" t="s">
        <v>133</v>
      </c>
      <c r="E371" s="201"/>
      <c r="F371" s="164"/>
      <c r="G371" s="331"/>
      <c r="H371" s="332"/>
    </row>
    <row r="372" spans="2:8" x14ac:dyDescent="0.3">
      <c r="B372" s="91"/>
      <c r="C372" s="92"/>
      <c r="D372" s="92"/>
      <c r="E372" s="201"/>
      <c r="F372" s="164"/>
      <c r="G372" s="333"/>
      <c r="H372" s="335"/>
    </row>
    <row r="373" spans="2:8" x14ac:dyDescent="0.3">
      <c r="B373" s="91" t="s">
        <v>134</v>
      </c>
      <c r="C373" s="92" t="s">
        <v>132</v>
      </c>
      <c r="D373" s="92" t="s">
        <v>481</v>
      </c>
      <c r="E373" s="201" t="s">
        <v>135</v>
      </c>
      <c r="F373" s="164">
        <v>1</v>
      </c>
      <c r="G373" s="331"/>
      <c r="H373" s="334">
        <f>+F373*G373</f>
        <v>0</v>
      </c>
    </row>
    <row r="374" spans="2:8" x14ac:dyDescent="0.3">
      <c r="B374" s="91"/>
      <c r="C374" s="92"/>
      <c r="D374" s="92"/>
      <c r="E374" s="201"/>
      <c r="F374" s="164"/>
      <c r="G374" s="333"/>
      <c r="H374" s="335"/>
    </row>
    <row r="375" spans="2:8" x14ac:dyDescent="0.3">
      <c r="B375" s="91" t="s">
        <v>136</v>
      </c>
      <c r="C375" s="92" t="s">
        <v>132</v>
      </c>
      <c r="D375" s="92" t="s">
        <v>482</v>
      </c>
      <c r="E375" s="201" t="s">
        <v>135</v>
      </c>
      <c r="F375" s="164">
        <v>1</v>
      </c>
      <c r="G375" s="331"/>
      <c r="H375" s="334">
        <f>+F375*G375</f>
        <v>0</v>
      </c>
    </row>
    <row r="376" spans="2:8" x14ac:dyDescent="0.3">
      <c r="B376" s="91"/>
      <c r="C376" s="92"/>
      <c r="D376" s="92"/>
      <c r="E376" s="201"/>
      <c r="F376" s="164"/>
      <c r="G376" s="333"/>
      <c r="H376" s="335"/>
    </row>
    <row r="377" spans="2:8" x14ac:dyDescent="0.3">
      <c r="B377" s="91" t="s">
        <v>137</v>
      </c>
      <c r="C377" s="92" t="s">
        <v>132</v>
      </c>
      <c r="D377" s="92" t="s">
        <v>483</v>
      </c>
      <c r="E377" s="201" t="s">
        <v>135</v>
      </c>
      <c r="F377" s="164">
        <v>1</v>
      </c>
      <c r="G377" s="331"/>
      <c r="H377" s="334">
        <f>+F377*G377</f>
        <v>0</v>
      </c>
    </row>
    <row r="378" spans="2:8" x14ac:dyDescent="0.3">
      <c r="B378" s="91"/>
      <c r="C378" s="92"/>
      <c r="D378" s="92"/>
      <c r="E378" s="201"/>
      <c r="F378" s="164"/>
      <c r="G378" s="333"/>
      <c r="H378" s="335"/>
    </row>
    <row r="379" spans="2:8" ht="16.5" customHeight="1" x14ac:dyDescent="0.3">
      <c r="B379" s="91"/>
      <c r="C379" s="92" t="s">
        <v>139</v>
      </c>
      <c r="D379" s="92" t="s">
        <v>484</v>
      </c>
      <c r="E379" s="201"/>
      <c r="F379" s="164"/>
      <c r="G379" s="331"/>
      <c r="H379" s="332"/>
    </row>
    <row r="380" spans="2:8" x14ac:dyDescent="0.3">
      <c r="B380" s="91"/>
      <c r="C380" s="92"/>
      <c r="D380" s="92" t="s">
        <v>485</v>
      </c>
      <c r="E380" s="201"/>
      <c r="F380" s="164"/>
      <c r="G380" s="333"/>
      <c r="H380" s="335"/>
    </row>
    <row r="381" spans="2:8" x14ac:dyDescent="0.3">
      <c r="B381" s="91"/>
      <c r="C381" s="92"/>
      <c r="D381" s="92"/>
      <c r="E381" s="201"/>
      <c r="F381" s="164"/>
      <c r="G381" s="333"/>
      <c r="H381" s="335"/>
    </row>
    <row r="382" spans="2:8" x14ac:dyDescent="0.3">
      <c r="B382" s="91"/>
      <c r="C382" s="92" t="s">
        <v>141</v>
      </c>
      <c r="D382" s="92" t="s">
        <v>142</v>
      </c>
      <c r="E382" s="201"/>
      <c r="F382" s="164"/>
      <c r="G382" s="331"/>
      <c r="H382" s="332"/>
    </row>
    <row r="383" spans="2:8" x14ac:dyDescent="0.3">
      <c r="B383" s="91"/>
      <c r="C383" s="92"/>
      <c r="D383" s="92"/>
      <c r="E383" s="201"/>
      <c r="F383" s="164"/>
      <c r="G383" s="333"/>
      <c r="H383" s="335"/>
    </row>
    <row r="384" spans="2:8" x14ac:dyDescent="0.3">
      <c r="B384" s="91" t="s">
        <v>138</v>
      </c>
      <c r="C384" s="92"/>
      <c r="D384" s="92" t="s">
        <v>144</v>
      </c>
      <c r="E384" s="201" t="s">
        <v>145</v>
      </c>
      <c r="F384" s="164">
        <v>1</v>
      </c>
      <c r="G384" s="331"/>
      <c r="H384" s="334">
        <f>+F384*G384</f>
        <v>0</v>
      </c>
    </row>
    <row r="385" spans="2:8" x14ac:dyDescent="0.3">
      <c r="B385" s="91"/>
      <c r="C385" s="92"/>
      <c r="D385" s="92"/>
      <c r="E385" s="201"/>
      <c r="F385" s="164"/>
      <c r="G385" s="333"/>
      <c r="H385" s="335"/>
    </row>
    <row r="386" spans="2:8" x14ac:dyDescent="0.3">
      <c r="B386" s="91" t="s">
        <v>140</v>
      </c>
      <c r="C386" s="91"/>
      <c r="D386" s="92" t="s">
        <v>486</v>
      </c>
      <c r="E386" s="162" t="s">
        <v>145</v>
      </c>
      <c r="F386" s="202">
        <v>1</v>
      </c>
      <c r="G386" s="336"/>
      <c r="H386" s="334">
        <f>+F386*G386</f>
        <v>0</v>
      </c>
    </row>
    <row r="387" spans="2:8" x14ac:dyDescent="0.3">
      <c r="B387" s="91"/>
      <c r="C387" s="91"/>
      <c r="D387" s="92" t="s">
        <v>251</v>
      </c>
      <c r="E387" s="162"/>
      <c r="F387" s="202"/>
      <c r="G387" s="336"/>
      <c r="H387" s="334"/>
    </row>
    <row r="388" spans="2:8" x14ac:dyDescent="0.3">
      <c r="B388" s="91" t="s">
        <v>143</v>
      </c>
      <c r="C388" s="92"/>
      <c r="D388" s="92" t="s">
        <v>148</v>
      </c>
      <c r="E388" s="201" t="s">
        <v>145</v>
      </c>
      <c r="F388" s="164">
        <v>1</v>
      </c>
      <c r="G388" s="331"/>
      <c r="H388" s="334">
        <f>+F388*G388</f>
        <v>0</v>
      </c>
    </row>
    <row r="389" spans="2:8" x14ac:dyDescent="0.3">
      <c r="B389" s="91"/>
      <c r="C389" s="92"/>
      <c r="D389" s="92"/>
      <c r="E389" s="201"/>
      <c r="F389" s="164"/>
      <c r="G389" s="333"/>
      <c r="H389" s="335"/>
    </row>
    <row r="390" spans="2:8" x14ac:dyDescent="0.3">
      <c r="B390" s="91" t="s">
        <v>146</v>
      </c>
      <c r="C390" s="91"/>
      <c r="D390" s="92" t="s">
        <v>487</v>
      </c>
      <c r="E390" s="162" t="s">
        <v>145</v>
      </c>
      <c r="F390" s="202">
        <v>1</v>
      </c>
      <c r="G390" s="336"/>
      <c r="H390" s="334">
        <f>+F390*G390</f>
        <v>0</v>
      </c>
    </row>
    <row r="391" spans="2:8" x14ac:dyDescent="0.3">
      <c r="B391" s="91"/>
      <c r="C391" s="91"/>
      <c r="D391" s="92" t="s">
        <v>343</v>
      </c>
      <c r="E391" s="162"/>
      <c r="F391" s="202"/>
      <c r="G391" s="336"/>
      <c r="H391" s="334"/>
    </row>
    <row r="392" spans="2:8" x14ac:dyDescent="0.3">
      <c r="B392" s="91"/>
      <c r="C392" s="92"/>
      <c r="D392" s="92"/>
      <c r="E392" s="201"/>
      <c r="F392" s="164"/>
      <c r="G392" s="333"/>
      <c r="H392" s="335"/>
    </row>
    <row r="393" spans="2:8" x14ac:dyDescent="0.3">
      <c r="B393" s="91" t="s">
        <v>147</v>
      </c>
      <c r="C393" s="91"/>
      <c r="D393" s="92" t="s">
        <v>488</v>
      </c>
      <c r="E393" s="162" t="s">
        <v>145</v>
      </c>
      <c r="F393" s="202">
        <v>1</v>
      </c>
      <c r="G393" s="336"/>
      <c r="H393" s="334">
        <f>+F393*G393</f>
        <v>0</v>
      </c>
    </row>
    <row r="394" spans="2:8" x14ac:dyDescent="0.3">
      <c r="B394" s="91"/>
      <c r="C394" s="92"/>
      <c r="D394" s="92"/>
      <c r="E394" s="201"/>
      <c r="F394" s="164"/>
      <c r="G394" s="333"/>
      <c r="H394" s="335"/>
    </row>
    <row r="395" spans="2:8" x14ac:dyDescent="0.3">
      <c r="B395" s="91"/>
      <c r="C395" s="92" t="s">
        <v>152</v>
      </c>
      <c r="D395" s="92" t="s">
        <v>153</v>
      </c>
      <c r="E395" s="201"/>
      <c r="F395" s="164"/>
      <c r="G395" s="331"/>
      <c r="H395" s="332"/>
    </row>
    <row r="396" spans="2:8" ht="15" customHeight="1" x14ac:dyDescent="0.3">
      <c r="B396" s="91"/>
      <c r="C396" s="92"/>
      <c r="D396" s="92"/>
      <c r="E396" s="201"/>
      <c r="F396" s="164"/>
      <c r="G396" s="333"/>
      <c r="H396" s="335"/>
    </row>
    <row r="397" spans="2:8" x14ac:dyDescent="0.3">
      <c r="B397" s="91" t="s">
        <v>149</v>
      </c>
      <c r="C397" s="92"/>
      <c r="D397" s="92" t="s">
        <v>155</v>
      </c>
      <c r="E397" s="201" t="s">
        <v>145</v>
      </c>
      <c r="F397" s="164">
        <v>1</v>
      </c>
      <c r="G397" s="331"/>
      <c r="H397" s="334">
        <f>+F397*G397</f>
        <v>0</v>
      </c>
    </row>
    <row r="398" spans="2:8" x14ac:dyDescent="0.3">
      <c r="B398" s="91"/>
      <c r="C398" s="92"/>
      <c r="D398" s="92"/>
      <c r="E398" s="201"/>
      <c r="F398" s="164"/>
      <c r="G398" s="333"/>
      <c r="H398" s="335"/>
    </row>
    <row r="399" spans="2:8" x14ac:dyDescent="0.3">
      <c r="B399" s="91" t="s">
        <v>150</v>
      </c>
      <c r="C399" s="92"/>
      <c r="D399" s="92" t="s">
        <v>157</v>
      </c>
      <c r="E399" s="201" t="s">
        <v>145</v>
      </c>
      <c r="F399" s="164">
        <v>1</v>
      </c>
      <c r="G399" s="331"/>
      <c r="H399" s="334">
        <f>+F399*G399</f>
        <v>0</v>
      </c>
    </row>
    <row r="400" spans="2:8" x14ac:dyDescent="0.3">
      <c r="B400" s="91"/>
      <c r="C400" s="92"/>
      <c r="D400" s="92"/>
      <c r="E400" s="201"/>
      <c r="F400" s="164"/>
      <c r="G400" s="333"/>
      <c r="H400" s="335"/>
    </row>
    <row r="401" spans="2:8" x14ac:dyDescent="0.3">
      <c r="B401" s="91"/>
      <c r="C401" s="92" t="s">
        <v>159</v>
      </c>
      <c r="D401" s="92" t="s">
        <v>160</v>
      </c>
      <c r="E401" s="201"/>
      <c r="F401" s="164"/>
      <c r="G401" s="331"/>
      <c r="H401" s="332"/>
    </row>
    <row r="402" spans="2:8" x14ac:dyDescent="0.3">
      <c r="B402" s="91"/>
      <c r="C402" s="92"/>
      <c r="D402" s="92"/>
      <c r="E402" s="201"/>
      <c r="F402" s="164"/>
      <c r="G402" s="333"/>
      <c r="H402" s="335"/>
    </row>
    <row r="403" spans="2:8" x14ac:dyDescent="0.3">
      <c r="B403" s="91" t="s">
        <v>151</v>
      </c>
      <c r="C403" s="92"/>
      <c r="D403" s="92" t="s">
        <v>162</v>
      </c>
      <c r="E403" s="201" t="s">
        <v>135</v>
      </c>
      <c r="F403" s="164">
        <v>1</v>
      </c>
      <c r="G403" s="331"/>
      <c r="H403" s="334">
        <f>+F403*G403</f>
        <v>0</v>
      </c>
    </row>
    <row r="404" spans="2:8" x14ac:dyDescent="0.3">
      <c r="B404" s="91"/>
      <c r="C404" s="92"/>
      <c r="D404" s="92"/>
      <c r="E404" s="201"/>
      <c r="F404" s="164"/>
      <c r="G404" s="333"/>
      <c r="H404" s="335"/>
    </row>
    <row r="405" spans="2:8" x14ac:dyDescent="0.3">
      <c r="B405" s="91" t="s">
        <v>154</v>
      </c>
      <c r="C405" s="92"/>
      <c r="D405" s="92" t="s">
        <v>164</v>
      </c>
      <c r="E405" s="201" t="s">
        <v>135</v>
      </c>
      <c r="F405" s="164">
        <v>1</v>
      </c>
      <c r="G405" s="331"/>
      <c r="H405" s="334">
        <f>+F405*G405</f>
        <v>0</v>
      </c>
    </row>
    <row r="406" spans="2:8" x14ac:dyDescent="0.3">
      <c r="B406" s="91"/>
      <c r="C406" s="92"/>
      <c r="D406" s="92"/>
      <c r="E406" s="201"/>
      <c r="F406" s="164"/>
      <c r="G406" s="333"/>
      <c r="H406" s="335"/>
    </row>
    <row r="407" spans="2:8" x14ac:dyDescent="0.3">
      <c r="B407" s="91" t="s">
        <v>156</v>
      </c>
      <c r="C407" s="92"/>
      <c r="D407" s="92" t="s">
        <v>166</v>
      </c>
      <c r="E407" s="201" t="s">
        <v>135</v>
      </c>
      <c r="F407" s="164">
        <v>1</v>
      </c>
      <c r="G407" s="331"/>
      <c r="H407" s="334">
        <f>+F407*G407</f>
        <v>0</v>
      </c>
    </row>
    <row r="408" spans="2:8" x14ac:dyDescent="0.3">
      <c r="B408" s="91"/>
      <c r="C408" s="92"/>
      <c r="D408" s="92"/>
      <c r="E408" s="201"/>
      <c r="F408" s="164"/>
      <c r="G408" s="333"/>
      <c r="H408" s="335"/>
    </row>
    <row r="409" spans="2:8" x14ac:dyDescent="0.3">
      <c r="B409" s="91" t="s">
        <v>158</v>
      </c>
      <c r="C409" s="92"/>
      <c r="D409" s="92" t="s">
        <v>168</v>
      </c>
      <c r="E409" s="201" t="s">
        <v>135</v>
      </c>
      <c r="F409" s="164">
        <v>1</v>
      </c>
      <c r="G409" s="331"/>
      <c r="H409" s="334">
        <f>+F409*G409</f>
        <v>0</v>
      </c>
    </row>
    <row r="410" spans="2:8" x14ac:dyDescent="0.3">
      <c r="B410" s="91"/>
      <c r="C410" s="92"/>
      <c r="D410" s="92"/>
      <c r="E410" s="201"/>
      <c r="F410" s="164"/>
      <c r="G410" s="333"/>
      <c r="H410" s="335"/>
    </row>
    <row r="411" spans="2:8" x14ac:dyDescent="0.3">
      <c r="B411" s="91" t="s">
        <v>161</v>
      </c>
      <c r="C411" s="92"/>
      <c r="D411" s="92" t="s">
        <v>170</v>
      </c>
      <c r="E411" s="201" t="s">
        <v>135</v>
      </c>
      <c r="F411" s="164">
        <v>1</v>
      </c>
      <c r="G411" s="331"/>
      <c r="H411" s="334">
        <f>+F411*G411</f>
        <v>0</v>
      </c>
    </row>
    <row r="412" spans="2:8" x14ac:dyDescent="0.3">
      <c r="B412" s="91"/>
      <c r="C412" s="92"/>
      <c r="D412" s="92"/>
      <c r="E412" s="201"/>
      <c r="F412" s="164"/>
      <c r="G412" s="333"/>
      <c r="H412" s="335"/>
    </row>
    <row r="413" spans="2:8" x14ac:dyDescent="0.3">
      <c r="B413" s="91"/>
      <c r="C413" s="92" t="s">
        <v>172</v>
      </c>
      <c r="D413" s="92" t="s">
        <v>491</v>
      </c>
      <c r="E413" s="201"/>
      <c r="F413" s="164"/>
      <c r="G413" s="331"/>
      <c r="H413" s="332"/>
    </row>
    <row r="414" spans="2:8" x14ac:dyDescent="0.3">
      <c r="B414" s="91"/>
      <c r="C414" s="91"/>
      <c r="D414" s="92" t="s">
        <v>492</v>
      </c>
      <c r="E414" s="162"/>
      <c r="F414" s="202"/>
      <c r="G414" s="336"/>
      <c r="H414" s="334"/>
    </row>
    <row r="415" spans="2:8" ht="18.600000000000001" thickBot="1" x14ac:dyDescent="0.35">
      <c r="B415" s="91"/>
      <c r="C415" s="92"/>
      <c r="D415" s="92"/>
      <c r="E415" s="201"/>
      <c r="F415" s="164"/>
      <c r="G415" s="331"/>
      <c r="H415" s="332"/>
    </row>
    <row r="416" spans="2:8" ht="26.25" customHeight="1" thickBot="1" x14ac:dyDescent="0.4">
      <c r="B416" s="5" t="s">
        <v>279</v>
      </c>
      <c r="C416" s="6"/>
      <c r="D416" s="7"/>
      <c r="E416" s="6"/>
      <c r="F416" s="121"/>
      <c r="G416" s="337"/>
      <c r="H416" s="338">
        <f>SUM(H364:H415)</f>
        <v>0</v>
      </c>
    </row>
    <row r="417" spans="2:8" ht="26.25" customHeight="1" x14ac:dyDescent="0.35">
      <c r="B417" s="1"/>
      <c r="C417" s="9"/>
      <c r="D417" s="156"/>
      <c r="G417" s="339"/>
      <c r="H417" s="340"/>
    </row>
    <row r="418" spans="2:8" x14ac:dyDescent="0.3">
      <c r="B418" s="1"/>
      <c r="D418" s="3"/>
      <c r="E418" s="4"/>
      <c r="G418" s="352"/>
      <c r="H418" s="353"/>
    </row>
    <row r="419" spans="2:8" x14ac:dyDescent="0.35">
      <c r="B419" s="463" t="s">
        <v>1921</v>
      </c>
      <c r="C419" s="463"/>
      <c r="D419" s="161" t="s">
        <v>2330</v>
      </c>
      <c r="E419" s="4"/>
      <c r="F419" s="120"/>
      <c r="G419" s="318"/>
      <c r="H419" s="319"/>
    </row>
    <row r="420" spans="2:8" ht="15" customHeight="1" x14ac:dyDescent="0.3">
      <c r="B420" s="464" t="s">
        <v>2263</v>
      </c>
      <c r="C420" s="464"/>
      <c r="D420" s="464"/>
      <c r="E420" s="464"/>
      <c r="F420" s="464"/>
      <c r="G420" s="464"/>
      <c r="H420" s="464"/>
    </row>
    <row r="421" spans="2:8" ht="15" x14ac:dyDescent="0.3">
      <c r="B421" s="464"/>
      <c r="C421" s="464"/>
      <c r="D421" s="464"/>
      <c r="E421" s="464"/>
      <c r="F421" s="464"/>
      <c r="G421" s="464"/>
      <c r="H421" s="464"/>
    </row>
    <row r="422" spans="2:8" x14ac:dyDescent="0.35">
      <c r="B422" s="181" t="s">
        <v>489</v>
      </c>
      <c r="C422" s="182"/>
      <c r="D422" s="183"/>
      <c r="E422" s="186"/>
      <c r="F422" s="184"/>
      <c r="G422" s="320"/>
      <c r="H422" s="321"/>
    </row>
    <row r="423" spans="2:8" ht="15.6" thickBot="1" x14ac:dyDescent="0.35">
      <c r="B423" s="8" t="s">
        <v>490</v>
      </c>
      <c r="C423" s="9"/>
      <c r="D423" s="10"/>
      <c r="E423" s="187"/>
      <c r="F423" s="465"/>
      <c r="G423" s="465"/>
      <c r="H423" s="465"/>
    </row>
    <row r="424" spans="2:8" ht="29.4" thickBot="1" x14ac:dyDescent="0.35">
      <c r="B424" s="30" t="s">
        <v>281</v>
      </c>
      <c r="C424" s="30" t="s">
        <v>282</v>
      </c>
      <c r="D424" s="30" t="s">
        <v>2</v>
      </c>
      <c r="E424" s="31" t="s">
        <v>3</v>
      </c>
      <c r="F424" s="32" t="s">
        <v>4</v>
      </c>
      <c r="G424" s="360" t="s">
        <v>5</v>
      </c>
      <c r="H424" s="361" t="s">
        <v>252</v>
      </c>
    </row>
    <row r="425" spans="2:8" ht="18.600000000000001" thickBot="1" x14ac:dyDescent="0.4">
      <c r="B425" s="16" t="s">
        <v>283</v>
      </c>
      <c r="C425" s="17"/>
      <c r="D425" s="18"/>
      <c r="E425" s="17"/>
      <c r="F425" s="122"/>
      <c r="G425" s="337"/>
      <c r="H425" s="364">
        <f>+H416</f>
        <v>0</v>
      </c>
    </row>
    <row r="426" spans="2:8" x14ac:dyDescent="0.3">
      <c r="B426" s="91"/>
      <c r="C426" s="92"/>
      <c r="D426" s="92"/>
      <c r="E426" s="201"/>
      <c r="F426" s="164"/>
      <c r="G426" s="333"/>
      <c r="H426" s="335"/>
    </row>
    <row r="427" spans="2:8" x14ac:dyDescent="0.3">
      <c r="B427" s="91" t="s">
        <v>163</v>
      </c>
      <c r="C427" s="91"/>
      <c r="D427" s="92" t="s">
        <v>1639</v>
      </c>
      <c r="E427" s="162" t="s">
        <v>130</v>
      </c>
      <c r="F427" s="202">
        <v>1</v>
      </c>
      <c r="G427" s="336"/>
      <c r="H427" s="334">
        <f>+F427*G427</f>
        <v>0</v>
      </c>
    </row>
    <row r="428" spans="2:8" x14ac:dyDescent="0.3">
      <c r="B428" s="91"/>
      <c r="C428" s="92"/>
      <c r="D428" s="92"/>
      <c r="E428" s="201"/>
      <c r="F428" s="164"/>
      <c r="G428" s="333"/>
      <c r="H428" s="335"/>
    </row>
    <row r="429" spans="2:8" x14ac:dyDescent="0.3">
      <c r="B429" s="91" t="s">
        <v>165</v>
      </c>
      <c r="C429" s="91"/>
      <c r="D429" s="92" t="s">
        <v>1640</v>
      </c>
      <c r="E429" s="162" t="s">
        <v>130</v>
      </c>
      <c r="F429" s="202">
        <v>1</v>
      </c>
      <c r="G429" s="336"/>
      <c r="H429" s="334">
        <f>+F429*G429</f>
        <v>0</v>
      </c>
    </row>
    <row r="430" spans="2:8" x14ac:dyDescent="0.3">
      <c r="B430" s="91"/>
      <c r="C430" s="91"/>
      <c r="D430" s="92" t="s">
        <v>1641</v>
      </c>
      <c r="E430" s="162"/>
      <c r="F430" s="202"/>
      <c r="G430" s="336"/>
      <c r="H430" s="334"/>
    </row>
    <row r="431" spans="2:8" x14ac:dyDescent="0.3">
      <c r="B431" s="91"/>
      <c r="C431" s="92"/>
      <c r="D431" s="92"/>
      <c r="E431" s="201"/>
      <c r="F431" s="164"/>
      <c r="G431" s="333"/>
      <c r="H431" s="335"/>
    </row>
    <row r="432" spans="2:8" x14ac:dyDescent="0.3">
      <c r="B432" s="91"/>
      <c r="C432" s="91"/>
      <c r="D432" s="92" t="s">
        <v>1642</v>
      </c>
      <c r="E432" s="162"/>
      <c r="F432" s="202"/>
      <c r="G432" s="336"/>
      <c r="H432" s="334"/>
    </row>
    <row r="433" spans="2:8" x14ac:dyDescent="0.3">
      <c r="B433" s="91"/>
      <c r="C433" s="91"/>
      <c r="D433" s="92" t="s">
        <v>1643</v>
      </c>
      <c r="E433" s="162"/>
      <c r="F433" s="202"/>
      <c r="G433" s="336"/>
      <c r="H433" s="334"/>
    </row>
    <row r="434" spans="2:8" x14ac:dyDescent="0.3">
      <c r="B434" s="91"/>
      <c r="C434" s="92"/>
      <c r="D434" s="92"/>
      <c r="E434" s="201"/>
      <c r="F434" s="164"/>
      <c r="G434" s="333"/>
      <c r="H434" s="335"/>
    </row>
    <row r="435" spans="2:8" x14ac:dyDescent="0.3">
      <c r="B435" s="91" t="s">
        <v>167</v>
      </c>
      <c r="C435" s="92"/>
      <c r="D435" s="92" t="s">
        <v>177</v>
      </c>
      <c r="E435" s="201" t="s">
        <v>135</v>
      </c>
      <c r="F435" s="164">
        <v>1</v>
      </c>
      <c r="G435" s="333"/>
      <c r="H435" s="334">
        <f>+F435*G435</f>
        <v>0</v>
      </c>
    </row>
    <row r="436" spans="2:8" x14ac:dyDescent="0.3">
      <c r="B436" s="91"/>
      <c r="C436" s="92"/>
      <c r="D436" s="92"/>
      <c r="E436" s="201"/>
      <c r="F436" s="164"/>
      <c r="G436" s="333"/>
      <c r="H436" s="335"/>
    </row>
    <row r="437" spans="2:8" x14ac:dyDescent="0.3">
      <c r="B437" s="91" t="s">
        <v>169</v>
      </c>
      <c r="C437" s="92"/>
      <c r="D437" s="92" t="s">
        <v>179</v>
      </c>
      <c r="E437" s="201" t="s">
        <v>135</v>
      </c>
      <c r="F437" s="164">
        <v>1</v>
      </c>
      <c r="G437" s="331"/>
      <c r="H437" s="334">
        <f>+F437*G437</f>
        <v>0</v>
      </c>
    </row>
    <row r="438" spans="2:8" x14ac:dyDescent="0.3">
      <c r="B438" s="91"/>
      <c r="C438" s="92"/>
      <c r="D438" s="92"/>
      <c r="E438" s="201"/>
      <c r="F438" s="164"/>
      <c r="G438" s="333"/>
      <c r="H438" s="335"/>
    </row>
    <row r="439" spans="2:8" x14ac:dyDescent="0.3">
      <c r="B439" s="91" t="s">
        <v>171</v>
      </c>
      <c r="C439" s="92"/>
      <c r="D439" s="92" t="s">
        <v>181</v>
      </c>
      <c r="E439" s="201" t="s">
        <v>135</v>
      </c>
      <c r="F439" s="164">
        <v>1</v>
      </c>
      <c r="G439" s="331"/>
      <c r="H439" s="334">
        <f>+F439*G439</f>
        <v>0</v>
      </c>
    </row>
    <row r="440" spans="2:8" x14ac:dyDescent="0.3">
      <c r="B440" s="91"/>
      <c r="C440" s="92"/>
      <c r="D440" s="92"/>
      <c r="E440" s="201"/>
      <c r="F440" s="164"/>
      <c r="G440" s="333"/>
      <c r="H440" s="335"/>
    </row>
    <row r="441" spans="2:8" x14ac:dyDescent="0.3">
      <c r="B441" s="91"/>
      <c r="C441" s="91"/>
      <c r="D441" s="92" t="s">
        <v>1644</v>
      </c>
      <c r="E441" s="162"/>
      <c r="F441" s="202"/>
      <c r="G441" s="336"/>
      <c r="H441" s="334"/>
    </row>
    <row r="442" spans="2:8" x14ac:dyDescent="0.3">
      <c r="B442" s="91"/>
      <c r="C442" s="91"/>
      <c r="D442" s="92" t="s">
        <v>277</v>
      </c>
      <c r="E442" s="162"/>
      <c r="F442" s="202"/>
      <c r="G442" s="336"/>
      <c r="H442" s="334"/>
    </row>
    <row r="443" spans="2:8" ht="16.5" customHeight="1" x14ac:dyDescent="0.3">
      <c r="B443" s="91"/>
      <c r="C443" s="92"/>
      <c r="D443" s="92" t="s">
        <v>1367</v>
      </c>
      <c r="E443" s="201"/>
      <c r="F443" s="164"/>
      <c r="G443" s="331"/>
      <c r="H443" s="332"/>
    </row>
    <row r="444" spans="2:8" x14ac:dyDescent="0.3">
      <c r="B444" s="91"/>
      <c r="C444" s="92"/>
      <c r="D444" s="92" t="s">
        <v>1368</v>
      </c>
      <c r="E444" s="201"/>
      <c r="F444" s="164"/>
      <c r="G444" s="333"/>
      <c r="H444" s="335"/>
    </row>
    <row r="445" spans="2:8" x14ac:dyDescent="0.3">
      <c r="B445" s="91"/>
      <c r="C445" s="92"/>
      <c r="D445" s="92"/>
      <c r="E445" s="201"/>
      <c r="F445" s="164"/>
      <c r="G445" s="333"/>
      <c r="H445" s="335"/>
    </row>
    <row r="446" spans="2:8" x14ac:dyDescent="0.3">
      <c r="B446" s="91" t="s">
        <v>173</v>
      </c>
      <c r="C446" s="92"/>
      <c r="D446" s="92" t="s">
        <v>185</v>
      </c>
      <c r="E446" s="201" t="s">
        <v>135</v>
      </c>
      <c r="F446" s="164">
        <v>1</v>
      </c>
      <c r="G446" s="331"/>
      <c r="H446" s="334">
        <f>+F446*G446</f>
        <v>0</v>
      </c>
    </row>
    <row r="447" spans="2:8" x14ac:dyDescent="0.3">
      <c r="B447" s="91"/>
      <c r="C447" s="92"/>
      <c r="D447" s="92"/>
      <c r="E447" s="201"/>
      <c r="F447" s="164"/>
      <c r="G447" s="333"/>
      <c r="H447" s="335"/>
    </row>
    <row r="448" spans="2:8" x14ac:dyDescent="0.3">
      <c r="B448" s="91" t="s">
        <v>174</v>
      </c>
      <c r="C448" s="92"/>
      <c r="D448" s="92" t="s">
        <v>187</v>
      </c>
      <c r="E448" s="201" t="s">
        <v>135</v>
      </c>
      <c r="F448" s="164">
        <v>1</v>
      </c>
      <c r="G448" s="331"/>
      <c r="H448" s="334">
        <f>+F448*G448</f>
        <v>0</v>
      </c>
    </row>
    <row r="449" spans="2:8" x14ac:dyDescent="0.3">
      <c r="B449" s="91"/>
      <c r="C449" s="92"/>
      <c r="D449" s="92"/>
      <c r="E449" s="201"/>
      <c r="F449" s="164"/>
      <c r="G449" s="333"/>
      <c r="H449" s="335"/>
    </row>
    <row r="450" spans="2:8" x14ac:dyDescent="0.3">
      <c r="B450" s="91" t="s">
        <v>175</v>
      </c>
      <c r="C450" s="92"/>
      <c r="D450" s="92" t="s">
        <v>189</v>
      </c>
      <c r="E450" s="201" t="s">
        <v>135</v>
      </c>
      <c r="F450" s="164">
        <v>1</v>
      </c>
      <c r="G450" s="331"/>
      <c r="H450" s="334">
        <f>+F450*G450</f>
        <v>0</v>
      </c>
    </row>
    <row r="451" spans="2:8" x14ac:dyDescent="0.3">
      <c r="B451" s="91"/>
      <c r="C451" s="92"/>
      <c r="D451" s="92"/>
      <c r="E451" s="201"/>
      <c r="F451" s="164"/>
      <c r="G451" s="333"/>
      <c r="H451" s="335"/>
    </row>
    <row r="452" spans="2:8" x14ac:dyDescent="0.3">
      <c r="B452" s="91" t="s">
        <v>176</v>
      </c>
      <c r="C452" s="92"/>
      <c r="D452" s="92" t="s">
        <v>191</v>
      </c>
      <c r="E452" s="201" t="s">
        <v>135</v>
      </c>
      <c r="F452" s="164">
        <v>1</v>
      </c>
      <c r="G452" s="331"/>
      <c r="H452" s="334">
        <f>+F452*G452</f>
        <v>0</v>
      </c>
    </row>
    <row r="453" spans="2:8" x14ac:dyDescent="0.3">
      <c r="B453" s="91"/>
      <c r="C453" s="92"/>
      <c r="D453" s="92"/>
      <c r="E453" s="201"/>
      <c r="F453" s="164"/>
      <c r="G453" s="333"/>
      <c r="H453" s="335"/>
    </row>
    <row r="454" spans="2:8" x14ac:dyDescent="0.3">
      <c r="B454" s="91"/>
      <c r="C454" s="92"/>
      <c r="D454" s="92" t="s">
        <v>193</v>
      </c>
      <c r="E454" s="201"/>
      <c r="F454" s="164"/>
      <c r="G454" s="331"/>
      <c r="H454" s="332"/>
    </row>
    <row r="455" spans="2:8" x14ac:dyDescent="0.3">
      <c r="B455" s="91"/>
      <c r="C455" s="92"/>
      <c r="D455" s="92"/>
      <c r="E455" s="201"/>
      <c r="F455" s="164"/>
      <c r="G455" s="333"/>
      <c r="H455" s="335"/>
    </row>
    <row r="456" spans="2:8" x14ac:dyDescent="0.3">
      <c r="B456" s="91" t="s">
        <v>178</v>
      </c>
      <c r="C456" s="92"/>
      <c r="D456" s="92" t="s">
        <v>195</v>
      </c>
      <c r="E456" s="201" t="s">
        <v>135</v>
      </c>
      <c r="F456" s="164">
        <v>1</v>
      </c>
      <c r="G456" s="331"/>
      <c r="H456" s="334">
        <f>+F456*G456</f>
        <v>0</v>
      </c>
    </row>
    <row r="457" spans="2:8" x14ac:dyDescent="0.3">
      <c r="B457" s="91"/>
      <c r="C457" s="92"/>
      <c r="D457" s="92"/>
      <c r="E457" s="201"/>
      <c r="F457" s="164"/>
      <c r="G457" s="333"/>
      <c r="H457" s="335"/>
    </row>
    <row r="458" spans="2:8" x14ac:dyDescent="0.3">
      <c r="B458" s="91" t="s">
        <v>180</v>
      </c>
      <c r="C458" s="92"/>
      <c r="D458" s="92" t="s">
        <v>197</v>
      </c>
      <c r="E458" s="201" t="s">
        <v>135</v>
      </c>
      <c r="F458" s="164">
        <v>1</v>
      </c>
      <c r="G458" s="331"/>
      <c r="H458" s="334">
        <f>+F458*G458</f>
        <v>0</v>
      </c>
    </row>
    <row r="459" spans="2:8" x14ac:dyDescent="0.3">
      <c r="B459" s="91"/>
      <c r="C459" s="92"/>
      <c r="D459" s="92"/>
      <c r="E459" s="201"/>
      <c r="F459" s="164"/>
      <c r="G459" s="333"/>
      <c r="H459" s="335"/>
    </row>
    <row r="460" spans="2:8" x14ac:dyDescent="0.3">
      <c r="B460" s="91" t="s">
        <v>182</v>
      </c>
      <c r="C460" s="92"/>
      <c r="D460" s="92" t="s">
        <v>199</v>
      </c>
      <c r="E460" s="201" t="s">
        <v>135</v>
      </c>
      <c r="F460" s="164">
        <v>1</v>
      </c>
      <c r="G460" s="331"/>
      <c r="H460" s="334">
        <f>+F460*G460</f>
        <v>0</v>
      </c>
    </row>
    <row r="461" spans="2:8" x14ac:dyDescent="0.3">
      <c r="B461" s="91"/>
      <c r="C461" s="92"/>
      <c r="D461" s="92"/>
      <c r="E461" s="201"/>
      <c r="F461" s="164"/>
      <c r="G461" s="333"/>
      <c r="H461" s="335"/>
    </row>
    <row r="462" spans="2:8" x14ac:dyDescent="0.3">
      <c r="B462" s="91"/>
      <c r="C462" s="92"/>
      <c r="D462" s="92" t="s">
        <v>201</v>
      </c>
      <c r="E462" s="201"/>
      <c r="F462" s="164"/>
      <c r="G462" s="331"/>
      <c r="H462" s="332"/>
    </row>
    <row r="463" spans="2:8" x14ac:dyDescent="0.3">
      <c r="B463" s="91"/>
      <c r="C463" s="92"/>
      <c r="D463" s="92"/>
      <c r="E463" s="201"/>
      <c r="F463" s="164"/>
      <c r="G463" s="333"/>
      <c r="H463" s="335"/>
    </row>
    <row r="464" spans="2:8" x14ac:dyDescent="0.3">
      <c r="B464" s="91" t="s">
        <v>183</v>
      </c>
      <c r="C464" s="92"/>
      <c r="D464" s="92" t="s">
        <v>203</v>
      </c>
      <c r="E464" s="201" t="s">
        <v>135</v>
      </c>
      <c r="F464" s="164">
        <v>1</v>
      </c>
      <c r="G464" s="331"/>
      <c r="H464" s="334">
        <f>+F464*G464</f>
        <v>0</v>
      </c>
    </row>
    <row r="465" spans="2:8" x14ac:dyDescent="0.3">
      <c r="B465" s="91"/>
      <c r="C465" s="92"/>
      <c r="D465" s="92"/>
      <c r="E465" s="201"/>
      <c r="F465" s="164"/>
      <c r="G465" s="333"/>
      <c r="H465" s="335"/>
    </row>
    <row r="466" spans="2:8" x14ac:dyDescent="0.3">
      <c r="B466" s="91" t="s">
        <v>184</v>
      </c>
      <c r="C466" s="92"/>
      <c r="D466" s="92" t="s">
        <v>205</v>
      </c>
      <c r="E466" s="201" t="s">
        <v>135</v>
      </c>
      <c r="F466" s="164">
        <v>1</v>
      </c>
      <c r="G466" s="331"/>
      <c r="H466" s="334">
        <f>+F466*G466</f>
        <v>0</v>
      </c>
    </row>
    <row r="467" spans="2:8" x14ac:dyDescent="0.3">
      <c r="B467" s="91"/>
      <c r="C467" s="92"/>
      <c r="D467" s="92"/>
      <c r="E467" s="201"/>
      <c r="F467" s="164"/>
      <c r="G467" s="333"/>
      <c r="H467" s="335"/>
    </row>
    <row r="468" spans="2:8" x14ac:dyDescent="0.3">
      <c r="B468" s="91"/>
      <c r="C468" s="91"/>
      <c r="D468" s="92" t="s">
        <v>1370</v>
      </c>
      <c r="E468" s="162"/>
      <c r="F468" s="202"/>
      <c r="G468" s="336"/>
      <c r="H468" s="334"/>
    </row>
    <row r="469" spans="2:8" x14ac:dyDescent="0.3">
      <c r="B469" s="91"/>
      <c r="C469" s="91"/>
      <c r="D469" s="92" t="s">
        <v>1369</v>
      </c>
      <c r="E469" s="162"/>
      <c r="F469" s="202"/>
      <c r="G469" s="336"/>
      <c r="H469" s="334"/>
    </row>
    <row r="470" spans="2:8" x14ac:dyDescent="0.3">
      <c r="B470" s="91"/>
      <c r="C470" s="91"/>
      <c r="D470" s="92" t="s">
        <v>277</v>
      </c>
      <c r="E470" s="162"/>
      <c r="F470" s="202"/>
      <c r="G470" s="336"/>
      <c r="H470" s="334"/>
    </row>
    <row r="471" spans="2:8" x14ac:dyDescent="0.3">
      <c r="B471" s="91"/>
      <c r="C471" s="92"/>
      <c r="D471" s="92"/>
      <c r="E471" s="201"/>
      <c r="F471" s="164"/>
      <c r="G471" s="333"/>
      <c r="H471" s="335"/>
    </row>
    <row r="472" spans="2:8" x14ac:dyDescent="0.3">
      <c r="B472" s="91" t="s">
        <v>186</v>
      </c>
      <c r="C472" s="92"/>
      <c r="D472" s="92" t="s">
        <v>177</v>
      </c>
      <c r="E472" s="201" t="s">
        <v>135</v>
      </c>
      <c r="F472" s="164">
        <v>1</v>
      </c>
      <c r="G472" s="331"/>
      <c r="H472" s="334">
        <f>+F472*G472</f>
        <v>0</v>
      </c>
    </row>
    <row r="473" spans="2:8" x14ac:dyDescent="0.3">
      <c r="B473" s="91"/>
      <c r="C473" s="92"/>
      <c r="D473" s="92"/>
      <c r="E473" s="201"/>
      <c r="F473" s="164"/>
      <c r="G473" s="333"/>
      <c r="H473" s="335"/>
    </row>
    <row r="474" spans="2:8" x14ac:dyDescent="0.3">
      <c r="B474" s="91" t="s">
        <v>188</v>
      </c>
      <c r="C474" s="92"/>
      <c r="D474" s="92" t="s">
        <v>179</v>
      </c>
      <c r="E474" s="201" t="s">
        <v>135</v>
      </c>
      <c r="F474" s="164">
        <v>1</v>
      </c>
      <c r="G474" s="331"/>
      <c r="H474" s="334">
        <f>+F474*G474</f>
        <v>0</v>
      </c>
    </row>
    <row r="475" spans="2:8" ht="18.600000000000001" thickBot="1" x14ac:dyDescent="0.35">
      <c r="B475" s="91"/>
      <c r="C475" s="92"/>
      <c r="D475" s="92"/>
      <c r="E475" s="201"/>
      <c r="F475" s="164"/>
      <c r="G475" s="331"/>
      <c r="H475" s="332"/>
    </row>
    <row r="476" spans="2:8" ht="25.5" customHeight="1" thickBot="1" x14ac:dyDescent="0.4">
      <c r="B476" s="5" t="s">
        <v>279</v>
      </c>
      <c r="C476" s="6"/>
      <c r="D476" s="7"/>
      <c r="E476" s="6"/>
      <c r="F476" s="121"/>
      <c r="G476" s="337"/>
      <c r="H476" s="351">
        <f>SUM(H425:H475)</f>
        <v>0</v>
      </c>
    </row>
    <row r="477" spans="2:8" ht="25.5" customHeight="1" x14ac:dyDescent="0.35">
      <c r="B477" s="1"/>
      <c r="C477" s="9"/>
      <c r="D477" s="156"/>
      <c r="G477" s="339"/>
      <c r="H477" s="340"/>
    </row>
    <row r="478" spans="2:8" ht="18.600000000000001" customHeight="1" x14ac:dyDescent="0.35">
      <c r="B478" s="1"/>
      <c r="C478" s="9"/>
      <c r="D478" s="156"/>
      <c r="G478" s="339"/>
      <c r="H478" s="340"/>
    </row>
    <row r="479" spans="2:8" x14ac:dyDescent="0.35">
      <c r="B479" s="463" t="s">
        <v>1921</v>
      </c>
      <c r="C479" s="463"/>
      <c r="D479" s="161" t="s">
        <v>2330</v>
      </c>
      <c r="E479" s="4"/>
      <c r="G479" s="352"/>
      <c r="H479" s="353"/>
    </row>
    <row r="480" spans="2:8" ht="11.4" customHeight="1" x14ac:dyDescent="0.3">
      <c r="B480" s="1"/>
      <c r="C480" s="1"/>
      <c r="D480" s="3"/>
      <c r="E480" s="4"/>
      <c r="F480" s="120"/>
      <c r="G480" s="318"/>
      <c r="H480" s="319"/>
    </row>
    <row r="481" spans="2:8" ht="15" customHeight="1" x14ac:dyDescent="0.3">
      <c r="B481" s="464" t="s">
        <v>2263</v>
      </c>
      <c r="C481" s="464"/>
      <c r="D481" s="464"/>
      <c r="E481" s="464"/>
      <c r="F481" s="464"/>
      <c r="G481" s="464"/>
      <c r="H481" s="464"/>
    </row>
    <row r="482" spans="2:8" ht="15" x14ac:dyDescent="0.3">
      <c r="B482" s="464"/>
      <c r="C482" s="464"/>
      <c r="D482" s="464"/>
      <c r="E482" s="464"/>
      <c r="F482" s="464"/>
      <c r="G482" s="464"/>
      <c r="H482" s="464"/>
    </row>
    <row r="483" spans="2:8" x14ac:dyDescent="0.35">
      <c r="B483" s="181" t="s">
        <v>489</v>
      </c>
      <c r="C483" s="182"/>
      <c r="D483" s="183"/>
      <c r="E483" s="186"/>
      <c r="F483" s="184"/>
      <c r="G483" s="320"/>
      <c r="H483" s="321"/>
    </row>
    <row r="484" spans="2:8" ht="15.6" thickBot="1" x14ac:dyDescent="0.35">
      <c r="B484" s="8" t="s">
        <v>490</v>
      </c>
      <c r="C484" s="9"/>
      <c r="D484" s="10"/>
      <c r="E484" s="187"/>
      <c r="F484" s="465"/>
      <c r="G484" s="465"/>
      <c r="H484" s="465"/>
    </row>
    <row r="485" spans="2:8" ht="29.4" thickBot="1" x14ac:dyDescent="0.35">
      <c r="B485" s="30" t="s">
        <v>281</v>
      </c>
      <c r="C485" s="30" t="s">
        <v>282</v>
      </c>
      <c r="D485" s="30" t="s">
        <v>2</v>
      </c>
      <c r="E485" s="31" t="s">
        <v>3</v>
      </c>
      <c r="F485" s="32" t="s">
        <v>4</v>
      </c>
      <c r="G485" s="360" t="s">
        <v>5</v>
      </c>
      <c r="H485" s="361" t="s">
        <v>252</v>
      </c>
    </row>
    <row r="486" spans="2:8" ht="18.600000000000001" thickBot="1" x14ac:dyDescent="0.4">
      <c r="B486" s="16" t="s">
        <v>283</v>
      </c>
      <c r="C486" s="17"/>
      <c r="D486" s="18"/>
      <c r="E486" s="17"/>
      <c r="F486" s="122"/>
      <c r="G486" s="337"/>
      <c r="H486" s="364">
        <f>+H476</f>
        <v>0</v>
      </c>
    </row>
    <row r="487" spans="2:8" x14ac:dyDescent="0.3">
      <c r="B487" s="91"/>
      <c r="C487" s="92"/>
      <c r="D487" s="92"/>
      <c r="E487" s="201"/>
      <c r="F487" s="164"/>
      <c r="G487" s="331"/>
      <c r="H487" s="332"/>
    </row>
    <row r="488" spans="2:8" x14ac:dyDescent="0.3">
      <c r="B488" s="91" t="s">
        <v>190</v>
      </c>
      <c r="C488" s="92"/>
      <c r="D488" s="92" t="s">
        <v>210</v>
      </c>
      <c r="E488" s="201" t="s">
        <v>135</v>
      </c>
      <c r="F488" s="164">
        <v>1</v>
      </c>
      <c r="G488" s="331"/>
      <c r="H488" s="334">
        <f>+F488*G488</f>
        <v>0</v>
      </c>
    </row>
    <row r="489" spans="2:8" x14ac:dyDescent="0.3">
      <c r="B489" s="91"/>
      <c r="C489" s="92"/>
      <c r="D489" s="92"/>
      <c r="E489" s="201"/>
      <c r="F489" s="164"/>
      <c r="G489" s="333"/>
      <c r="H489" s="335"/>
    </row>
    <row r="490" spans="2:8" x14ac:dyDescent="0.3">
      <c r="B490" s="91" t="s">
        <v>192</v>
      </c>
      <c r="C490" s="91"/>
      <c r="D490" s="92" t="s">
        <v>498</v>
      </c>
      <c r="E490" s="162" t="s">
        <v>135</v>
      </c>
      <c r="F490" s="202">
        <v>1</v>
      </c>
      <c r="G490" s="336"/>
      <c r="H490" s="334">
        <f>+F490*G490</f>
        <v>0</v>
      </c>
    </row>
    <row r="491" spans="2:8" x14ac:dyDescent="0.3">
      <c r="B491" s="91"/>
      <c r="C491" s="91"/>
      <c r="D491" s="92" t="s">
        <v>499</v>
      </c>
      <c r="E491" s="162"/>
      <c r="F491" s="202"/>
      <c r="G491" s="336"/>
      <c r="H491" s="334"/>
    </row>
    <row r="492" spans="2:8" x14ac:dyDescent="0.3">
      <c r="B492" s="91"/>
      <c r="C492" s="91"/>
      <c r="D492" s="92" t="s">
        <v>288</v>
      </c>
      <c r="E492" s="162"/>
      <c r="F492" s="202"/>
      <c r="G492" s="336"/>
      <c r="H492" s="334"/>
    </row>
    <row r="493" spans="2:8" x14ac:dyDescent="0.3">
      <c r="B493" s="91" t="s">
        <v>194</v>
      </c>
      <c r="C493" s="92"/>
      <c r="D493" s="92" t="s">
        <v>212</v>
      </c>
      <c r="E493" s="201" t="s">
        <v>135</v>
      </c>
      <c r="F493" s="164">
        <v>1</v>
      </c>
      <c r="G493" s="331"/>
      <c r="H493" s="334">
        <f>+F493*G493</f>
        <v>0</v>
      </c>
    </row>
    <row r="494" spans="2:8" x14ac:dyDescent="0.3">
      <c r="B494" s="91"/>
      <c r="C494" s="92"/>
      <c r="D494" s="92"/>
      <c r="E494" s="201"/>
      <c r="F494" s="164"/>
      <c r="G494" s="333"/>
      <c r="H494" s="335"/>
    </row>
    <row r="495" spans="2:8" x14ac:dyDescent="0.3">
      <c r="B495" s="91"/>
      <c r="C495" s="92"/>
      <c r="D495" s="92" t="s">
        <v>213</v>
      </c>
      <c r="E495" s="201"/>
      <c r="F495" s="164"/>
      <c r="G495" s="331"/>
      <c r="H495" s="332"/>
    </row>
    <row r="496" spans="2:8" x14ac:dyDescent="0.3">
      <c r="B496" s="91"/>
      <c r="C496" s="92"/>
      <c r="D496" s="92"/>
      <c r="E496" s="201"/>
      <c r="F496" s="164"/>
      <c r="G496" s="333"/>
      <c r="H496" s="335"/>
    </row>
    <row r="497" spans="2:8" x14ac:dyDescent="0.3">
      <c r="B497" s="91" t="s">
        <v>196</v>
      </c>
      <c r="C497" s="91"/>
      <c r="D497" s="92" t="s">
        <v>494</v>
      </c>
      <c r="E497" s="162" t="s">
        <v>135</v>
      </c>
      <c r="F497" s="202">
        <v>1</v>
      </c>
      <c r="G497" s="336"/>
      <c r="H497" s="334">
        <f>+F497*G497</f>
        <v>0</v>
      </c>
    </row>
    <row r="498" spans="2:8" x14ac:dyDescent="0.3">
      <c r="B498" s="91"/>
      <c r="C498" s="92"/>
      <c r="D498" s="92"/>
      <c r="E498" s="201"/>
      <c r="F498" s="164"/>
      <c r="G498" s="333"/>
      <c r="H498" s="335"/>
    </row>
    <row r="499" spans="2:8" x14ac:dyDescent="0.3">
      <c r="B499" s="91" t="s">
        <v>198</v>
      </c>
      <c r="C499" s="91"/>
      <c r="D499" s="92" t="s">
        <v>495</v>
      </c>
      <c r="E499" s="162" t="s">
        <v>135</v>
      </c>
      <c r="F499" s="202">
        <v>1</v>
      </c>
      <c r="G499" s="336"/>
      <c r="H499" s="334">
        <f>+F499*G499</f>
        <v>0</v>
      </c>
    </row>
    <row r="500" spans="2:8" x14ac:dyDescent="0.3">
      <c r="B500" s="91"/>
      <c r="C500" s="91"/>
      <c r="D500" s="92" t="s">
        <v>288</v>
      </c>
      <c r="E500" s="162"/>
      <c r="F500" s="202"/>
      <c r="G500" s="336"/>
      <c r="H500" s="334"/>
    </row>
    <row r="501" spans="2:8" x14ac:dyDescent="0.3">
      <c r="B501" s="91" t="s">
        <v>200</v>
      </c>
      <c r="C501" s="91"/>
      <c r="D501" s="92" t="s">
        <v>496</v>
      </c>
      <c r="E501" s="162" t="s">
        <v>135</v>
      </c>
      <c r="F501" s="202">
        <v>1</v>
      </c>
      <c r="G501" s="336"/>
      <c r="H501" s="334">
        <f>+F501*G501</f>
        <v>0</v>
      </c>
    </row>
    <row r="502" spans="2:8" x14ac:dyDescent="0.3">
      <c r="B502" s="91"/>
      <c r="C502" s="91"/>
      <c r="D502" s="92" t="s">
        <v>288</v>
      </c>
      <c r="E502" s="162"/>
      <c r="F502" s="202"/>
      <c r="G502" s="336"/>
      <c r="H502" s="334"/>
    </row>
    <row r="503" spans="2:8" x14ac:dyDescent="0.3">
      <c r="B503" s="91" t="s">
        <v>202</v>
      </c>
      <c r="C503" s="91"/>
      <c r="D503" s="92" t="s">
        <v>497</v>
      </c>
      <c r="E503" s="162" t="s">
        <v>130</v>
      </c>
      <c r="F503" s="202">
        <v>1</v>
      </c>
      <c r="G503" s="336"/>
      <c r="H503" s="334">
        <f>+F503*G503</f>
        <v>0</v>
      </c>
    </row>
    <row r="504" spans="2:8" x14ac:dyDescent="0.3">
      <c r="B504" s="91"/>
      <c r="C504" s="91"/>
      <c r="D504" s="92" t="s">
        <v>277</v>
      </c>
      <c r="E504" s="162"/>
      <c r="F504" s="202"/>
      <c r="G504" s="336"/>
      <c r="H504" s="334"/>
    </row>
    <row r="505" spans="2:8" x14ac:dyDescent="0.3">
      <c r="B505" s="91"/>
      <c r="C505" s="92"/>
      <c r="D505" s="92" t="s">
        <v>214</v>
      </c>
      <c r="E505" s="201"/>
      <c r="F505" s="164"/>
      <c r="G505" s="331"/>
      <c r="H505" s="332"/>
    </row>
    <row r="506" spans="2:8" x14ac:dyDescent="0.3">
      <c r="B506" s="91"/>
      <c r="C506" s="92"/>
      <c r="D506" s="92"/>
      <c r="E506" s="201"/>
      <c r="F506" s="164"/>
      <c r="G506" s="333"/>
      <c r="H506" s="335"/>
    </row>
    <row r="507" spans="2:8" x14ac:dyDescent="0.3">
      <c r="B507" s="91" t="s">
        <v>204</v>
      </c>
      <c r="C507" s="92"/>
      <c r="D507" s="92" t="s">
        <v>215</v>
      </c>
      <c r="E507" s="201" t="s">
        <v>216</v>
      </c>
      <c r="F507" s="164">
        <v>1</v>
      </c>
      <c r="G507" s="331"/>
      <c r="H507" s="334">
        <f>+F507*G507</f>
        <v>0</v>
      </c>
    </row>
    <row r="508" spans="2:8" x14ac:dyDescent="0.3">
      <c r="B508" s="91"/>
      <c r="C508" s="92"/>
      <c r="D508" s="92"/>
      <c r="E508" s="201"/>
      <c r="F508" s="164"/>
      <c r="G508" s="333"/>
      <c r="H508" s="335"/>
    </row>
    <row r="509" spans="2:8" x14ac:dyDescent="0.3">
      <c r="B509" s="91" t="s">
        <v>206</v>
      </c>
      <c r="C509" s="92"/>
      <c r="D509" s="92" t="s">
        <v>217</v>
      </c>
      <c r="E509" s="201" t="s">
        <v>216</v>
      </c>
      <c r="F509" s="164">
        <v>1</v>
      </c>
      <c r="G509" s="331"/>
      <c r="H509" s="334">
        <f>+F509*G509</f>
        <v>0</v>
      </c>
    </row>
    <row r="510" spans="2:8" x14ac:dyDescent="0.3">
      <c r="B510" s="91"/>
      <c r="C510" s="92"/>
      <c r="D510" s="92"/>
      <c r="E510" s="201"/>
      <c r="F510" s="164"/>
      <c r="G510" s="333"/>
      <c r="H510" s="335"/>
    </row>
    <row r="511" spans="2:8" x14ac:dyDescent="0.3">
      <c r="B511" s="91" t="s">
        <v>207</v>
      </c>
      <c r="C511" s="92"/>
      <c r="D511" s="92" t="s">
        <v>218</v>
      </c>
      <c r="E511" s="201" t="s">
        <v>216</v>
      </c>
      <c r="F511" s="164">
        <v>1</v>
      </c>
      <c r="G511" s="331"/>
      <c r="H511" s="334">
        <f>+F511*G511</f>
        <v>0</v>
      </c>
    </row>
    <row r="512" spans="2:8" x14ac:dyDescent="0.3">
      <c r="B512" s="91"/>
      <c r="C512" s="92"/>
      <c r="D512" s="92"/>
      <c r="E512" s="201"/>
      <c r="F512" s="164"/>
      <c r="G512" s="333"/>
      <c r="H512" s="335"/>
    </row>
    <row r="513" spans="2:8" x14ac:dyDescent="0.3">
      <c r="B513" s="91" t="s">
        <v>208</v>
      </c>
      <c r="C513" s="91"/>
      <c r="D513" s="92" t="s">
        <v>493</v>
      </c>
      <c r="E513" s="162" t="s">
        <v>130</v>
      </c>
      <c r="F513" s="202">
        <v>1</v>
      </c>
      <c r="G513" s="336"/>
      <c r="H513" s="334">
        <f>+F513*G513</f>
        <v>0</v>
      </c>
    </row>
    <row r="514" spans="2:8" x14ac:dyDescent="0.3">
      <c r="B514" s="91"/>
      <c r="C514" s="91"/>
      <c r="D514" s="92" t="s">
        <v>500</v>
      </c>
      <c r="E514" s="162"/>
      <c r="F514" s="202"/>
      <c r="G514" s="336"/>
      <c r="H514" s="334"/>
    </row>
    <row r="515" spans="2:8" x14ac:dyDescent="0.3">
      <c r="B515" s="91"/>
      <c r="C515" s="92"/>
      <c r="D515" s="92"/>
      <c r="E515" s="201"/>
      <c r="F515" s="164"/>
      <c r="G515" s="333"/>
      <c r="H515" s="335"/>
    </row>
    <row r="516" spans="2:8" x14ac:dyDescent="0.3">
      <c r="B516" s="91" t="s">
        <v>209</v>
      </c>
      <c r="C516" s="92" t="s">
        <v>219</v>
      </c>
      <c r="D516" s="92" t="s">
        <v>341</v>
      </c>
      <c r="E516" s="201" t="s">
        <v>216</v>
      </c>
      <c r="F516" s="164">
        <v>1</v>
      </c>
      <c r="G516" s="331"/>
      <c r="H516" s="332">
        <f>+F516*G516</f>
        <v>0</v>
      </c>
    </row>
    <row r="517" spans="2:8" x14ac:dyDescent="0.3">
      <c r="B517" s="91"/>
      <c r="C517" s="92"/>
      <c r="D517" s="92" t="s">
        <v>342</v>
      </c>
      <c r="E517" s="201"/>
      <c r="F517" s="164"/>
      <c r="G517" s="333"/>
      <c r="H517" s="335"/>
    </row>
    <row r="518" spans="2:8" x14ac:dyDescent="0.3">
      <c r="B518" s="91"/>
      <c r="C518" s="92"/>
      <c r="D518" s="92"/>
      <c r="E518" s="201"/>
      <c r="F518" s="164"/>
      <c r="G518" s="333"/>
      <c r="H518" s="335"/>
    </row>
    <row r="519" spans="2:8" x14ac:dyDescent="0.3">
      <c r="B519" s="91" t="s">
        <v>211</v>
      </c>
      <c r="C519" s="92" t="s">
        <v>2229</v>
      </c>
      <c r="D519" s="92" t="s">
        <v>221</v>
      </c>
      <c r="E519" s="201" t="s">
        <v>216</v>
      </c>
      <c r="F519" s="164">
        <v>1</v>
      </c>
      <c r="G519" s="331"/>
      <c r="H519" s="334">
        <f>+F519*G519</f>
        <v>0</v>
      </c>
    </row>
    <row r="520" spans="2:8" x14ac:dyDescent="0.3">
      <c r="B520" s="91"/>
      <c r="C520" s="92"/>
      <c r="D520" s="92"/>
      <c r="E520" s="201"/>
      <c r="F520" s="164"/>
      <c r="G520" s="333"/>
      <c r="H520" s="335"/>
    </row>
    <row r="521" spans="2:8" x14ac:dyDescent="0.3">
      <c r="B521" s="91" t="s">
        <v>208</v>
      </c>
      <c r="C521" s="91" t="s">
        <v>2227</v>
      </c>
      <c r="D521" s="92" t="s">
        <v>2228</v>
      </c>
      <c r="E521" s="162" t="s">
        <v>145</v>
      </c>
      <c r="F521" s="202">
        <v>1</v>
      </c>
      <c r="G521" s="336"/>
      <c r="H521" s="334">
        <f>+F521*G521</f>
        <v>0</v>
      </c>
    </row>
    <row r="522" spans="2:8" x14ac:dyDescent="0.3">
      <c r="B522" s="91"/>
      <c r="C522" s="91"/>
      <c r="D522" s="92"/>
      <c r="E522" s="162"/>
      <c r="F522" s="202"/>
      <c r="G522" s="336"/>
      <c r="H522" s="334"/>
    </row>
    <row r="523" spans="2:8" ht="18.600000000000001" thickBot="1" x14ac:dyDescent="0.4">
      <c r="B523" s="214"/>
      <c r="C523" s="214"/>
      <c r="D523" s="214"/>
      <c r="E523" s="50"/>
      <c r="F523" s="52"/>
      <c r="G523" s="365"/>
      <c r="H523" s="366"/>
    </row>
    <row r="524" spans="2:8" ht="26.25" customHeight="1" thickBot="1" x14ac:dyDescent="0.35">
      <c r="B524" s="27" t="s">
        <v>370</v>
      </c>
      <c r="C524" s="6"/>
      <c r="D524" s="28"/>
      <c r="E524" s="29"/>
      <c r="F524" s="123"/>
      <c r="G524" s="367"/>
      <c r="H524" s="338">
        <f>SUM(H486:H523)</f>
        <v>0</v>
      </c>
    </row>
    <row r="525" spans="2:8" ht="26.25" customHeight="1" x14ac:dyDescent="0.3">
      <c r="B525" s="157"/>
      <c r="C525" s="9"/>
      <c r="D525" s="158"/>
      <c r="E525" s="159"/>
      <c r="F525" s="160"/>
      <c r="G525" s="359"/>
      <c r="H525" s="340"/>
    </row>
    <row r="526" spans="2:8" ht="16.2" customHeight="1" x14ac:dyDescent="0.3">
      <c r="B526" s="157"/>
      <c r="C526" s="9"/>
      <c r="D526" s="1"/>
      <c r="E526" s="159"/>
      <c r="F526" s="160"/>
      <c r="G526" s="359"/>
      <c r="H526" s="340"/>
    </row>
    <row r="527" spans="2:8" x14ac:dyDescent="0.35">
      <c r="B527" s="463" t="s">
        <v>1921</v>
      </c>
      <c r="C527" s="463"/>
      <c r="D527" s="161" t="s">
        <v>2330</v>
      </c>
      <c r="E527" s="4"/>
      <c r="G527" s="352"/>
      <c r="H527" s="353"/>
    </row>
    <row r="528" spans="2:8" ht="15" customHeight="1" x14ac:dyDescent="0.3">
      <c r="B528" s="464" t="s">
        <v>2263</v>
      </c>
      <c r="C528" s="464"/>
      <c r="D528" s="464"/>
      <c r="E528" s="464"/>
      <c r="F528" s="464"/>
      <c r="G528" s="464"/>
      <c r="H528" s="464"/>
    </row>
    <row r="529" spans="2:8" ht="15" x14ac:dyDescent="0.3">
      <c r="B529" s="464"/>
      <c r="C529" s="464"/>
      <c r="D529" s="464"/>
      <c r="E529" s="464"/>
      <c r="F529" s="464"/>
      <c r="G529" s="464"/>
      <c r="H529" s="464"/>
    </row>
    <row r="530" spans="2:8" x14ac:dyDescent="0.35">
      <c r="B530" s="206"/>
      <c r="C530" s="182"/>
      <c r="D530" s="183"/>
      <c r="E530" s="182"/>
      <c r="F530" s="184"/>
      <c r="G530" s="320"/>
      <c r="H530" s="321"/>
    </row>
    <row r="531" spans="2:8" x14ac:dyDescent="0.35">
      <c r="B531" s="181" t="s">
        <v>501</v>
      </c>
      <c r="C531" s="182"/>
      <c r="D531" s="183"/>
      <c r="E531" s="186"/>
      <c r="F531" s="184"/>
      <c r="G531" s="320"/>
      <c r="H531" s="321"/>
    </row>
    <row r="532" spans="2:8" ht="15.6" thickBot="1" x14ac:dyDescent="0.35">
      <c r="B532" s="8" t="s">
        <v>505</v>
      </c>
      <c r="C532" s="9"/>
      <c r="D532" s="10"/>
      <c r="E532" s="187"/>
      <c r="F532" s="465"/>
      <c r="G532" s="465"/>
      <c r="H532" s="465"/>
    </row>
    <row r="533" spans="2:8" ht="29.4" thickBot="1" x14ac:dyDescent="0.35">
      <c r="B533" s="30" t="s">
        <v>281</v>
      </c>
      <c r="C533" s="30" t="s">
        <v>282</v>
      </c>
      <c r="D533" s="30" t="s">
        <v>2</v>
      </c>
      <c r="E533" s="31" t="s">
        <v>3</v>
      </c>
      <c r="F533" s="32" t="s">
        <v>4</v>
      </c>
      <c r="G533" s="360" t="s">
        <v>5</v>
      </c>
      <c r="H533" s="361" t="s">
        <v>252</v>
      </c>
    </row>
    <row r="534" spans="2:8" ht="16.5" customHeight="1" x14ac:dyDescent="0.3">
      <c r="B534" s="215" t="s">
        <v>222</v>
      </c>
      <c r="C534" s="215" t="s">
        <v>275</v>
      </c>
      <c r="D534" s="215" t="s">
        <v>400</v>
      </c>
      <c r="E534" s="216"/>
      <c r="F534" s="217"/>
      <c r="G534" s="368"/>
      <c r="H534" s="369"/>
    </row>
    <row r="535" spans="2:8" x14ac:dyDescent="0.3">
      <c r="B535" s="218"/>
      <c r="C535" s="218" t="s">
        <v>502</v>
      </c>
      <c r="D535" s="218"/>
      <c r="E535" s="219"/>
      <c r="F535" s="220"/>
      <c r="G535" s="370"/>
      <c r="H535" s="371"/>
    </row>
    <row r="536" spans="2:8" x14ac:dyDescent="0.3">
      <c r="B536" s="218"/>
      <c r="C536" s="306" t="s">
        <v>2235</v>
      </c>
      <c r="D536" s="462" t="s">
        <v>2230</v>
      </c>
      <c r="E536" s="219"/>
      <c r="F536" s="220"/>
      <c r="G536" s="370"/>
      <c r="H536" s="371"/>
    </row>
    <row r="537" spans="2:8" x14ac:dyDescent="0.3">
      <c r="B537" s="218"/>
      <c r="C537" s="218"/>
      <c r="D537" s="218"/>
      <c r="E537" s="219"/>
      <c r="F537" s="220"/>
      <c r="G537" s="370"/>
      <c r="H537" s="371"/>
    </row>
    <row r="538" spans="2:8" x14ac:dyDescent="0.3">
      <c r="B538" s="218"/>
      <c r="C538" s="218"/>
      <c r="D538" s="218" t="s">
        <v>2234</v>
      </c>
      <c r="E538" s="219"/>
      <c r="F538" s="220"/>
      <c r="G538" s="370"/>
      <c r="H538" s="371"/>
    </row>
    <row r="539" spans="2:8" x14ac:dyDescent="0.35">
      <c r="B539" s="33" t="s">
        <v>508</v>
      </c>
      <c r="C539" s="23"/>
      <c r="D539" s="36" t="s">
        <v>2231</v>
      </c>
      <c r="E539" s="23" t="s">
        <v>216</v>
      </c>
      <c r="F539" s="124">
        <v>1</v>
      </c>
      <c r="G539" s="372"/>
      <c r="H539" s="348">
        <f>+F539*G539</f>
        <v>0</v>
      </c>
    </row>
    <row r="540" spans="2:8" x14ac:dyDescent="0.35">
      <c r="B540" s="33"/>
      <c r="C540" s="23"/>
      <c r="D540" s="36" t="s">
        <v>2232</v>
      </c>
      <c r="E540" s="23" t="s">
        <v>216</v>
      </c>
      <c r="F540" s="124">
        <v>1</v>
      </c>
      <c r="G540" s="372"/>
      <c r="H540" s="348">
        <f>+F540*G540</f>
        <v>0</v>
      </c>
    </row>
    <row r="541" spans="2:8" x14ac:dyDescent="0.35">
      <c r="B541" s="33"/>
      <c r="C541" s="23"/>
      <c r="D541" s="36" t="s">
        <v>2233</v>
      </c>
      <c r="E541" s="23" t="s">
        <v>216</v>
      </c>
      <c r="F541" s="124">
        <v>1</v>
      </c>
      <c r="G541" s="372"/>
      <c r="H541" s="348">
        <f>+F541*G541</f>
        <v>0</v>
      </c>
    </row>
    <row r="542" spans="2:8" x14ac:dyDescent="0.3">
      <c r="B542" s="218"/>
      <c r="C542" s="218"/>
      <c r="D542" s="218"/>
      <c r="E542" s="219"/>
      <c r="F542" s="220"/>
      <c r="G542" s="370"/>
      <c r="H542" s="371"/>
    </row>
    <row r="543" spans="2:8" x14ac:dyDescent="0.35">
      <c r="B543" s="33"/>
      <c r="C543" s="34" t="s">
        <v>371</v>
      </c>
      <c r="D543" s="35" t="s">
        <v>372</v>
      </c>
      <c r="E543" s="23"/>
      <c r="F543" s="124"/>
      <c r="G543" s="373"/>
      <c r="H543" s="357"/>
    </row>
    <row r="544" spans="2:8" x14ac:dyDescent="0.35">
      <c r="B544" s="33"/>
      <c r="C544" s="23"/>
      <c r="D544" s="36" t="s">
        <v>373</v>
      </c>
      <c r="E544" s="23"/>
      <c r="F544" s="124"/>
      <c r="G544" s="373"/>
      <c r="H544" s="357"/>
    </row>
    <row r="545" spans="2:8" ht="18" customHeight="1" x14ac:dyDescent="0.35">
      <c r="B545" s="33"/>
      <c r="C545" s="23"/>
      <c r="D545" s="36" t="s">
        <v>374</v>
      </c>
      <c r="E545" s="23"/>
      <c r="F545" s="124"/>
      <c r="G545" s="373"/>
      <c r="H545" s="357"/>
    </row>
    <row r="546" spans="2:8" x14ac:dyDescent="0.35">
      <c r="B546" s="33"/>
      <c r="C546" s="23"/>
      <c r="D546" s="36" t="s">
        <v>375</v>
      </c>
      <c r="E546" s="23"/>
      <c r="F546" s="124"/>
      <c r="G546" s="373"/>
      <c r="H546" s="357"/>
    </row>
    <row r="547" spans="2:8" x14ac:dyDescent="0.35">
      <c r="B547" s="33"/>
      <c r="C547" s="23"/>
      <c r="D547" s="36"/>
      <c r="E547" s="23"/>
      <c r="F547" s="124"/>
      <c r="G547" s="373"/>
      <c r="H547" s="374"/>
    </row>
    <row r="548" spans="2:8" x14ac:dyDescent="0.35">
      <c r="B548" s="33" t="s">
        <v>2236</v>
      </c>
      <c r="C548" s="23"/>
      <c r="D548" s="36" t="s">
        <v>376</v>
      </c>
      <c r="E548" s="23" t="s">
        <v>216</v>
      </c>
      <c r="F548" s="124">
        <v>1</v>
      </c>
      <c r="G548" s="372"/>
      <c r="H548" s="348">
        <f>+F548*G548</f>
        <v>0</v>
      </c>
    </row>
    <row r="549" spans="2:8" x14ac:dyDescent="0.35">
      <c r="B549" s="33" t="s">
        <v>2237</v>
      </c>
      <c r="C549" s="23"/>
      <c r="D549" s="36" t="s">
        <v>377</v>
      </c>
      <c r="E549" s="23" t="s">
        <v>216</v>
      </c>
      <c r="F549" s="124">
        <v>1</v>
      </c>
      <c r="G549" s="372"/>
      <c r="H549" s="348">
        <f>+F549*G549</f>
        <v>0</v>
      </c>
    </row>
    <row r="550" spans="2:8" x14ac:dyDescent="0.35">
      <c r="B550" s="33"/>
      <c r="C550" s="23"/>
      <c r="D550" s="36"/>
      <c r="E550" s="23"/>
      <c r="F550" s="124"/>
      <c r="G550" s="372"/>
      <c r="H550" s="374"/>
    </row>
    <row r="551" spans="2:8" x14ac:dyDescent="0.35">
      <c r="B551" s="33" t="s">
        <v>509</v>
      </c>
      <c r="C551" s="23"/>
      <c r="D551" s="36" t="s">
        <v>378</v>
      </c>
      <c r="E551" s="23"/>
      <c r="F551" s="124"/>
      <c r="G551" s="375"/>
      <c r="H551" s="374"/>
    </row>
    <row r="552" spans="2:8" x14ac:dyDescent="0.35">
      <c r="B552" s="33"/>
      <c r="C552" s="23"/>
      <c r="D552" s="36" t="s">
        <v>379</v>
      </c>
      <c r="E552" s="23"/>
      <c r="F552" s="124"/>
      <c r="G552" s="372"/>
      <c r="H552" s="374"/>
    </row>
    <row r="553" spans="2:8" x14ac:dyDescent="0.35">
      <c r="B553" s="33"/>
      <c r="C553" s="23"/>
      <c r="D553" s="36" t="s">
        <v>380</v>
      </c>
      <c r="E553" s="23" t="s">
        <v>216</v>
      </c>
      <c r="F553" s="124">
        <v>1</v>
      </c>
      <c r="G553" s="372"/>
      <c r="H553" s="348">
        <f>+F553*G553</f>
        <v>0</v>
      </c>
    </row>
    <row r="554" spans="2:8" x14ac:dyDescent="0.35">
      <c r="B554" s="33"/>
      <c r="C554" s="23"/>
      <c r="D554" s="36"/>
      <c r="E554" s="23"/>
      <c r="F554" s="124"/>
      <c r="G554" s="372"/>
      <c r="H554" s="374"/>
    </row>
    <row r="555" spans="2:8" x14ac:dyDescent="0.35">
      <c r="B555" s="37"/>
      <c r="C555" s="23"/>
      <c r="D555" s="36" t="s">
        <v>503</v>
      </c>
      <c r="E555" s="23"/>
      <c r="F555" s="125"/>
      <c r="G555" s="372"/>
      <c r="H555" s="374"/>
    </row>
    <row r="556" spans="2:8" x14ac:dyDescent="0.35">
      <c r="B556" s="33" t="s">
        <v>510</v>
      </c>
      <c r="C556" s="23"/>
      <c r="D556" s="36" t="s">
        <v>381</v>
      </c>
      <c r="E556" s="23" t="s">
        <v>216</v>
      </c>
      <c r="F556" s="124">
        <v>1</v>
      </c>
      <c r="G556" s="372"/>
      <c r="H556" s="348">
        <f>+F556*G556</f>
        <v>0</v>
      </c>
    </row>
    <row r="557" spans="2:8" x14ac:dyDescent="0.35">
      <c r="B557" s="33" t="s">
        <v>511</v>
      </c>
      <c r="C557" s="23"/>
      <c r="D557" s="36" t="s">
        <v>382</v>
      </c>
      <c r="E557" s="23" t="s">
        <v>216</v>
      </c>
      <c r="F557" s="124">
        <v>1</v>
      </c>
      <c r="G557" s="372"/>
      <c r="H557" s="348">
        <f>+F557*G557</f>
        <v>0</v>
      </c>
    </row>
    <row r="558" spans="2:8" x14ac:dyDescent="0.35">
      <c r="B558" s="33" t="s">
        <v>512</v>
      </c>
      <c r="C558" s="23"/>
      <c r="D558" s="36" t="s">
        <v>383</v>
      </c>
      <c r="E558" s="23" t="s">
        <v>216</v>
      </c>
      <c r="F558" s="124">
        <v>1</v>
      </c>
      <c r="G558" s="372"/>
      <c r="H558" s="348">
        <f>+F558*G558</f>
        <v>0</v>
      </c>
    </row>
    <row r="559" spans="2:8" x14ac:dyDescent="0.35">
      <c r="B559" s="33" t="s">
        <v>513</v>
      </c>
      <c r="C559" s="23"/>
      <c r="D559" s="36" t="s">
        <v>384</v>
      </c>
      <c r="E559" s="23" t="s">
        <v>216</v>
      </c>
      <c r="F559" s="124">
        <v>1</v>
      </c>
      <c r="G559" s="372"/>
      <c r="H559" s="348">
        <f>+F559*G559</f>
        <v>0</v>
      </c>
    </row>
    <row r="560" spans="2:8" x14ac:dyDescent="0.35">
      <c r="B560" s="33"/>
      <c r="C560" s="23"/>
      <c r="D560" s="36"/>
      <c r="E560" s="23"/>
      <c r="F560" s="124"/>
      <c r="G560" s="372"/>
      <c r="H560" s="374"/>
    </row>
    <row r="561" spans="2:8" x14ac:dyDescent="0.35">
      <c r="B561" s="33" t="s">
        <v>514</v>
      </c>
      <c r="C561" s="23"/>
      <c r="D561" s="36" t="s">
        <v>504</v>
      </c>
      <c r="E561" s="23" t="s">
        <v>216</v>
      </c>
      <c r="F561" s="124">
        <v>1</v>
      </c>
      <c r="G561" s="372"/>
      <c r="H561" s="348">
        <f>+F561*G561</f>
        <v>0</v>
      </c>
    </row>
    <row r="562" spans="2:8" x14ac:dyDescent="0.35">
      <c r="B562" s="33"/>
      <c r="C562" s="23"/>
      <c r="D562" s="36"/>
      <c r="E562" s="23"/>
      <c r="F562" s="124"/>
      <c r="G562" s="372"/>
      <c r="H562" s="374"/>
    </row>
    <row r="563" spans="2:8" x14ac:dyDescent="0.35">
      <c r="B563" s="20" t="s">
        <v>515</v>
      </c>
      <c r="C563" s="23" t="s">
        <v>234</v>
      </c>
      <c r="D563" s="35" t="s">
        <v>385</v>
      </c>
      <c r="E563" s="23" t="s">
        <v>216</v>
      </c>
      <c r="F563" s="124">
        <v>1</v>
      </c>
      <c r="G563" s="372"/>
      <c r="H563" s="348">
        <f>+F563*G563</f>
        <v>0</v>
      </c>
    </row>
    <row r="564" spans="2:8" x14ac:dyDescent="0.35">
      <c r="B564" s="34"/>
      <c r="C564" s="23"/>
      <c r="D564" s="35" t="s">
        <v>386</v>
      </c>
      <c r="E564" s="23"/>
      <c r="F564" s="124"/>
      <c r="G564" s="372"/>
      <c r="H564" s="374"/>
    </row>
    <row r="565" spans="2:8" x14ac:dyDescent="0.35">
      <c r="B565" s="34"/>
      <c r="C565" s="23"/>
      <c r="D565" s="36"/>
      <c r="E565" s="23"/>
      <c r="F565" s="124"/>
      <c r="G565" s="372"/>
      <c r="H565" s="374"/>
    </row>
    <row r="566" spans="2:8" x14ac:dyDescent="0.35">
      <c r="B566" s="34"/>
      <c r="C566" s="23" t="s">
        <v>371</v>
      </c>
      <c r="D566" s="35" t="s">
        <v>387</v>
      </c>
      <c r="E566" s="23"/>
      <c r="F566" s="125"/>
      <c r="G566" s="372"/>
      <c r="H566" s="374"/>
    </row>
    <row r="567" spans="2:8" x14ac:dyDescent="0.35">
      <c r="B567" s="20"/>
      <c r="C567" s="23" t="s">
        <v>227</v>
      </c>
      <c r="D567" s="36"/>
      <c r="E567" s="23"/>
      <c r="F567" s="125"/>
      <c r="G567" s="372"/>
      <c r="H567" s="374"/>
    </row>
    <row r="568" spans="2:8" x14ac:dyDescent="0.35">
      <c r="B568" s="33"/>
      <c r="C568" s="23"/>
      <c r="D568" s="36" t="s">
        <v>388</v>
      </c>
      <c r="E568" s="23"/>
      <c r="F568" s="125"/>
      <c r="G568" s="372"/>
      <c r="H568" s="374"/>
    </row>
    <row r="569" spans="2:8" x14ac:dyDescent="0.35">
      <c r="B569" s="20"/>
      <c r="C569" s="23"/>
      <c r="D569" s="36" t="s">
        <v>389</v>
      </c>
      <c r="E569" s="23"/>
      <c r="F569" s="125"/>
      <c r="G569" s="372"/>
      <c r="H569" s="374"/>
    </row>
    <row r="570" spans="2:8" x14ac:dyDescent="0.35">
      <c r="B570" s="20"/>
      <c r="C570" s="23"/>
      <c r="D570" s="36"/>
      <c r="E570" s="23"/>
      <c r="F570" s="125"/>
      <c r="G570" s="372"/>
      <c r="H570" s="374"/>
    </row>
    <row r="571" spans="2:8" x14ac:dyDescent="0.35">
      <c r="B571" s="20" t="s">
        <v>516</v>
      </c>
      <c r="C571" s="23"/>
      <c r="D571" s="36" t="s">
        <v>390</v>
      </c>
      <c r="E571" s="23" t="s">
        <v>216</v>
      </c>
      <c r="F571" s="125">
        <v>1</v>
      </c>
      <c r="G571" s="372"/>
      <c r="H571" s="348">
        <f>+F571*G571</f>
        <v>0</v>
      </c>
    </row>
    <row r="572" spans="2:8" x14ac:dyDescent="0.35">
      <c r="B572" s="20" t="s">
        <v>517</v>
      </c>
      <c r="C572" s="23"/>
      <c r="D572" s="36" t="s">
        <v>391</v>
      </c>
      <c r="E572" s="23" t="s">
        <v>216</v>
      </c>
      <c r="F572" s="125">
        <v>1</v>
      </c>
      <c r="G572" s="372"/>
      <c r="H572" s="348">
        <f>+F572*G572</f>
        <v>0</v>
      </c>
    </row>
    <row r="573" spans="2:8" x14ac:dyDescent="0.35">
      <c r="B573" s="34"/>
      <c r="C573" s="23"/>
      <c r="D573" s="36"/>
      <c r="E573" s="23"/>
      <c r="F573" s="125"/>
      <c r="G573" s="372"/>
      <c r="H573" s="374"/>
    </row>
    <row r="574" spans="2:8" ht="15.75" customHeight="1" x14ac:dyDescent="0.35">
      <c r="B574" s="34" t="s">
        <v>518</v>
      </c>
      <c r="C574" s="23" t="s">
        <v>371</v>
      </c>
      <c r="D574" s="35" t="s">
        <v>392</v>
      </c>
      <c r="E574" s="23" t="s">
        <v>216</v>
      </c>
      <c r="F574" s="124">
        <v>1</v>
      </c>
      <c r="G574" s="372"/>
      <c r="H574" s="348">
        <f>+F574*G574</f>
        <v>0</v>
      </c>
    </row>
    <row r="575" spans="2:8" x14ac:dyDescent="0.35">
      <c r="B575" s="20"/>
      <c r="C575" s="23"/>
      <c r="D575" s="36"/>
      <c r="E575" s="23"/>
      <c r="F575" s="124"/>
      <c r="G575" s="372"/>
      <c r="H575" s="374"/>
    </row>
    <row r="576" spans="2:8" x14ac:dyDescent="0.35">
      <c r="B576" s="34" t="s">
        <v>519</v>
      </c>
      <c r="C576" s="23" t="s">
        <v>393</v>
      </c>
      <c r="D576" s="35" t="s">
        <v>394</v>
      </c>
      <c r="E576" s="23"/>
      <c r="F576" s="124"/>
      <c r="G576" s="373"/>
      <c r="H576" s="357"/>
    </row>
    <row r="577" spans="2:9" x14ac:dyDescent="0.35">
      <c r="B577" s="20"/>
      <c r="C577" s="23"/>
      <c r="D577" s="36"/>
      <c r="E577" s="23"/>
      <c r="F577" s="124"/>
      <c r="G577" s="373"/>
      <c r="H577" s="357"/>
    </row>
    <row r="578" spans="2:9" x14ac:dyDescent="0.35">
      <c r="B578" s="33" t="s">
        <v>519</v>
      </c>
      <c r="C578" s="23"/>
      <c r="D578" s="36" t="s">
        <v>395</v>
      </c>
      <c r="E578" s="23" t="s">
        <v>130</v>
      </c>
      <c r="F578" s="124">
        <v>1</v>
      </c>
      <c r="G578" s="373"/>
      <c r="H578" s="348">
        <f>+F578*G578</f>
        <v>0</v>
      </c>
    </row>
    <row r="579" spans="2:9" x14ac:dyDescent="0.35">
      <c r="B579" s="33"/>
      <c r="C579" s="23"/>
      <c r="D579" s="36"/>
      <c r="E579" s="23"/>
      <c r="F579" s="124"/>
      <c r="G579" s="373"/>
      <c r="H579" s="374"/>
    </row>
    <row r="580" spans="2:9" x14ac:dyDescent="0.35">
      <c r="B580" s="33" t="s">
        <v>520</v>
      </c>
      <c r="C580" s="23"/>
      <c r="D580" s="36" t="s">
        <v>396</v>
      </c>
      <c r="E580" s="23" t="s">
        <v>130</v>
      </c>
      <c r="F580" s="124">
        <v>1</v>
      </c>
      <c r="G580" s="373"/>
      <c r="H580" s="348">
        <f>+F580*G580</f>
        <v>0</v>
      </c>
    </row>
    <row r="581" spans="2:9" ht="16.5" customHeight="1" x14ac:dyDescent="0.35">
      <c r="B581" s="20"/>
      <c r="C581" s="23"/>
      <c r="D581" s="36"/>
      <c r="E581" s="23"/>
      <c r="F581" s="124"/>
      <c r="G581" s="373"/>
      <c r="H581" s="357"/>
    </row>
    <row r="582" spans="2:9" x14ac:dyDescent="0.35">
      <c r="B582" s="38" t="s">
        <v>521</v>
      </c>
      <c r="C582" s="23" t="s">
        <v>371</v>
      </c>
      <c r="D582" s="35" t="s">
        <v>506</v>
      </c>
      <c r="E582" s="23"/>
      <c r="F582" s="124"/>
      <c r="G582" s="373"/>
      <c r="H582" s="374"/>
    </row>
    <row r="583" spans="2:9" x14ac:dyDescent="0.35">
      <c r="B583" s="34"/>
      <c r="C583" s="23" t="s">
        <v>397</v>
      </c>
      <c r="D583" s="35"/>
      <c r="E583" s="23" t="s">
        <v>216</v>
      </c>
      <c r="F583" s="124">
        <v>1</v>
      </c>
      <c r="G583" s="373"/>
      <c r="H583" s="348">
        <f>+F583*G583</f>
        <v>0</v>
      </c>
    </row>
    <row r="584" spans="2:9" x14ac:dyDescent="0.35">
      <c r="B584" s="34"/>
      <c r="C584" s="23"/>
      <c r="D584" s="35"/>
      <c r="E584" s="23"/>
      <c r="F584" s="124"/>
      <c r="G584" s="373"/>
      <c r="H584" s="374"/>
    </row>
    <row r="585" spans="2:9" x14ac:dyDescent="0.35">
      <c r="B585" s="34" t="s">
        <v>522</v>
      </c>
      <c r="C585" s="23" t="s">
        <v>371</v>
      </c>
      <c r="D585" s="35" t="s">
        <v>507</v>
      </c>
      <c r="E585" s="23"/>
      <c r="F585" s="124"/>
      <c r="G585" s="373"/>
      <c r="H585" s="374"/>
    </row>
    <row r="586" spans="2:9" x14ac:dyDescent="0.35">
      <c r="B586" s="34"/>
      <c r="C586" s="23" t="s">
        <v>398</v>
      </c>
      <c r="D586" s="35" t="s">
        <v>399</v>
      </c>
      <c r="E586" s="23" t="s">
        <v>216</v>
      </c>
      <c r="F586" s="124">
        <v>1</v>
      </c>
      <c r="G586" s="373"/>
      <c r="H586" s="348">
        <f>+F586*G586</f>
        <v>0</v>
      </c>
    </row>
    <row r="587" spans="2:9" ht="18.600000000000001" thickBot="1" x14ac:dyDescent="0.35">
      <c r="B587" s="221"/>
      <c r="C587" s="221"/>
      <c r="D587" s="221"/>
      <c r="E587" s="219"/>
      <c r="F587" s="220"/>
      <c r="G587" s="370"/>
      <c r="H587" s="371"/>
    </row>
    <row r="588" spans="2:9" ht="26.25" customHeight="1" thickBot="1" x14ac:dyDescent="0.35">
      <c r="B588" s="27" t="s">
        <v>370</v>
      </c>
      <c r="C588" s="6"/>
      <c r="D588" s="28"/>
      <c r="E588" s="29"/>
      <c r="F588" s="123"/>
      <c r="G588" s="367"/>
      <c r="H588" s="338">
        <f>SUM(H534:H587)</f>
        <v>0</v>
      </c>
    </row>
    <row r="589" spans="2:9" ht="26.25" customHeight="1" x14ac:dyDescent="0.3">
      <c r="B589" s="157"/>
      <c r="C589" s="9"/>
      <c r="D589" s="158"/>
      <c r="E589" s="159"/>
      <c r="F589" s="160"/>
      <c r="G589" s="359"/>
      <c r="H589" s="340"/>
    </row>
    <row r="590" spans="2:9" ht="15" customHeight="1" x14ac:dyDescent="0.3">
      <c r="B590" s="157"/>
      <c r="C590" s="9"/>
      <c r="D590" s="158"/>
      <c r="E590" s="159"/>
      <c r="F590" s="160"/>
      <c r="G590" s="359"/>
      <c r="H590" s="340"/>
    </row>
    <row r="591" spans="2:9" x14ac:dyDescent="0.35">
      <c r="B591" s="463" t="s">
        <v>1921</v>
      </c>
      <c r="C591" s="463"/>
      <c r="D591" s="161" t="s">
        <v>2330</v>
      </c>
      <c r="E591" s="161"/>
      <c r="F591" s="8"/>
      <c r="G591" s="376"/>
      <c r="H591" s="377"/>
      <c r="I591" s="152"/>
    </row>
    <row r="592" spans="2:9" ht="15" customHeight="1" x14ac:dyDescent="0.3">
      <c r="B592" s="464" t="s">
        <v>2263</v>
      </c>
      <c r="C592" s="464"/>
      <c r="D592" s="464"/>
      <c r="E592" s="464"/>
      <c r="F592" s="464"/>
      <c r="G592" s="464"/>
      <c r="H592" s="464"/>
      <c r="I592" s="1"/>
    </row>
    <row r="593" spans="2:8" ht="15" x14ac:dyDescent="0.3">
      <c r="B593" s="464"/>
      <c r="C593" s="464"/>
      <c r="D593" s="464"/>
      <c r="E593" s="464"/>
      <c r="F593" s="464"/>
      <c r="G593" s="464"/>
      <c r="H593" s="464"/>
    </row>
    <row r="594" spans="2:8" ht="9" customHeight="1" x14ac:dyDescent="0.35">
      <c r="B594" s="206"/>
      <c r="C594" s="182"/>
      <c r="D594" s="183"/>
      <c r="E594" s="182"/>
      <c r="F594" s="184"/>
      <c r="G594" s="320"/>
      <c r="H594" s="321"/>
    </row>
    <row r="595" spans="2:8" ht="12.75" customHeight="1" x14ac:dyDescent="0.35">
      <c r="B595" s="181" t="s">
        <v>524</v>
      </c>
      <c r="C595" s="182"/>
      <c r="D595" s="183"/>
      <c r="E595" s="181"/>
      <c r="F595" s="184"/>
      <c r="G595" s="320"/>
      <c r="H595" s="321"/>
    </row>
    <row r="596" spans="2:8" ht="7.2" customHeight="1" x14ac:dyDescent="0.35">
      <c r="B596" s="181"/>
      <c r="C596" s="182"/>
      <c r="D596" s="183"/>
      <c r="E596" s="186"/>
      <c r="F596" s="184"/>
      <c r="G596" s="320"/>
      <c r="H596" s="321"/>
    </row>
    <row r="597" spans="2:8" ht="14.25" customHeight="1" thickBot="1" x14ac:dyDescent="0.35">
      <c r="B597" s="8" t="s">
        <v>1605</v>
      </c>
      <c r="C597" s="39"/>
      <c r="D597" s="39"/>
      <c r="E597" s="187"/>
      <c r="F597" s="465"/>
      <c r="G597" s="465"/>
      <c r="H597" s="465"/>
    </row>
    <row r="598" spans="2:8" ht="31.5" customHeight="1" thickBot="1" x14ac:dyDescent="0.35">
      <c r="B598" s="141" t="s">
        <v>281</v>
      </c>
      <c r="C598" s="141" t="s">
        <v>282</v>
      </c>
      <c r="D598" s="142" t="s">
        <v>1606</v>
      </c>
      <c r="E598" s="142" t="s">
        <v>3</v>
      </c>
      <c r="F598" s="222" t="s">
        <v>4</v>
      </c>
      <c r="G598" s="378" t="s">
        <v>5</v>
      </c>
      <c r="H598" s="379" t="s">
        <v>252</v>
      </c>
    </row>
    <row r="599" spans="2:8" ht="16.2" customHeight="1" x14ac:dyDescent="0.35">
      <c r="B599" s="143"/>
      <c r="C599" s="144" t="s">
        <v>1577</v>
      </c>
      <c r="D599" s="40" t="s">
        <v>1647</v>
      </c>
      <c r="E599" s="145"/>
      <c r="F599" s="223"/>
      <c r="G599" s="380"/>
      <c r="H599" s="381"/>
    </row>
    <row r="600" spans="2:8" ht="14.25" customHeight="1" x14ac:dyDescent="0.35">
      <c r="B600" s="143"/>
      <c r="C600" s="144" t="s">
        <v>1578</v>
      </c>
      <c r="D600" s="144"/>
      <c r="E600" s="145"/>
      <c r="F600" s="223"/>
      <c r="G600" s="380"/>
      <c r="H600" s="381"/>
    </row>
    <row r="601" spans="2:8" ht="13.8" customHeight="1" x14ac:dyDescent="0.35">
      <c r="B601" s="143"/>
      <c r="C601" s="144" t="s">
        <v>1579</v>
      </c>
      <c r="D601" s="144"/>
      <c r="E601" s="145"/>
      <c r="F601" s="223"/>
      <c r="G601" s="380"/>
      <c r="H601" s="381"/>
    </row>
    <row r="602" spans="2:8" ht="15.75" customHeight="1" x14ac:dyDescent="0.35">
      <c r="B602" s="143" t="s">
        <v>1719</v>
      </c>
      <c r="C602" s="144"/>
      <c r="D602" s="144" t="s">
        <v>1580</v>
      </c>
      <c r="E602" s="145"/>
      <c r="F602" s="223"/>
      <c r="G602" s="380"/>
      <c r="H602" s="381"/>
    </row>
    <row r="603" spans="2:8" ht="7.2" customHeight="1" x14ac:dyDescent="0.35">
      <c r="B603" s="143"/>
      <c r="C603" s="144"/>
      <c r="D603" s="144"/>
      <c r="E603" s="145"/>
      <c r="F603" s="223"/>
      <c r="G603" s="380"/>
      <c r="H603" s="381"/>
    </row>
    <row r="604" spans="2:8" ht="15.75" customHeight="1" x14ac:dyDescent="0.35">
      <c r="B604" s="143"/>
      <c r="C604" s="144" t="s">
        <v>523</v>
      </c>
      <c r="D604" s="144" t="s">
        <v>1581</v>
      </c>
      <c r="E604" s="145"/>
      <c r="F604" s="223"/>
      <c r="G604" s="380"/>
      <c r="H604" s="381"/>
    </row>
    <row r="605" spans="2:8" ht="15.75" customHeight="1" x14ac:dyDescent="0.35">
      <c r="B605" s="143"/>
      <c r="C605" s="144"/>
      <c r="D605" s="144" t="s">
        <v>1582</v>
      </c>
      <c r="E605" s="145"/>
      <c r="F605" s="223"/>
      <c r="G605" s="380"/>
      <c r="H605" s="381"/>
    </row>
    <row r="606" spans="2:8" ht="15.75" customHeight="1" x14ac:dyDescent="0.35">
      <c r="B606" s="143"/>
      <c r="C606" s="144"/>
      <c r="D606" s="144" t="s">
        <v>1583</v>
      </c>
      <c r="E606" s="145"/>
      <c r="F606" s="223"/>
      <c r="G606" s="380"/>
      <c r="H606" s="381"/>
    </row>
    <row r="607" spans="2:8" ht="7.8" customHeight="1" x14ac:dyDescent="0.35">
      <c r="B607" s="143"/>
      <c r="C607" s="144"/>
      <c r="D607" s="144"/>
      <c r="E607" s="145"/>
      <c r="F607" s="223"/>
      <c r="G607" s="380"/>
      <c r="H607" s="381"/>
    </row>
    <row r="608" spans="2:8" ht="15.75" customHeight="1" x14ac:dyDescent="0.35">
      <c r="B608" s="143" t="s">
        <v>1720</v>
      </c>
      <c r="C608" s="144"/>
      <c r="D608" s="144" t="s">
        <v>1584</v>
      </c>
      <c r="E608" s="145" t="s">
        <v>145</v>
      </c>
      <c r="F608" s="224">
        <v>1</v>
      </c>
      <c r="G608" s="380"/>
      <c r="H608" s="381">
        <f>+F608*G608</f>
        <v>0</v>
      </c>
    </row>
    <row r="609" spans="2:8" ht="9.6" customHeight="1" x14ac:dyDescent="0.35">
      <c r="B609" s="143"/>
      <c r="C609" s="144"/>
      <c r="D609" s="144"/>
      <c r="E609" s="145"/>
      <c r="F609" s="223"/>
      <c r="G609" s="380"/>
      <c r="H609" s="381"/>
    </row>
    <row r="610" spans="2:8" ht="15.75" customHeight="1" x14ac:dyDescent="0.35">
      <c r="B610" s="143" t="s">
        <v>1721</v>
      </c>
      <c r="C610" s="144" t="s">
        <v>523</v>
      </c>
      <c r="D610" s="144" t="s">
        <v>1585</v>
      </c>
      <c r="E610" s="145"/>
      <c r="F610" s="223"/>
      <c r="G610" s="380"/>
      <c r="H610" s="381"/>
    </row>
    <row r="611" spans="2:8" ht="15.75" customHeight="1" x14ac:dyDescent="0.35">
      <c r="B611" s="143"/>
      <c r="C611" s="144" t="s">
        <v>1586</v>
      </c>
      <c r="D611" s="144" t="s">
        <v>1587</v>
      </c>
      <c r="E611" s="145"/>
      <c r="F611" s="223"/>
      <c r="G611" s="380"/>
      <c r="H611" s="381"/>
    </row>
    <row r="612" spans="2:8" ht="15.75" customHeight="1" x14ac:dyDescent="0.35">
      <c r="B612" s="143"/>
      <c r="C612" s="144"/>
      <c r="D612" s="144" t="s">
        <v>1588</v>
      </c>
      <c r="E612" s="145" t="s">
        <v>145</v>
      </c>
      <c r="F612" s="224">
        <v>1</v>
      </c>
      <c r="G612" s="380"/>
      <c r="H612" s="381">
        <f>+F612*G612</f>
        <v>0</v>
      </c>
    </row>
    <row r="613" spans="2:8" ht="10.8" customHeight="1" x14ac:dyDescent="0.35">
      <c r="B613" s="143"/>
      <c r="C613" s="144"/>
      <c r="D613" s="144"/>
      <c r="E613" s="145"/>
      <c r="F613" s="223"/>
      <c r="G613" s="380"/>
      <c r="H613" s="381"/>
    </row>
    <row r="614" spans="2:8" ht="15.75" customHeight="1" x14ac:dyDescent="0.35">
      <c r="B614" s="143" t="s">
        <v>1722</v>
      </c>
      <c r="C614" s="144" t="s">
        <v>229</v>
      </c>
      <c r="D614" s="144" t="s">
        <v>1589</v>
      </c>
      <c r="E614" s="145"/>
      <c r="F614" s="223"/>
      <c r="G614" s="380"/>
      <c r="H614" s="381"/>
    </row>
    <row r="615" spans="2:8" ht="15.75" customHeight="1" x14ac:dyDescent="0.35">
      <c r="B615" s="143"/>
      <c r="C615" s="144"/>
      <c r="D615" s="144" t="s">
        <v>1590</v>
      </c>
      <c r="E615" s="145"/>
      <c r="F615" s="223"/>
      <c r="G615" s="380"/>
      <c r="H615" s="381"/>
    </row>
    <row r="616" spans="2:8" ht="15.75" customHeight="1" x14ac:dyDescent="0.35">
      <c r="B616" s="143"/>
      <c r="C616" s="144"/>
      <c r="D616" s="144" t="s">
        <v>1591</v>
      </c>
      <c r="E616" s="145" t="s">
        <v>145</v>
      </c>
      <c r="F616" s="224">
        <v>1</v>
      </c>
      <c r="G616" s="380"/>
      <c r="H616" s="381">
        <f>+F616*G616</f>
        <v>0</v>
      </c>
    </row>
    <row r="617" spans="2:8" ht="15.75" customHeight="1" x14ac:dyDescent="0.35">
      <c r="B617" s="143"/>
      <c r="C617" s="144"/>
      <c r="D617" s="144"/>
      <c r="E617" s="145"/>
      <c r="F617" s="223"/>
      <c r="G617" s="380"/>
      <c r="H617" s="381"/>
    </row>
    <row r="618" spans="2:8" ht="15.75" customHeight="1" x14ac:dyDescent="0.35">
      <c r="B618" s="143"/>
      <c r="C618" s="144" t="s">
        <v>1924</v>
      </c>
      <c r="D618" s="144" t="s">
        <v>1925</v>
      </c>
      <c r="E618" s="145"/>
      <c r="F618" s="223"/>
      <c r="G618" s="380"/>
      <c r="H618" s="381"/>
    </row>
    <row r="619" spans="2:8" ht="15.75" customHeight="1" x14ac:dyDescent="0.35">
      <c r="B619" s="143"/>
      <c r="C619" s="144" t="s">
        <v>1935</v>
      </c>
      <c r="D619" s="144" t="s">
        <v>1926</v>
      </c>
      <c r="E619" s="145"/>
      <c r="F619" s="223"/>
      <c r="G619" s="380"/>
      <c r="H619" s="381"/>
    </row>
    <row r="620" spans="2:8" ht="15.75" customHeight="1" x14ac:dyDescent="0.35">
      <c r="B620" s="143"/>
      <c r="C620" s="144"/>
      <c r="D620" s="144" t="s">
        <v>1927</v>
      </c>
      <c r="E620" s="145"/>
      <c r="F620" s="223"/>
      <c r="G620" s="380"/>
      <c r="H620" s="381"/>
    </row>
    <row r="621" spans="2:8" ht="15.75" customHeight="1" x14ac:dyDescent="0.35">
      <c r="B621" s="143"/>
      <c r="C621" s="144"/>
      <c r="D621" s="144" t="s">
        <v>1928</v>
      </c>
      <c r="E621" s="145"/>
      <c r="F621" s="223"/>
      <c r="G621" s="380"/>
      <c r="H621" s="381"/>
    </row>
    <row r="622" spans="2:8" ht="15.75" customHeight="1" x14ac:dyDescent="0.35">
      <c r="B622" s="143"/>
      <c r="C622" s="144"/>
      <c r="D622" s="144" t="s">
        <v>1929</v>
      </c>
      <c r="E622" s="145"/>
      <c r="F622" s="223"/>
      <c r="G622" s="380"/>
      <c r="H622" s="381"/>
    </row>
    <row r="623" spans="2:8" ht="7.2" customHeight="1" x14ac:dyDescent="0.35">
      <c r="B623" s="143"/>
      <c r="C623" s="144"/>
      <c r="D623" s="144"/>
      <c r="E623" s="145"/>
      <c r="F623" s="223"/>
      <c r="G623" s="380"/>
      <c r="H623" s="381"/>
    </row>
    <row r="624" spans="2:8" ht="15.75" customHeight="1" x14ac:dyDescent="0.35">
      <c r="B624" s="143" t="s">
        <v>1723</v>
      </c>
      <c r="C624" s="144"/>
      <c r="D624" s="144" t="s">
        <v>1930</v>
      </c>
      <c r="E624" s="145"/>
      <c r="F624" s="223"/>
      <c r="G624" s="380"/>
      <c r="H624" s="381"/>
    </row>
    <row r="625" spans="2:8" ht="15.75" customHeight="1" x14ac:dyDescent="0.35">
      <c r="B625" s="143" t="s">
        <v>1724</v>
      </c>
      <c r="C625" s="144"/>
      <c r="D625" s="144" t="s">
        <v>1931</v>
      </c>
      <c r="E625" s="145" t="s">
        <v>145</v>
      </c>
      <c r="F625" s="223">
        <v>1</v>
      </c>
      <c r="G625" s="380"/>
      <c r="H625" s="381">
        <f>+F625*G625</f>
        <v>0</v>
      </c>
    </row>
    <row r="626" spans="2:8" ht="15.75" customHeight="1" x14ac:dyDescent="0.35">
      <c r="B626" s="143" t="s">
        <v>1725</v>
      </c>
      <c r="C626" s="144"/>
      <c r="D626" s="144" t="s">
        <v>1932</v>
      </c>
      <c r="E626" s="145" t="s">
        <v>145</v>
      </c>
      <c r="F626" s="223">
        <v>1</v>
      </c>
      <c r="G626" s="380"/>
      <c r="H626" s="381">
        <f>+F626*G626</f>
        <v>0</v>
      </c>
    </row>
    <row r="627" spans="2:8" ht="15.75" customHeight="1" x14ac:dyDescent="0.35">
      <c r="B627" s="143" t="s">
        <v>1726</v>
      </c>
      <c r="C627" s="144"/>
      <c r="D627" s="144" t="s">
        <v>1933</v>
      </c>
      <c r="E627" s="145" t="s">
        <v>145</v>
      </c>
      <c r="F627" s="223">
        <v>1</v>
      </c>
      <c r="G627" s="380"/>
      <c r="H627" s="381">
        <f>+F627*G627</f>
        <v>0</v>
      </c>
    </row>
    <row r="628" spans="2:8" ht="15.75" customHeight="1" x14ac:dyDescent="0.35">
      <c r="B628" s="143"/>
      <c r="C628" s="144"/>
      <c r="D628" s="144" t="s">
        <v>1934</v>
      </c>
      <c r="E628" s="145" t="s">
        <v>145</v>
      </c>
      <c r="F628" s="223">
        <v>1</v>
      </c>
      <c r="G628" s="380"/>
      <c r="H628" s="381">
        <f>+F628*G628</f>
        <v>0</v>
      </c>
    </row>
    <row r="629" spans="2:8" ht="6.6" customHeight="1" x14ac:dyDescent="0.35">
      <c r="B629" s="143"/>
      <c r="C629" s="144"/>
      <c r="D629" s="144"/>
      <c r="E629" s="145"/>
      <c r="F629" s="223"/>
      <c r="G629" s="380"/>
      <c r="H629" s="381"/>
    </row>
    <row r="630" spans="2:8" ht="15.75" customHeight="1" x14ac:dyDescent="0.35">
      <c r="B630" s="143"/>
      <c r="C630" s="144" t="s">
        <v>229</v>
      </c>
      <c r="D630" s="144" t="s">
        <v>1922</v>
      </c>
      <c r="E630" s="145"/>
      <c r="F630" s="223"/>
      <c r="G630" s="380"/>
      <c r="H630" s="381"/>
    </row>
    <row r="631" spans="2:8" ht="7.2" customHeight="1" x14ac:dyDescent="0.35">
      <c r="B631" s="143"/>
      <c r="C631" s="144"/>
      <c r="D631" s="144"/>
      <c r="E631" s="145"/>
      <c r="F631" s="223"/>
      <c r="G631" s="380"/>
      <c r="H631" s="381"/>
    </row>
    <row r="632" spans="2:8" ht="15.9" customHeight="1" x14ac:dyDescent="0.35">
      <c r="B632" s="143" t="s">
        <v>1727</v>
      </c>
      <c r="C632" s="144"/>
      <c r="D632" s="144" t="s">
        <v>1592</v>
      </c>
      <c r="E632" s="145" t="s">
        <v>1920</v>
      </c>
      <c r="F632" s="224">
        <v>1</v>
      </c>
      <c r="G632" s="380"/>
      <c r="H632" s="381">
        <f>+F632*G632</f>
        <v>0</v>
      </c>
    </row>
    <row r="633" spans="2:8" ht="15.9" customHeight="1" x14ac:dyDescent="0.35">
      <c r="B633" s="143" t="s">
        <v>1728</v>
      </c>
      <c r="C633" s="144"/>
      <c r="D633" s="144" t="s">
        <v>1593</v>
      </c>
      <c r="E633" s="145" t="s">
        <v>1920</v>
      </c>
      <c r="F633" s="224">
        <v>1</v>
      </c>
      <c r="G633" s="380"/>
      <c r="H633" s="381">
        <f>+F633*G633</f>
        <v>0</v>
      </c>
    </row>
    <row r="634" spans="2:8" ht="15.9" customHeight="1" x14ac:dyDescent="0.35">
      <c r="B634" s="143" t="s">
        <v>1729</v>
      </c>
      <c r="C634" s="144"/>
      <c r="D634" s="144" t="s">
        <v>2007</v>
      </c>
      <c r="E634" s="145" t="s">
        <v>1920</v>
      </c>
      <c r="F634" s="224">
        <v>1</v>
      </c>
      <c r="G634" s="380"/>
      <c r="H634" s="381">
        <f>+F634*G634</f>
        <v>0</v>
      </c>
    </row>
    <row r="635" spans="2:8" ht="15.9" customHeight="1" x14ac:dyDescent="0.35">
      <c r="B635" s="143" t="s">
        <v>1730</v>
      </c>
      <c r="C635" s="144"/>
      <c r="D635" s="144" t="s">
        <v>2008</v>
      </c>
      <c r="E635" s="145" t="s">
        <v>1920</v>
      </c>
      <c r="F635" s="224">
        <v>1</v>
      </c>
      <c r="G635" s="380"/>
      <c r="H635" s="381">
        <f>+F635*G635</f>
        <v>0</v>
      </c>
    </row>
    <row r="636" spans="2:8" ht="12" customHeight="1" x14ac:dyDescent="0.35">
      <c r="B636" s="143"/>
      <c r="C636" s="144"/>
      <c r="D636" s="144"/>
      <c r="E636" s="145"/>
      <c r="F636" s="223"/>
      <c r="G636" s="380"/>
      <c r="H636" s="381"/>
    </row>
    <row r="637" spans="2:8" ht="15.9" customHeight="1" x14ac:dyDescent="0.35">
      <c r="B637" s="143"/>
      <c r="C637" s="144" t="s">
        <v>1973</v>
      </c>
      <c r="D637" s="144" t="s">
        <v>1980</v>
      </c>
      <c r="E637" s="145"/>
      <c r="F637" s="223"/>
      <c r="G637" s="380"/>
      <c r="H637" s="381"/>
    </row>
    <row r="638" spans="2:8" ht="8.4" customHeight="1" x14ac:dyDescent="0.35">
      <c r="B638" s="143"/>
      <c r="C638" s="144"/>
      <c r="D638" s="144"/>
      <c r="E638" s="145"/>
      <c r="F638" s="223"/>
      <c r="G638" s="380"/>
      <c r="H638" s="381"/>
    </row>
    <row r="639" spans="2:8" ht="15.9" customHeight="1" x14ac:dyDescent="0.35">
      <c r="B639" s="143"/>
      <c r="C639" s="144" t="s">
        <v>1979</v>
      </c>
      <c r="D639" s="144" t="s">
        <v>1981</v>
      </c>
      <c r="E639" s="145"/>
      <c r="F639" s="223"/>
      <c r="G639" s="380"/>
      <c r="H639" s="381"/>
    </row>
    <row r="640" spans="2:8" ht="7.8" customHeight="1" x14ac:dyDescent="0.35">
      <c r="B640" s="143"/>
      <c r="C640" s="144"/>
      <c r="D640" s="144"/>
      <c r="E640" s="145"/>
      <c r="F640" s="223"/>
      <c r="G640" s="380"/>
      <c r="H640" s="381"/>
    </row>
    <row r="641" spans="2:8" ht="15.9" customHeight="1" x14ac:dyDescent="0.35">
      <c r="B641" s="143" t="s">
        <v>1731</v>
      </c>
      <c r="C641" s="144" t="s">
        <v>1985</v>
      </c>
      <c r="D641" s="144" t="s">
        <v>1982</v>
      </c>
      <c r="E641" s="145" t="s">
        <v>1920</v>
      </c>
      <c r="F641" s="224">
        <v>1</v>
      </c>
      <c r="G641" s="380"/>
      <c r="H641" s="381"/>
    </row>
    <row r="642" spans="2:8" ht="6.6" customHeight="1" x14ac:dyDescent="0.35">
      <c r="B642" s="143"/>
      <c r="C642" s="144"/>
      <c r="D642" s="144"/>
      <c r="E642" s="145"/>
      <c r="F642" s="223"/>
      <c r="G642" s="380"/>
      <c r="H642" s="381"/>
    </row>
    <row r="643" spans="2:8" ht="15.9" customHeight="1" x14ac:dyDescent="0.35">
      <c r="B643" s="143" t="s">
        <v>1732</v>
      </c>
      <c r="C643" s="144" t="s">
        <v>1986</v>
      </c>
      <c r="D643" s="144" t="s">
        <v>1983</v>
      </c>
      <c r="E643" s="145" t="s">
        <v>1920</v>
      </c>
      <c r="F643" s="223">
        <v>1</v>
      </c>
      <c r="G643" s="380"/>
      <c r="H643" s="381"/>
    </row>
    <row r="644" spans="2:8" ht="9.6" customHeight="1" x14ac:dyDescent="0.35">
      <c r="B644" s="143"/>
      <c r="C644" s="144"/>
      <c r="D644" s="144"/>
      <c r="E644" s="145"/>
      <c r="F644" s="223"/>
      <c r="G644" s="380"/>
      <c r="H644" s="381"/>
    </row>
    <row r="645" spans="2:8" ht="15.9" customHeight="1" x14ac:dyDescent="0.35">
      <c r="B645" s="143" t="s">
        <v>1733</v>
      </c>
      <c r="C645" s="144" t="s">
        <v>2009</v>
      </c>
      <c r="D645" s="144" t="s">
        <v>1984</v>
      </c>
      <c r="E645" s="145" t="s">
        <v>1920</v>
      </c>
      <c r="F645" s="224">
        <v>1</v>
      </c>
      <c r="G645" s="380"/>
      <c r="H645" s="381">
        <f>+F645*G645</f>
        <v>0</v>
      </c>
    </row>
    <row r="646" spans="2:8" ht="8.4" customHeight="1" x14ac:dyDescent="0.35">
      <c r="B646" s="143"/>
      <c r="C646" s="144"/>
      <c r="D646" s="144"/>
      <c r="E646" s="145"/>
      <c r="F646" s="223"/>
      <c r="G646" s="380"/>
      <c r="H646" s="381"/>
    </row>
    <row r="647" spans="2:8" ht="15.9" customHeight="1" x14ac:dyDescent="0.35">
      <c r="B647" s="143" t="s">
        <v>1734</v>
      </c>
      <c r="C647" s="144" t="s">
        <v>2010</v>
      </c>
      <c r="D647" s="144" t="s">
        <v>2011</v>
      </c>
      <c r="E647" s="145" t="s">
        <v>8</v>
      </c>
      <c r="F647" s="224">
        <v>1</v>
      </c>
      <c r="G647" s="380"/>
      <c r="H647" s="381">
        <f>+F647*G647</f>
        <v>0</v>
      </c>
    </row>
    <row r="648" spans="2:8" ht="10.199999999999999" customHeight="1" x14ac:dyDescent="0.35">
      <c r="B648" s="143"/>
      <c r="C648" s="144"/>
      <c r="D648" s="144"/>
      <c r="E648" s="145"/>
      <c r="F648" s="223"/>
      <c r="G648" s="380"/>
      <c r="H648" s="381"/>
    </row>
    <row r="649" spans="2:8" ht="15.9" customHeight="1" x14ac:dyDescent="0.35">
      <c r="B649" s="143" t="s">
        <v>1735</v>
      </c>
      <c r="C649" s="144" t="s">
        <v>1594</v>
      </c>
      <c r="D649" s="144" t="s">
        <v>1923</v>
      </c>
      <c r="E649" s="145"/>
      <c r="F649" s="223"/>
      <c r="G649" s="380"/>
      <c r="H649" s="381"/>
    </row>
    <row r="650" spans="2:8" ht="15.9" customHeight="1" x14ac:dyDescent="0.35">
      <c r="B650" s="143"/>
      <c r="C650" s="144"/>
      <c r="D650" s="144" t="s">
        <v>1595</v>
      </c>
      <c r="E650" s="145" t="s">
        <v>1920</v>
      </c>
      <c r="F650" s="224">
        <v>1</v>
      </c>
      <c r="G650" s="380"/>
      <c r="H650" s="381">
        <f>+F650*G650</f>
        <v>0</v>
      </c>
    </row>
    <row r="651" spans="2:8" ht="6.6" customHeight="1" x14ac:dyDescent="0.35">
      <c r="B651" s="143"/>
      <c r="C651" s="144"/>
      <c r="D651" s="144"/>
      <c r="E651" s="145"/>
      <c r="F651" s="223"/>
      <c r="G651" s="380"/>
      <c r="H651" s="381"/>
    </row>
    <row r="652" spans="2:8" ht="15.9" customHeight="1" x14ac:dyDescent="0.35">
      <c r="B652" s="143" t="s">
        <v>1736</v>
      </c>
      <c r="C652" s="144" t="s">
        <v>1596</v>
      </c>
      <c r="D652" s="144" t="s">
        <v>1597</v>
      </c>
      <c r="E652" s="145" t="s">
        <v>1919</v>
      </c>
      <c r="F652" s="224">
        <v>1</v>
      </c>
      <c r="G652" s="380"/>
      <c r="H652" s="381">
        <f>+F652*G652</f>
        <v>0</v>
      </c>
    </row>
    <row r="653" spans="2:8" ht="6.6" customHeight="1" x14ac:dyDescent="0.35">
      <c r="B653" s="143"/>
      <c r="C653" s="144"/>
      <c r="D653" s="144"/>
      <c r="E653" s="145"/>
      <c r="F653" s="223"/>
      <c r="G653" s="380"/>
      <c r="H653" s="381"/>
    </row>
    <row r="654" spans="2:8" ht="15.9" customHeight="1" x14ac:dyDescent="0.35">
      <c r="B654" s="143" t="s">
        <v>1737</v>
      </c>
      <c r="C654" s="144" t="s">
        <v>1598</v>
      </c>
      <c r="D654" s="144" t="s">
        <v>1599</v>
      </c>
      <c r="E654" s="145" t="s">
        <v>145</v>
      </c>
      <c r="F654" s="224">
        <v>1</v>
      </c>
      <c r="G654" s="380"/>
      <c r="H654" s="381">
        <f>+F654*G654</f>
        <v>0</v>
      </c>
    </row>
    <row r="655" spans="2:8" ht="6.6" customHeight="1" x14ac:dyDescent="0.35">
      <c r="B655" s="143"/>
      <c r="C655" s="144"/>
      <c r="D655" s="144"/>
      <c r="E655" s="145"/>
      <c r="F655" s="223"/>
      <c r="G655" s="380"/>
      <c r="H655" s="381"/>
    </row>
    <row r="656" spans="2:8" ht="15.9" customHeight="1" x14ac:dyDescent="0.35">
      <c r="B656" s="143" t="s">
        <v>1738</v>
      </c>
      <c r="C656" s="144" t="s">
        <v>1600</v>
      </c>
      <c r="D656" s="144" t="s">
        <v>1601</v>
      </c>
      <c r="E656" s="145" t="s">
        <v>1919</v>
      </c>
      <c r="F656" s="224">
        <v>1</v>
      </c>
      <c r="G656" s="380"/>
      <c r="H656" s="381">
        <f>+F656*G656</f>
        <v>0</v>
      </c>
    </row>
    <row r="657" spans="2:8" ht="7.8" customHeight="1" x14ac:dyDescent="0.35">
      <c r="B657" s="143"/>
      <c r="C657" s="144"/>
      <c r="D657" s="144"/>
      <c r="E657" s="145"/>
      <c r="F657" s="223"/>
      <c r="G657" s="380"/>
      <c r="H657" s="381"/>
    </row>
    <row r="658" spans="2:8" ht="15.9" customHeight="1" x14ac:dyDescent="0.35">
      <c r="B658" s="143" t="s">
        <v>1739</v>
      </c>
      <c r="C658" s="144" t="s">
        <v>230</v>
      </c>
      <c r="D658" s="144" t="s">
        <v>231</v>
      </c>
      <c r="E658" s="145" t="s">
        <v>1920</v>
      </c>
      <c r="F658" s="224">
        <v>1</v>
      </c>
      <c r="G658" s="380"/>
      <c r="H658" s="381"/>
    </row>
    <row r="659" spans="2:8" ht="8.4" customHeight="1" x14ac:dyDescent="0.35">
      <c r="B659" s="143"/>
      <c r="C659" s="144"/>
      <c r="D659" s="144"/>
      <c r="E659" s="145"/>
      <c r="F659" s="224"/>
      <c r="G659" s="380"/>
      <c r="H659" s="381"/>
    </row>
    <row r="660" spans="2:8" ht="15" customHeight="1" x14ac:dyDescent="0.35">
      <c r="B660" s="143"/>
      <c r="C660" s="144" t="s">
        <v>225</v>
      </c>
      <c r="D660" s="144" t="s">
        <v>1974</v>
      </c>
      <c r="E660" s="145"/>
      <c r="F660" s="224"/>
      <c r="G660" s="380"/>
      <c r="H660" s="381"/>
    </row>
    <row r="661" spans="2:8" ht="9" customHeight="1" x14ac:dyDescent="0.35">
      <c r="B661" s="227"/>
      <c r="C661" s="225"/>
      <c r="D661" s="226"/>
      <c r="E661" s="145"/>
      <c r="F661" s="166"/>
      <c r="G661" s="380"/>
      <c r="H661" s="381"/>
    </row>
    <row r="662" spans="2:8" ht="15" customHeight="1" x14ac:dyDescent="0.35">
      <c r="B662" s="143" t="s">
        <v>1740</v>
      </c>
      <c r="C662" s="144" t="s">
        <v>1977</v>
      </c>
      <c r="D662" s="144" t="s">
        <v>1978</v>
      </c>
      <c r="E662" s="145" t="s">
        <v>1920</v>
      </c>
      <c r="F662" s="224">
        <v>1</v>
      </c>
      <c r="G662" s="380"/>
      <c r="H662" s="381"/>
    </row>
    <row r="663" spans="2:8" ht="15" customHeight="1" x14ac:dyDescent="0.35">
      <c r="B663" s="143" t="s">
        <v>1741</v>
      </c>
      <c r="C663" s="144" t="s">
        <v>1975</v>
      </c>
      <c r="D663" s="144" t="s">
        <v>1976</v>
      </c>
      <c r="E663" s="145" t="s">
        <v>1284</v>
      </c>
      <c r="F663" s="224">
        <v>1</v>
      </c>
      <c r="G663" s="380"/>
      <c r="H663" s="381"/>
    </row>
    <row r="664" spans="2:8" ht="15" customHeight="1" x14ac:dyDescent="0.35">
      <c r="B664" s="143"/>
      <c r="C664" s="144"/>
      <c r="D664" s="144"/>
      <c r="E664" s="145"/>
      <c r="F664" s="224"/>
      <c r="G664" s="380"/>
      <c r="H664" s="381"/>
    </row>
    <row r="665" spans="2:8" ht="15.9" customHeight="1" x14ac:dyDescent="0.35">
      <c r="B665" s="143" t="s">
        <v>1744</v>
      </c>
      <c r="C665" s="144" t="s">
        <v>1602</v>
      </c>
      <c r="D665" s="144" t="s">
        <v>1603</v>
      </c>
      <c r="E665" s="145" t="s">
        <v>1920</v>
      </c>
      <c r="F665" s="224">
        <v>1</v>
      </c>
      <c r="G665" s="380"/>
      <c r="H665" s="381"/>
    </row>
    <row r="666" spans="2:8" ht="12" customHeight="1" x14ac:dyDescent="0.35">
      <c r="B666" s="143"/>
      <c r="C666" s="144"/>
      <c r="D666" s="144"/>
      <c r="E666" s="145"/>
      <c r="F666" s="224"/>
      <c r="G666" s="380"/>
      <c r="H666" s="381"/>
    </row>
    <row r="667" spans="2:8" ht="15.75" customHeight="1" x14ac:dyDescent="0.35">
      <c r="B667" s="143"/>
      <c r="C667" s="144" t="s">
        <v>225</v>
      </c>
      <c r="D667" s="144" t="s">
        <v>232</v>
      </c>
      <c r="E667" s="145"/>
      <c r="F667" s="223"/>
      <c r="G667" s="380"/>
      <c r="H667" s="381"/>
    </row>
    <row r="668" spans="2:8" ht="9" customHeight="1" x14ac:dyDescent="0.35">
      <c r="B668" s="143"/>
      <c r="C668" s="144"/>
      <c r="D668" s="144"/>
      <c r="E668" s="145"/>
      <c r="F668" s="223"/>
      <c r="G668" s="380"/>
      <c r="H668" s="381"/>
    </row>
    <row r="669" spans="2:8" ht="15.75" customHeight="1" x14ac:dyDescent="0.35">
      <c r="B669" s="143" t="s">
        <v>2013</v>
      </c>
      <c r="C669" s="144"/>
      <c r="D669" s="144" t="s">
        <v>1604</v>
      </c>
      <c r="E669" s="145" t="s">
        <v>145</v>
      </c>
      <c r="F669" s="224">
        <v>1</v>
      </c>
      <c r="G669" s="380"/>
      <c r="H669" s="381"/>
    </row>
    <row r="670" spans="2:8" ht="10.199999999999999" customHeight="1" x14ac:dyDescent="0.35">
      <c r="B670" s="40"/>
      <c r="C670" s="40"/>
      <c r="D670" s="41"/>
      <c r="E670" s="42"/>
      <c r="F670" s="126"/>
      <c r="G670" s="382"/>
      <c r="H670" s="381"/>
    </row>
    <row r="671" spans="2:8" ht="15.75" customHeight="1" x14ac:dyDescent="0.35">
      <c r="B671" s="228"/>
      <c r="C671" s="144" t="s">
        <v>234</v>
      </c>
      <c r="D671" s="40" t="s">
        <v>233</v>
      </c>
      <c r="E671" s="145"/>
      <c r="F671" s="223"/>
      <c r="G671" s="380"/>
      <c r="H671" s="381"/>
    </row>
    <row r="672" spans="2:8" ht="12" customHeight="1" x14ac:dyDescent="0.35">
      <c r="B672" s="228"/>
      <c r="C672" s="144"/>
      <c r="D672" s="144"/>
      <c r="E672" s="145"/>
      <c r="F672" s="223"/>
      <c r="G672" s="380"/>
      <c r="H672" s="381"/>
    </row>
    <row r="673" spans="2:8" ht="15.75" customHeight="1" x14ac:dyDescent="0.35">
      <c r="B673" s="228" t="s">
        <v>2014</v>
      </c>
      <c r="C673" s="144" t="s">
        <v>1607</v>
      </c>
      <c r="D673" s="144" t="s">
        <v>1608</v>
      </c>
      <c r="E673" s="145"/>
      <c r="F673" s="223"/>
      <c r="G673" s="380"/>
      <c r="H673" s="381"/>
    </row>
    <row r="674" spans="2:8" ht="15.75" customHeight="1" thickBot="1" x14ac:dyDescent="0.4">
      <c r="B674" s="228"/>
      <c r="C674" s="144"/>
      <c r="D674" s="144" t="s">
        <v>1609</v>
      </c>
      <c r="E674" s="145" t="s">
        <v>449</v>
      </c>
      <c r="F674" s="224">
        <v>1</v>
      </c>
      <c r="G674" s="380"/>
      <c r="H674" s="381"/>
    </row>
    <row r="675" spans="2:8" ht="24" customHeight="1" thickBot="1" x14ac:dyDescent="0.4">
      <c r="B675" s="43" t="s">
        <v>279</v>
      </c>
      <c r="C675" s="44"/>
      <c r="D675" s="44"/>
      <c r="E675" s="45"/>
      <c r="F675" s="127"/>
      <c r="G675" s="383"/>
      <c r="H675" s="384">
        <f>SUM(H599:H674)</f>
        <v>0</v>
      </c>
    </row>
    <row r="676" spans="2:8" ht="16.8" customHeight="1" x14ac:dyDescent="0.35">
      <c r="B676" s="1"/>
      <c r="G676" s="339"/>
      <c r="H676" s="340"/>
    </row>
    <row r="677" spans="2:8" ht="18" customHeight="1" x14ac:dyDescent="0.35">
      <c r="B677" s="1"/>
      <c r="G677" s="339"/>
      <c r="H677" s="340"/>
    </row>
    <row r="678" spans="2:8" x14ac:dyDescent="0.35">
      <c r="B678" s="463" t="s">
        <v>1921</v>
      </c>
      <c r="C678" s="463"/>
      <c r="D678" s="161" t="s">
        <v>2330</v>
      </c>
      <c r="E678" s="4"/>
      <c r="G678" s="352"/>
      <c r="H678" s="353"/>
    </row>
    <row r="679" spans="2:8" ht="15" customHeight="1" x14ac:dyDescent="0.3">
      <c r="B679" s="464" t="s">
        <v>2263</v>
      </c>
      <c r="C679" s="464"/>
      <c r="D679" s="464"/>
      <c r="E679" s="464"/>
      <c r="F679" s="464"/>
      <c r="G679" s="464"/>
      <c r="H679" s="464"/>
    </row>
    <row r="680" spans="2:8" ht="15" x14ac:dyDescent="0.3">
      <c r="B680" s="464"/>
      <c r="C680" s="464"/>
      <c r="D680" s="464"/>
      <c r="E680" s="464"/>
      <c r="F680" s="464"/>
      <c r="G680" s="464"/>
      <c r="H680" s="464"/>
    </row>
    <row r="681" spans="2:8" x14ac:dyDescent="0.35">
      <c r="B681" s="206"/>
      <c r="C681" s="182"/>
      <c r="D681" s="183"/>
      <c r="E681" s="182"/>
      <c r="F681" s="184"/>
      <c r="G681" s="320"/>
      <c r="H681" s="321"/>
    </row>
    <row r="682" spans="2:8" ht="12.75" customHeight="1" x14ac:dyDescent="0.35">
      <c r="B682" s="181" t="s">
        <v>524</v>
      </c>
      <c r="C682" s="182"/>
      <c r="D682" s="183"/>
      <c r="E682" s="182"/>
      <c r="F682" s="184"/>
      <c r="G682" s="320"/>
      <c r="H682" s="321"/>
    </row>
    <row r="683" spans="2:8" ht="15.75" customHeight="1" thickBot="1" x14ac:dyDescent="0.35">
      <c r="B683" s="8" t="s">
        <v>1605</v>
      </c>
      <c r="C683" s="39"/>
      <c r="D683" s="39"/>
      <c r="E683" s="187"/>
      <c r="F683" s="465"/>
      <c r="G683" s="465"/>
      <c r="H683" s="465"/>
    </row>
    <row r="684" spans="2:8" ht="33.75" customHeight="1" thickBot="1" x14ac:dyDescent="0.35">
      <c r="B684" s="140" t="s">
        <v>281</v>
      </c>
      <c r="C684" s="141" t="s">
        <v>282</v>
      </c>
      <c r="D684" s="142" t="s">
        <v>1606</v>
      </c>
      <c r="E684" s="142" t="s">
        <v>3</v>
      </c>
      <c r="F684" s="222" t="s">
        <v>4</v>
      </c>
      <c r="G684" s="378" t="s">
        <v>5</v>
      </c>
      <c r="H684" s="379" t="s">
        <v>252</v>
      </c>
    </row>
    <row r="685" spans="2:8" ht="15.75" customHeight="1" thickBot="1" x14ac:dyDescent="0.4">
      <c r="B685" s="46" t="s">
        <v>283</v>
      </c>
      <c r="C685" s="47"/>
      <c r="D685" s="48"/>
      <c r="E685" s="49"/>
      <c r="F685" s="128"/>
      <c r="G685" s="385"/>
      <c r="H685" s="386">
        <f>+H675</f>
        <v>0</v>
      </c>
    </row>
    <row r="686" spans="2:8" ht="16.5" customHeight="1" x14ac:dyDescent="0.35">
      <c r="B686" s="228" t="s">
        <v>2015</v>
      </c>
      <c r="C686" s="144" t="s">
        <v>1610</v>
      </c>
      <c r="D686" s="144" t="s">
        <v>1611</v>
      </c>
      <c r="E686" s="145" t="s">
        <v>145</v>
      </c>
      <c r="F686" s="224">
        <v>1</v>
      </c>
      <c r="G686" s="387"/>
      <c r="H686" s="388">
        <f>+F686*G686</f>
        <v>0</v>
      </c>
    </row>
    <row r="687" spans="2:8" ht="16.5" customHeight="1" x14ac:dyDescent="0.35">
      <c r="B687" s="143"/>
      <c r="C687" s="144"/>
      <c r="D687" s="144"/>
      <c r="E687" s="145"/>
      <c r="F687" s="224"/>
      <c r="G687" s="387"/>
      <c r="H687" s="388"/>
    </row>
    <row r="688" spans="2:8" ht="16.5" customHeight="1" x14ac:dyDescent="0.35">
      <c r="B688" s="143"/>
      <c r="C688" s="144" t="s">
        <v>226</v>
      </c>
      <c r="D688" s="40" t="s">
        <v>1612</v>
      </c>
      <c r="E688" s="145"/>
      <c r="F688" s="223"/>
      <c r="G688" s="387"/>
      <c r="H688" s="388"/>
    </row>
    <row r="689" spans="2:8" ht="16.5" customHeight="1" x14ac:dyDescent="0.35">
      <c r="B689" s="143"/>
      <c r="C689" s="144"/>
      <c r="D689" s="144"/>
      <c r="E689" s="145"/>
      <c r="F689" s="223"/>
      <c r="G689" s="387"/>
      <c r="H689" s="388"/>
    </row>
    <row r="690" spans="2:8" ht="16.5" customHeight="1" x14ac:dyDescent="0.35">
      <c r="B690" s="143"/>
      <c r="C690" s="144" t="s">
        <v>1613</v>
      </c>
      <c r="D690" s="144" t="s">
        <v>1614</v>
      </c>
      <c r="E690" s="145"/>
      <c r="F690" s="223"/>
      <c r="G690" s="387"/>
      <c r="H690" s="388"/>
    </row>
    <row r="691" spans="2:8" ht="16.5" customHeight="1" x14ac:dyDescent="0.35">
      <c r="B691" s="143"/>
      <c r="C691" s="144"/>
      <c r="D691" s="144"/>
      <c r="E691" s="145"/>
      <c r="F691" s="223"/>
      <c r="G691" s="387"/>
      <c r="H691" s="388"/>
    </row>
    <row r="692" spans="2:8" ht="16.5" customHeight="1" x14ac:dyDescent="0.35">
      <c r="B692" s="143" t="s">
        <v>2016</v>
      </c>
      <c r="C692" s="144"/>
      <c r="D692" s="144" t="s">
        <v>1615</v>
      </c>
      <c r="E692" s="145" t="s">
        <v>1919</v>
      </c>
      <c r="F692" s="224">
        <v>1</v>
      </c>
      <c r="G692" s="387"/>
      <c r="H692" s="388">
        <f>+F692*G692</f>
        <v>0</v>
      </c>
    </row>
    <row r="693" spans="2:8" ht="16.5" customHeight="1" x14ac:dyDescent="0.35">
      <c r="B693" s="143"/>
      <c r="C693" s="144"/>
      <c r="D693" s="144"/>
      <c r="E693" s="145"/>
      <c r="F693" s="224"/>
      <c r="G693" s="387"/>
      <c r="H693" s="388"/>
    </row>
    <row r="694" spans="2:8" ht="16.5" customHeight="1" x14ac:dyDescent="0.35">
      <c r="B694" s="143" t="s">
        <v>2017</v>
      </c>
      <c r="C694" s="144"/>
      <c r="D694" s="144" t="s">
        <v>1648</v>
      </c>
      <c r="E694" s="145" t="s">
        <v>1919</v>
      </c>
      <c r="F694" s="224">
        <v>1</v>
      </c>
      <c r="G694" s="380"/>
      <c r="H694" s="381">
        <f>+F694*G694</f>
        <v>0</v>
      </c>
    </row>
    <row r="695" spans="2:8" ht="16.5" customHeight="1" x14ac:dyDescent="0.35">
      <c r="B695" s="143"/>
      <c r="C695" s="144"/>
      <c r="D695" s="144"/>
      <c r="E695" s="145"/>
      <c r="F695" s="223"/>
      <c r="G695" s="380"/>
      <c r="H695" s="381"/>
    </row>
    <row r="696" spans="2:8" ht="16.5" customHeight="1" x14ac:dyDescent="0.35">
      <c r="B696" s="143" t="s">
        <v>2018</v>
      </c>
      <c r="C696" s="144"/>
      <c r="D696" s="144" t="s">
        <v>1649</v>
      </c>
      <c r="E696" s="145" t="s">
        <v>1919</v>
      </c>
      <c r="F696" s="224">
        <v>1</v>
      </c>
      <c r="G696" s="380"/>
      <c r="H696" s="381">
        <f>+F696*G696</f>
        <v>0</v>
      </c>
    </row>
    <row r="697" spans="2:8" ht="16.5" customHeight="1" x14ac:dyDescent="0.35">
      <c r="B697" s="143"/>
      <c r="C697" s="144"/>
      <c r="D697" s="144"/>
      <c r="E697" s="145"/>
      <c r="F697" s="224"/>
      <c r="G697" s="380"/>
      <c r="H697" s="381">
        <f>+F697*G697</f>
        <v>0</v>
      </c>
    </row>
    <row r="698" spans="2:8" ht="16.5" customHeight="1" x14ac:dyDescent="0.35">
      <c r="B698" s="143" t="s">
        <v>2019</v>
      </c>
      <c r="C698" s="144"/>
      <c r="D698" s="144" t="s">
        <v>2012</v>
      </c>
      <c r="E698" s="145" t="s">
        <v>1920</v>
      </c>
      <c r="F698" s="224">
        <v>1</v>
      </c>
      <c r="G698" s="380"/>
      <c r="H698" s="381">
        <f>+F698*G698</f>
        <v>0</v>
      </c>
    </row>
    <row r="699" spans="2:8" ht="16.5" customHeight="1" x14ac:dyDescent="0.35">
      <c r="B699" s="143"/>
      <c r="C699" s="144"/>
      <c r="D699" s="144"/>
      <c r="E699" s="145"/>
      <c r="F699" s="224"/>
      <c r="G699" s="380"/>
      <c r="H699" s="381"/>
    </row>
    <row r="700" spans="2:8" ht="16.5" customHeight="1" x14ac:dyDescent="0.35">
      <c r="B700" s="143"/>
      <c r="C700" s="144" t="s">
        <v>1602</v>
      </c>
      <c r="D700" s="144" t="s">
        <v>251</v>
      </c>
      <c r="E700" s="145"/>
      <c r="F700" s="224"/>
      <c r="G700" s="380"/>
      <c r="H700" s="381">
        <f>+F700*G700</f>
        <v>0</v>
      </c>
    </row>
    <row r="701" spans="2:8" ht="16.5" customHeight="1" x14ac:dyDescent="0.35">
      <c r="B701" s="143"/>
      <c r="C701" s="144"/>
      <c r="D701" s="144"/>
      <c r="E701" s="145"/>
      <c r="F701" s="224"/>
      <c r="G701" s="380"/>
      <c r="H701" s="381"/>
    </row>
    <row r="702" spans="2:8" ht="16.5" customHeight="1" x14ac:dyDescent="0.35">
      <c r="B702" s="143"/>
      <c r="C702" s="144" t="s">
        <v>225</v>
      </c>
      <c r="D702" s="144" t="s">
        <v>232</v>
      </c>
      <c r="E702" s="145"/>
      <c r="F702" s="223"/>
      <c r="G702" s="380"/>
      <c r="H702" s="381"/>
    </row>
    <row r="703" spans="2:8" ht="16.5" customHeight="1" x14ac:dyDescent="0.35">
      <c r="B703" s="143"/>
      <c r="C703" s="144"/>
      <c r="D703" s="144"/>
      <c r="E703" s="145"/>
      <c r="F703" s="223"/>
      <c r="G703" s="380"/>
      <c r="H703" s="381"/>
    </row>
    <row r="704" spans="2:8" ht="16.5" customHeight="1" x14ac:dyDescent="0.35">
      <c r="B704" s="143" t="s">
        <v>2020</v>
      </c>
      <c r="C704" s="144"/>
      <c r="D704" s="144" t="s">
        <v>1604</v>
      </c>
      <c r="E704" s="145" t="s">
        <v>145</v>
      </c>
      <c r="F704" s="224">
        <v>1</v>
      </c>
      <c r="G704" s="380"/>
      <c r="H704" s="381">
        <f>+F704*G704</f>
        <v>0</v>
      </c>
    </row>
    <row r="705" spans="2:8" ht="16.5" customHeight="1" x14ac:dyDescent="0.35">
      <c r="B705" s="143"/>
      <c r="C705" s="144"/>
      <c r="D705" s="144"/>
      <c r="E705" s="145"/>
      <c r="F705" s="223"/>
      <c r="G705" s="380"/>
      <c r="H705" s="381"/>
    </row>
    <row r="706" spans="2:8" ht="16.5" customHeight="1" x14ac:dyDescent="0.3">
      <c r="B706" s="229"/>
      <c r="C706" s="230"/>
      <c r="D706" s="303" t="s">
        <v>1987</v>
      </c>
      <c r="E706" s="179"/>
      <c r="F706" s="231"/>
      <c r="G706" s="232"/>
      <c r="H706" s="233"/>
    </row>
    <row r="707" spans="2:8" ht="16.5" customHeight="1" x14ac:dyDescent="0.3">
      <c r="B707" s="229"/>
      <c r="C707" s="230"/>
      <c r="D707" s="304"/>
      <c r="E707" s="234"/>
      <c r="F707" s="231"/>
      <c r="G707" s="232"/>
      <c r="H707" s="233"/>
    </row>
    <row r="708" spans="2:8" ht="16.5" customHeight="1" x14ac:dyDescent="0.3">
      <c r="B708" s="229"/>
      <c r="C708" s="230"/>
      <c r="D708" s="303" t="s">
        <v>1988</v>
      </c>
      <c r="E708" s="179"/>
      <c r="F708" s="231"/>
      <c r="G708" s="232"/>
      <c r="H708" s="233"/>
    </row>
    <row r="709" spans="2:8" ht="16.5" customHeight="1" x14ac:dyDescent="0.3">
      <c r="B709" s="229"/>
      <c r="C709" s="230"/>
      <c r="D709" s="303" t="s">
        <v>1989</v>
      </c>
      <c r="E709" s="179"/>
      <c r="F709" s="231"/>
      <c r="G709" s="232"/>
      <c r="H709" s="233"/>
    </row>
    <row r="710" spans="2:8" ht="16.5" customHeight="1" x14ac:dyDescent="0.3">
      <c r="B710" s="235"/>
      <c r="C710" s="170"/>
      <c r="D710" s="168"/>
      <c r="E710" s="170"/>
      <c r="F710" s="167"/>
      <c r="G710" s="169"/>
      <c r="H710" s="233"/>
    </row>
    <row r="711" spans="2:8" ht="16.5" customHeight="1" x14ac:dyDescent="0.35">
      <c r="B711" s="143" t="s">
        <v>2021</v>
      </c>
      <c r="C711" s="236"/>
      <c r="D711" s="237" t="s">
        <v>2121</v>
      </c>
      <c r="E711" s="238" t="s">
        <v>1918</v>
      </c>
      <c r="F711" s="239">
        <v>1</v>
      </c>
      <c r="G711" s="389">
        <v>10000</v>
      </c>
      <c r="H711" s="390">
        <f>G711*F711</f>
        <v>10000</v>
      </c>
    </row>
    <row r="712" spans="2:8" ht="16.5" customHeight="1" x14ac:dyDescent="0.35">
      <c r="B712" s="143" t="s">
        <v>2022</v>
      </c>
      <c r="C712" s="236"/>
      <c r="D712" s="237" t="s">
        <v>2122</v>
      </c>
      <c r="E712" s="238" t="s">
        <v>1918</v>
      </c>
      <c r="F712" s="239">
        <v>1</v>
      </c>
      <c r="G712" s="389">
        <v>10000</v>
      </c>
      <c r="H712" s="390">
        <f>G712*F712</f>
        <v>10000</v>
      </c>
    </row>
    <row r="713" spans="2:8" ht="16.5" customHeight="1" x14ac:dyDescent="0.35">
      <c r="B713" s="143" t="s">
        <v>2023</v>
      </c>
      <c r="C713" s="236"/>
      <c r="D713" s="237" t="s">
        <v>2123</v>
      </c>
      <c r="E713" s="238" t="s">
        <v>1918</v>
      </c>
      <c r="F713" s="239">
        <v>1</v>
      </c>
      <c r="G713" s="389">
        <v>10000</v>
      </c>
      <c r="H713" s="390">
        <f>G713*F713</f>
        <v>10000</v>
      </c>
    </row>
    <row r="714" spans="2:8" ht="16.5" customHeight="1" x14ac:dyDescent="0.35">
      <c r="B714" s="143" t="s">
        <v>2024</v>
      </c>
      <c r="C714" s="236"/>
      <c r="D714" s="237" t="s">
        <v>2124</v>
      </c>
      <c r="E714" s="238" t="s">
        <v>1918</v>
      </c>
      <c r="F714" s="239">
        <v>1</v>
      </c>
      <c r="G714" s="389">
        <v>10000</v>
      </c>
      <c r="H714" s="390">
        <f>G714*F714</f>
        <v>10000</v>
      </c>
    </row>
    <row r="715" spans="2:8" ht="16.5" customHeight="1" x14ac:dyDescent="0.35">
      <c r="B715" s="143" t="s">
        <v>2025</v>
      </c>
      <c r="C715" s="236"/>
      <c r="D715" s="237" t="s">
        <v>2125</v>
      </c>
      <c r="E715" s="238" t="s">
        <v>1918</v>
      </c>
      <c r="F715" s="239">
        <v>1</v>
      </c>
      <c r="G715" s="389">
        <v>10000</v>
      </c>
      <c r="H715" s="390">
        <f>G715*F715</f>
        <v>10000</v>
      </c>
    </row>
    <row r="716" spans="2:8" ht="16.5" customHeight="1" x14ac:dyDescent="0.3">
      <c r="B716" s="171"/>
      <c r="C716" s="170"/>
      <c r="D716" s="168"/>
      <c r="E716" s="170"/>
      <c r="F716" s="167"/>
      <c r="G716" s="169"/>
      <c r="H716" s="233"/>
    </row>
    <row r="717" spans="2:8" ht="16.5" customHeight="1" x14ac:dyDescent="0.3">
      <c r="B717" s="143" t="s">
        <v>2026</v>
      </c>
      <c r="C717" s="170"/>
      <c r="D717" s="240" t="s">
        <v>1990</v>
      </c>
      <c r="E717" s="162" t="s">
        <v>73</v>
      </c>
      <c r="F717" s="241">
        <f>H711+H712+H713+H714+H715</f>
        <v>50000</v>
      </c>
      <c r="G717" s="169"/>
      <c r="H717" s="233"/>
    </row>
    <row r="718" spans="2:8" ht="16.5" customHeight="1" x14ac:dyDescent="0.3">
      <c r="B718" s="171"/>
      <c r="C718" s="170"/>
      <c r="D718" s="240" t="s">
        <v>1300</v>
      </c>
      <c r="E718" s="170"/>
      <c r="F718" s="167"/>
      <c r="G718" s="169"/>
      <c r="H718" s="233"/>
    </row>
    <row r="719" spans="2:8" ht="16.5" customHeight="1" x14ac:dyDescent="0.3">
      <c r="B719" s="171"/>
      <c r="C719" s="170"/>
      <c r="D719" s="168"/>
      <c r="E719" s="170"/>
      <c r="F719" s="167"/>
      <c r="G719" s="169"/>
      <c r="H719" s="233"/>
    </row>
    <row r="720" spans="2:8" ht="16.5" customHeight="1" x14ac:dyDescent="0.35">
      <c r="B720" s="143"/>
      <c r="C720" s="144" t="s">
        <v>1616</v>
      </c>
      <c r="D720" s="242" t="s">
        <v>1617</v>
      </c>
      <c r="E720" s="23"/>
      <c r="F720" s="243"/>
      <c r="G720" s="380"/>
      <c r="H720" s="233"/>
    </row>
    <row r="721" spans="2:8" ht="12.6" customHeight="1" x14ac:dyDescent="0.35">
      <c r="B721" s="143"/>
      <c r="C721" s="144"/>
      <c r="D721" s="144"/>
      <c r="E721" s="145"/>
      <c r="F721" s="223"/>
      <c r="G721" s="380"/>
      <c r="H721" s="233"/>
    </row>
    <row r="722" spans="2:8" ht="16.5" customHeight="1" x14ac:dyDescent="0.35">
      <c r="B722" s="143" t="s">
        <v>2027</v>
      </c>
      <c r="C722" s="144"/>
      <c r="D722" s="144" t="s">
        <v>1618</v>
      </c>
      <c r="E722" s="145" t="s">
        <v>1919</v>
      </c>
      <c r="F722" s="224">
        <v>1</v>
      </c>
      <c r="G722" s="380"/>
      <c r="H722" s="233">
        <f>+F722*G722</f>
        <v>0</v>
      </c>
    </row>
    <row r="723" spans="2:8" ht="11.4" customHeight="1" x14ac:dyDescent="0.35">
      <c r="B723" s="143"/>
      <c r="C723" s="144"/>
      <c r="D723" s="144"/>
      <c r="E723" s="145"/>
      <c r="F723" s="223"/>
      <c r="G723" s="380"/>
      <c r="H723" s="233"/>
    </row>
    <row r="724" spans="2:8" ht="16.5" customHeight="1" x14ac:dyDescent="0.35">
      <c r="B724" s="143" t="s">
        <v>2028</v>
      </c>
      <c r="C724" s="144"/>
      <c r="D724" s="144" t="s">
        <v>1619</v>
      </c>
      <c r="E724" s="145" t="s">
        <v>1919</v>
      </c>
      <c r="F724" s="224">
        <v>1</v>
      </c>
      <c r="G724" s="380"/>
      <c r="H724" s="233">
        <f>+F724*G724</f>
        <v>0</v>
      </c>
    </row>
    <row r="725" spans="2:8" ht="10.8" customHeight="1" x14ac:dyDescent="0.35">
      <c r="B725" s="143"/>
      <c r="C725" s="144"/>
      <c r="D725" s="144"/>
      <c r="E725" s="145"/>
      <c r="F725" s="223"/>
      <c r="G725" s="380"/>
      <c r="H725" s="381"/>
    </row>
    <row r="726" spans="2:8" ht="16.5" customHeight="1" x14ac:dyDescent="0.35">
      <c r="B726" s="143" t="s">
        <v>2029</v>
      </c>
      <c r="C726" s="144"/>
      <c r="D726" s="144" t="s">
        <v>1620</v>
      </c>
      <c r="E726" s="145" t="s">
        <v>1919</v>
      </c>
      <c r="F726" s="224">
        <v>1</v>
      </c>
      <c r="G726" s="380"/>
      <c r="H726" s="381">
        <f>+F726*G726</f>
        <v>0</v>
      </c>
    </row>
    <row r="727" spans="2:8" ht="10.199999999999999" customHeight="1" x14ac:dyDescent="0.35">
      <c r="B727" s="143"/>
      <c r="C727" s="144"/>
      <c r="D727" s="144"/>
      <c r="E727" s="145"/>
      <c r="F727" s="223"/>
      <c r="G727" s="380"/>
      <c r="H727" s="381"/>
    </row>
    <row r="728" spans="2:8" ht="16.5" customHeight="1" x14ac:dyDescent="0.35">
      <c r="B728" s="143"/>
      <c r="C728" s="144" t="s">
        <v>1621</v>
      </c>
      <c r="D728" s="144" t="s">
        <v>1622</v>
      </c>
      <c r="E728" s="145"/>
      <c r="F728" s="223"/>
      <c r="G728" s="380"/>
      <c r="H728" s="381"/>
    </row>
    <row r="729" spans="2:8" ht="16.5" customHeight="1" x14ac:dyDescent="0.35">
      <c r="B729" s="143"/>
      <c r="C729" s="144"/>
      <c r="D729" s="144" t="s">
        <v>1623</v>
      </c>
      <c r="E729" s="145"/>
      <c r="F729" s="223"/>
      <c r="G729" s="380"/>
      <c r="H729" s="381"/>
    </row>
    <row r="730" spans="2:8" ht="16.5" customHeight="1" x14ac:dyDescent="0.35">
      <c r="B730" s="143"/>
      <c r="C730" s="144"/>
      <c r="D730" s="144"/>
      <c r="E730" s="145"/>
      <c r="F730" s="223"/>
      <c r="G730" s="380"/>
      <c r="H730" s="381"/>
    </row>
    <row r="731" spans="2:8" ht="16.5" customHeight="1" x14ac:dyDescent="0.35">
      <c r="B731" s="143" t="s">
        <v>2030</v>
      </c>
      <c r="C731" s="144"/>
      <c r="D731" s="144" t="s">
        <v>1624</v>
      </c>
      <c r="E731" s="145" t="s">
        <v>1919</v>
      </c>
      <c r="F731" s="224">
        <v>1</v>
      </c>
      <c r="G731" s="380"/>
      <c r="H731" s="381">
        <f>+F731*G731</f>
        <v>0</v>
      </c>
    </row>
    <row r="732" spans="2:8" ht="16.5" customHeight="1" x14ac:dyDescent="0.35">
      <c r="B732" s="143"/>
      <c r="C732" s="144"/>
      <c r="D732" s="144"/>
      <c r="E732" s="145"/>
      <c r="F732" s="224"/>
      <c r="G732" s="380"/>
      <c r="H732" s="381"/>
    </row>
    <row r="733" spans="2:8" ht="16.5" customHeight="1" x14ac:dyDescent="0.35">
      <c r="B733" s="143" t="s">
        <v>2031</v>
      </c>
      <c r="C733" s="144"/>
      <c r="D733" s="144" t="s">
        <v>1625</v>
      </c>
      <c r="E733" s="145" t="s">
        <v>1919</v>
      </c>
      <c r="F733" s="224">
        <v>1</v>
      </c>
      <c r="G733" s="380"/>
      <c r="H733" s="381">
        <f>+F733*G733</f>
        <v>0</v>
      </c>
    </row>
    <row r="734" spans="2:8" ht="16.5" customHeight="1" x14ac:dyDescent="0.35">
      <c r="B734" s="143"/>
      <c r="C734" s="144"/>
      <c r="D734" s="144"/>
      <c r="E734" s="145"/>
      <c r="F734" s="223"/>
      <c r="G734" s="380"/>
      <c r="H734" s="381"/>
    </row>
    <row r="735" spans="2:8" ht="16.5" customHeight="1" x14ac:dyDescent="0.35">
      <c r="B735" s="143" t="s">
        <v>2032</v>
      </c>
      <c r="C735" s="144"/>
      <c r="D735" s="144" t="s">
        <v>1626</v>
      </c>
      <c r="E735" s="145" t="s">
        <v>1919</v>
      </c>
      <c r="F735" s="224">
        <v>1</v>
      </c>
      <c r="G735" s="380"/>
      <c r="H735" s="381">
        <f>+F735*G735</f>
        <v>0</v>
      </c>
    </row>
    <row r="736" spans="2:8" ht="16.5" customHeight="1" x14ac:dyDescent="0.35">
      <c r="B736" s="143"/>
      <c r="C736" s="144"/>
      <c r="D736" s="144"/>
      <c r="E736" s="145"/>
      <c r="F736" s="223"/>
      <c r="G736" s="380"/>
      <c r="H736" s="381"/>
    </row>
    <row r="737" spans="2:8" ht="16.5" customHeight="1" x14ac:dyDescent="0.35">
      <c r="B737" s="143" t="s">
        <v>2033</v>
      </c>
      <c r="C737" s="144" t="s">
        <v>1621</v>
      </c>
      <c r="D737" s="144" t="s">
        <v>1627</v>
      </c>
      <c r="E737" s="145"/>
      <c r="F737" s="223"/>
      <c r="G737" s="380"/>
      <c r="H737" s="381"/>
    </row>
    <row r="738" spans="2:8" ht="16.5" customHeight="1" x14ac:dyDescent="0.35">
      <c r="B738" s="143"/>
      <c r="C738" s="144"/>
      <c r="D738" s="144" t="s">
        <v>1628</v>
      </c>
      <c r="E738" s="145" t="s">
        <v>1919</v>
      </c>
      <c r="F738" s="224">
        <v>1</v>
      </c>
      <c r="G738" s="380"/>
      <c r="H738" s="381">
        <f>+F738*G738</f>
        <v>0</v>
      </c>
    </row>
    <row r="739" spans="2:8" ht="6.6" customHeight="1" x14ac:dyDescent="0.35">
      <c r="B739" s="143"/>
      <c r="C739" s="144"/>
      <c r="D739" s="144"/>
      <c r="E739" s="145"/>
      <c r="F739" s="224"/>
      <c r="G739" s="380"/>
      <c r="H739" s="381"/>
    </row>
    <row r="740" spans="2:8" ht="16.5" customHeight="1" x14ac:dyDescent="0.35">
      <c r="B740" s="143"/>
      <c r="C740" s="144" t="s">
        <v>1629</v>
      </c>
      <c r="D740" s="144" t="s">
        <v>1630</v>
      </c>
      <c r="E740" s="145"/>
      <c r="F740" s="223"/>
      <c r="G740" s="380"/>
      <c r="H740" s="381"/>
    </row>
    <row r="741" spans="2:8" ht="16.5" customHeight="1" x14ac:dyDescent="0.35">
      <c r="B741" s="143"/>
      <c r="C741" s="144"/>
      <c r="D741" s="144" t="s">
        <v>1631</v>
      </c>
      <c r="E741" s="145"/>
      <c r="F741" s="223"/>
      <c r="G741" s="380"/>
      <c r="H741" s="381"/>
    </row>
    <row r="742" spans="2:8" ht="10.8" customHeight="1" x14ac:dyDescent="0.35">
      <c r="B742" s="143"/>
      <c r="C742" s="144"/>
      <c r="D742" s="144"/>
      <c r="E742" s="145"/>
      <c r="F742" s="224"/>
      <c r="G742" s="380"/>
      <c r="H742" s="381"/>
    </row>
    <row r="743" spans="2:8" ht="16.5" customHeight="1" x14ac:dyDescent="0.35">
      <c r="B743" s="143" t="s">
        <v>2034</v>
      </c>
      <c r="C743" s="144"/>
      <c r="D743" s="144" t="s">
        <v>1632</v>
      </c>
      <c r="E743" s="145" t="s">
        <v>130</v>
      </c>
      <c r="F743" s="224">
        <v>1</v>
      </c>
      <c r="G743" s="380"/>
      <c r="H743" s="381">
        <f>+F743*G743</f>
        <v>0</v>
      </c>
    </row>
    <row r="744" spans="2:8" ht="9.6" customHeight="1" x14ac:dyDescent="0.35">
      <c r="B744" s="143"/>
      <c r="C744" s="144"/>
      <c r="D744" s="144"/>
      <c r="E744" s="145"/>
      <c r="F744" s="223"/>
      <c r="G744" s="380"/>
      <c r="H744" s="381"/>
    </row>
    <row r="745" spans="2:8" ht="16.5" customHeight="1" x14ac:dyDescent="0.35">
      <c r="B745" s="143"/>
      <c r="C745" s="144"/>
      <c r="D745" s="144" t="s">
        <v>1633</v>
      </c>
      <c r="E745" s="145"/>
      <c r="F745" s="224"/>
      <c r="G745" s="380"/>
      <c r="H745" s="381"/>
    </row>
    <row r="746" spans="2:8" ht="6" customHeight="1" x14ac:dyDescent="0.35">
      <c r="B746" s="143"/>
      <c r="C746" s="144"/>
      <c r="D746" s="144"/>
      <c r="E746" s="145"/>
      <c r="F746" s="224"/>
      <c r="G746" s="380"/>
      <c r="H746" s="381"/>
    </row>
    <row r="747" spans="2:8" ht="16.5" customHeight="1" x14ac:dyDescent="0.35">
      <c r="B747" s="143" t="s">
        <v>2035</v>
      </c>
      <c r="C747" s="144"/>
      <c r="D747" s="144" t="s">
        <v>1742</v>
      </c>
      <c r="E747" s="145" t="s">
        <v>1920</v>
      </c>
      <c r="F747" s="224">
        <v>1</v>
      </c>
      <c r="G747" s="380"/>
      <c r="H747" s="381">
        <f>+F747*G747</f>
        <v>0</v>
      </c>
    </row>
    <row r="748" spans="2:8" ht="10.199999999999999" customHeight="1" x14ac:dyDescent="0.35">
      <c r="B748" s="143"/>
      <c r="C748" s="144"/>
      <c r="D748" s="144"/>
      <c r="E748" s="145"/>
      <c r="F748" s="223"/>
      <c r="G748" s="380"/>
      <c r="H748" s="381"/>
    </row>
    <row r="749" spans="2:8" ht="16.5" customHeight="1" x14ac:dyDescent="0.35">
      <c r="B749" s="143" t="s">
        <v>2036</v>
      </c>
      <c r="C749" s="144"/>
      <c r="D749" s="144" t="s">
        <v>1743</v>
      </c>
      <c r="E749" s="145" t="s">
        <v>1920</v>
      </c>
      <c r="F749" s="224">
        <v>1</v>
      </c>
      <c r="G749" s="380"/>
      <c r="H749" s="381">
        <f>+F749*G749</f>
        <v>0</v>
      </c>
    </row>
    <row r="750" spans="2:8" ht="16.5" customHeight="1" x14ac:dyDescent="0.35">
      <c r="B750" s="143"/>
      <c r="C750" s="144"/>
      <c r="D750" s="144"/>
      <c r="E750" s="145"/>
      <c r="F750" s="224"/>
      <c r="G750" s="380"/>
      <c r="H750" s="381"/>
    </row>
    <row r="751" spans="2:8" ht="12.6" customHeight="1" x14ac:dyDescent="0.35">
      <c r="B751" s="143" t="s">
        <v>2037</v>
      </c>
      <c r="C751" s="144" t="s">
        <v>1634</v>
      </c>
      <c r="D751" s="144" t="s">
        <v>1635</v>
      </c>
      <c r="E751" s="145" t="s">
        <v>130</v>
      </c>
      <c r="F751" s="224">
        <v>1</v>
      </c>
      <c r="G751" s="380"/>
      <c r="H751" s="381">
        <f>+F751*G751</f>
        <v>0</v>
      </c>
    </row>
    <row r="752" spans="2:8" ht="12.75" customHeight="1" thickBot="1" x14ac:dyDescent="0.4">
      <c r="B752" s="143"/>
      <c r="C752" s="144"/>
      <c r="D752" s="144"/>
      <c r="E752" s="145"/>
      <c r="F752" s="223"/>
      <c r="G752" s="380"/>
      <c r="H752" s="381"/>
    </row>
    <row r="753" spans="2:8" ht="27" customHeight="1" thickBot="1" x14ac:dyDescent="0.4">
      <c r="B753" s="43" t="s">
        <v>279</v>
      </c>
      <c r="C753" s="44"/>
      <c r="D753" s="44"/>
      <c r="E753" s="45"/>
      <c r="F753" s="127"/>
      <c r="G753" s="383"/>
      <c r="H753" s="384"/>
    </row>
    <row r="754" spans="2:8" ht="18.600000000000001" customHeight="1" x14ac:dyDescent="0.35">
      <c r="B754" s="1"/>
      <c r="G754" s="339"/>
      <c r="H754" s="340"/>
    </row>
    <row r="755" spans="2:8" ht="27" customHeight="1" x14ac:dyDescent="0.35">
      <c r="B755" s="1"/>
      <c r="G755" s="339"/>
      <c r="H755" s="340"/>
    </row>
    <row r="756" spans="2:8" x14ac:dyDescent="0.35">
      <c r="B756" s="463" t="s">
        <v>1921</v>
      </c>
      <c r="C756" s="463"/>
      <c r="D756" s="161" t="s">
        <v>2330</v>
      </c>
      <c r="E756" s="4"/>
      <c r="G756" s="352"/>
      <c r="H756" s="353"/>
    </row>
    <row r="757" spans="2:8" ht="15" customHeight="1" x14ac:dyDescent="0.3">
      <c r="B757" s="464" t="s">
        <v>2263</v>
      </c>
      <c r="C757" s="464"/>
      <c r="D757" s="464"/>
      <c r="E757" s="464"/>
      <c r="F757" s="464"/>
      <c r="G757" s="464"/>
      <c r="H757" s="464"/>
    </row>
    <row r="758" spans="2:8" ht="15" x14ac:dyDescent="0.3">
      <c r="B758" s="464"/>
      <c r="C758" s="464"/>
      <c r="D758" s="464"/>
      <c r="E758" s="464"/>
      <c r="F758" s="464"/>
      <c r="G758" s="464"/>
      <c r="H758" s="464"/>
    </row>
    <row r="759" spans="2:8" x14ac:dyDescent="0.35">
      <c r="B759" s="206"/>
      <c r="C759" s="182"/>
      <c r="D759" s="183"/>
      <c r="E759" s="182"/>
      <c r="F759" s="184"/>
      <c r="G759" s="320"/>
      <c r="H759" s="321"/>
    </row>
    <row r="760" spans="2:8" ht="12.75" customHeight="1" x14ac:dyDescent="0.35">
      <c r="B760" s="181" t="s">
        <v>524</v>
      </c>
      <c r="C760" s="182"/>
      <c r="D760" s="183"/>
      <c r="E760" s="182"/>
      <c r="F760" s="184"/>
      <c r="G760" s="320"/>
      <c r="H760" s="321"/>
    </row>
    <row r="761" spans="2:8" ht="12.75" customHeight="1" x14ac:dyDescent="0.35">
      <c r="B761" s="181"/>
      <c r="C761" s="182"/>
      <c r="D761" s="183"/>
      <c r="E761" s="186"/>
      <c r="F761" s="184"/>
      <c r="G761" s="320"/>
      <c r="H761" s="321"/>
    </row>
    <row r="762" spans="2:8" ht="15.75" customHeight="1" thickBot="1" x14ac:dyDescent="0.35">
      <c r="B762" s="8" t="s">
        <v>1952</v>
      </c>
      <c r="C762" s="39"/>
      <c r="D762" s="39"/>
      <c r="E762" s="187"/>
      <c r="F762" s="465"/>
      <c r="G762" s="465"/>
      <c r="H762" s="465"/>
    </row>
    <row r="763" spans="2:8" ht="32.25" customHeight="1" thickBot="1" x14ac:dyDescent="0.35">
      <c r="B763" s="140" t="s">
        <v>281</v>
      </c>
      <c r="C763" s="141" t="s">
        <v>282</v>
      </c>
      <c r="D763" s="142" t="s">
        <v>1606</v>
      </c>
      <c r="E763" s="142" t="s">
        <v>3</v>
      </c>
      <c r="F763" s="222" t="s">
        <v>4</v>
      </c>
      <c r="G763" s="378" t="s">
        <v>5</v>
      </c>
      <c r="H763" s="379" t="s">
        <v>252</v>
      </c>
    </row>
    <row r="764" spans="2:8" ht="16.5" customHeight="1" thickBot="1" x14ac:dyDescent="0.4">
      <c r="B764" s="46" t="s">
        <v>283</v>
      </c>
      <c r="C764" s="47"/>
      <c r="D764" s="48"/>
      <c r="E764" s="49"/>
      <c r="F764" s="128"/>
      <c r="G764" s="385"/>
      <c r="H764" s="386">
        <f>+H753</f>
        <v>0</v>
      </c>
    </row>
    <row r="765" spans="2:8" ht="15" customHeight="1" x14ac:dyDescent="0.35">
      <c r="B765" s="143"/>
      <c r="C765" s="144"/>
      <c r="D765" s="144"/>
      <c r="E765" s="145"/>
      <c r="F765" s="223"/>
      <c r="G765" s="380"/>
      <c r="H765" s="381"/>
    </row>
    <row r="766" spans="2:8" ht="15" customHeight="1" x14ac:dyDescent="0.35">
      <c r="B766" s="143"/>
      <c r="C766" s="144" t="s">
        <v>1577</v>
      </c>
      <c r="D766" s="144" t="s">
        <v>1636</v>
      </c>
      <c r="E766" s="145"/>
      <c r="F766" s="223"/>
      <c r="G766" s="380"/>
      <c r="H766" s="381"/>
    </row>
    <row r="767" spans="2:8" ht="16.5" customHeight="1" x14ac:dyDescent="0.35">
      <c r="B767" s="143"/>
      <c r="C767" s="144" t="s">
        <v>1258</v>
      </c>
      <c r="D767" s="144"/>
      <c r="E767" s="145"/>
      <c r="F767" s="223"/>
      <c r="G767" s="380"/>
      <c r="H767" s="381"/>
    </row>
    <row r="768" spans="2:8" ht="16.5" customHeight="1" x14ac:dyDescent="0.35">
      <c r="B768" s="143" t="s">
        <v>2037</v>
      </c>
      <c r="C768" s="144" t="s">
        <v>237</v>
      </c>
      <c r="D768" s="144" t="s">
        <v>1283</v>
      </c>
      <c r="E768" s="145" t="s">
        <v>1920</v>
      </c>
      <c r="F768" s="224">
        <v>1</v>
      </c>
      <c r="G768" s="380"/>
      <c r="H768" s="381">
        <f>+F768*G768</f>
        <v>0</v>
      </c>
    </row>
    <row r="769" spans="2:8" ht="16.5" customHeight="1" x14ac:dyDescent="0.35">
      <c r="B769" s="143"/>
      <c r="C769" s="144"/>
      <c r="D769" s="144"/>
      <c r="E769" s="145"/>
      <c r="F769" s="224"/>
      <c r="G769" s="380"/>
      <c r="H769" s="381"/>
    </row>
    <row r="770" spans="2:8" ht="16.5" customHeight="1" x14ac:dyDescent="0.35">
      <c r="B770" s="143" t="s">
        <v>2038</v>
      </c>
      <c r="C770" s="144"/>
      <c r="D770" s="144" t="s">
        <v>1285</v>
      </c>
      <c r="E770" s="145" t="s">
        <v>1920</v>
      </c>
      <c r="F770" s="224">
        <v>1</v>
      </c>
      <c r="G770" s="380"/>
      <c r="H770" s="381">
        <f>+F770*G770</f>
        <v>0</v>
      </c>
    </row>
    <row r="771" spans="2:8" ht="16.5" customHeight="1" x14ac:dyDescent="0.35">
      <c r="B771" s="143"/>
      <c r="C771" s="144"/>
      <c r="D771" s="144"/>
      <c r="E771" s="145"/>
      <c r="F771" s="224"/>
      <c r="G771" s="380"/>
      <c r="H771" s="381"/>
    </row>
    <row r="772" spans="2:8" ht="16.5" customHeight="1" x14ac:dyDescent="0.35">
      <c r="B772" s="143"/>
      <c r="C772" s="144"/>
      <c r="D772" s="144" t="s">
        <v>1637</v>
      </c>
      <c r="E772" s="145"/>
      <c r="F772" s="223"/>
      <c r="G772" s="380"/>
      <c r="H772" s="381"/>
    </row>
    <row r="773" spans="2:8" ht="16.5" customHeight="1" x14ac:dyDescent="0.35">
      <c r="B773" s="143"/>
      <c r="C773" s="144"/>
      <c r="D773" s="144"/>
      <c r="E773" s="145"/>
      <c r="F773" s="223"/>
      <c r="G773" s="380"/>
      <c r="H773" s="381"/>
    </row>
    <row r="774" spans="2:8" ht="16.5" customHeight="1" x14ac:dyDescent="0.35">
      <c r="B774" s="143" t="s">
        <v>2039</v>
      </c>
      <c r="C774" s="144"/>
      <c r="D774" s="144" t="s">
        <v>1283</v>
      </c>
      <c r="E774" s="145" t="s">
        <v>1920</v>
      </c>
      <c r="F774" s="224">
        <v>1</v>
      </c>
      <c r="G774" s="380"/>
      <c r="H774" s="381">
        <f>+F774*G774</f>
        <v>0</v>
      </c>
    </row>
    <row r="775" spans="2:8" ht="16.5" customHeight="1" x14ac:dyDescent="0.35">
      <c r="B775" s="143"/>
      <c r="C775" s="144"/>
      <c r="D775" s="144"/>
      <c r="E775" s="145"/>
      <c r="F775" s="223"/>
      <c r="G775" s="380"/>
      <c r="H775" s="381"/>
    </row>
    <row r="776" spans="2:8" ht="16.5" customHeight="1" x14ac:dyDescent="0.35">
      <c r="B776" s="143" t="s">
        <v>2040</v>
      </c>
      <c r="C776" s="144"/>
      <c r="D776" s="144" t="s">
        <v>1285</v>
      </c>
      <c r="E776" s="145" t="s">
        <v>1920</v>
      </c>
      <c r="F776" s="224">
        <v>1</v>
      </c>
      <c r="G776" s="380"/>
      <c r="H776" s="381">
        <f>+F776*G776</f>
        <v>0</v>
      </c>
    </row>
    <row r="777" spans="2:8" ht="16.5" customHeight="1" x14ac:dyDescent="0.35">
      <c r="B777" s="143"/>
      <c r="C777" s="144"/>
      <c r="D777" s="144"/>
      <c r="E777" s="145"/>
      <c r="F777" s="223"/>
      <c r="G777" s="380"/>
      <c r="H777" s="381"/>
    </row>
    <row r="778" spans="2:8" ht="16.5" customHeight="1" x14ac:dyDescent="0.35">
      <c r="B778" s="143" t="s">
        <v>2041</v>
      </c>
      <c r="C778" s="144"/>
      <c r="D778" s="144" t="s">
        <v>1638</v>
      </c>
      <c r="E778" s="145" t="s">
        <v>1920</v>
      </c>
      <c r="F778" s="224">
        <v>1</v>
      </c>
      <c r="G778" s="380"/>
      <c r="H778" s="381">
        <f>+F778*G778</f>
        <v>0</v>
      </c>
    </row>
    <row r="779" spans="2:8" ht="12.75" customHeight="1" x14ac:dyDescent="0.35">
      <c r="B779" s="143"/>
      <c r="C779" s="144"/>
      <c r="D779" s="144"/>
      <c r="E779" s="145"/>
      <c r="F779" s="224"/>
      <c r="G779" s="380"/>
      <c r="H779" s="381"/>
    </row>
    <row r="780" spans="2:8" ht="12.75" customHeight="1" x14ac:dyDescent="0.35">
      <c r="B780" s="143"/>
      <c r="C780" s="144"/>
      <c r="D780" s="144"/>
      <c r="E780" s="145"/>
      <c r="F780" s="224"/>
      <c r="G780" s="380"/>
      <c r="H780" s="381"/>
    </row>
    <row r="781" spans="2:8" ht="12.75" customHeight="1" x14ac:dyDescent="0.35">
      <c r="B781" s="143"/>
      <c r="C781" s="144"/>
      <c r="D781" s="144"/>
      <c r="E781" s="145"/>
      <c r="F781" s="224"/>
      <c r="G781" s="380"/>
      <c r="H781" s="381"/>
    </row>
    <row r="782" spans="2:8" ht="12.75" customHeight="1" x14ac:dyDescent="0.35">
      <c r="B782" s="143"/>
      <c r="C782" s="144"/>
      <c r="D782" s="144"/>
      <c r="E782" s="145"/>
      <c r="F782" s="224"/>
      <c r="G782" s="380"/>
      <c r="H782" s="381"/>
    </row>
    <row r="783" spans="2:8" ht="12.75" customHeight="1" x14ac:dyDescent="0.35">
      <c r="B783" s="143"/>
      <c r="C783" s="144"/>
      <c r="D783" s="144"/>
      <c r="E783" s="145"/>
      <c r="F783" s="224"/>
      <c r="G783" s="380"/>
      <c r="H783" s="381"/>
    </row>
    <row r="784" spans="2:8" ht="12.75" customHeight="1" x14ac:dyDescent="0.35">
      <c r="B784" s="143"/>
      <c r="C784" s="144"/>
      <c r="D784" s="144"/>
      <c r="E784" s="145"/>
      <c r="F784" s="224"/>
      <c r="G784" s="380"/>
      <c r="H784" s="381"/>
    </row>
    <row r="785" spans="2:8" ht="12.75" customHeight="1" x14ac:dyDescent="0.35">
      <c r="B785" s="143"/>
      <c r="C785" s="144"/>
      <c r="D785" s="144"/>
      <c r="E785" s="145"/>
      <c r="F785" s="224"/>
      <c r="G785" s="380"/>
      <c r="H785" s="381"/>
    </row>
    <row r="786" spans="2:8" ht="12.75" customHeight="1" x14ac:dyDescent="0.35">
      <c r="B786" s="143"/>
      <c r="C786" s="144"/>
      <c r="D786" s="144"/>
      <c r="E786" s="145"/>
      <c r="F786" s="224"/>
      <c r="G786" s="380"/>
      <c r="H786" s="381"/>
    </row>
    <row r="787" spans="2:8" ht="12.75" customHeight="1" x14ac:dyDescent="0.35">
      <c r="B787" s="143"/>
      <c r="C787" s="144"/>
      <c r="D787" s="144"/>
      <c r="E787" s="145"/>
      <c r="F787" s="224"/>
      <c r="G787" s="380"/>
      <c r="H787" s="381"/>
    </row>
    <row r="788" spans="2:8" ht="12.75" customHeight="1" x14ac:dyDescent="0.35">
      <c r="B788" s="143"/>
      <c r="C788" s="144"/>
      <c r="D788" s="144"/>
      <c r="E788" s="145"/>
      <c r="F788" s="224"/>
      <c r="G788" s="380"/>
      <c r="H788" s="381"/>
    </row>
    <row r="789" spans="2:8" ht="12.75" customHeight="1" x14ac:dyDescent="0.35">
      <c r="B789" s="143"/>
      <c r="C789" s="144"/>
      <c r="D789" s="144"/>
      <c r="E789" s="145"/>
      <c r="F789" s="224"/>
      <c r="G789" s="380"/>
      <c r="H789" s="381"/>
    </row>
    <row r="790" spans="2:8" ht="12.75" customHeight="1" x14ac:dyDescent="0.35">
      <c r="B790" s="143"/>
      <c r="C790" s="144"/>
      <c r="D790" s="144"/>
      <c r="E790" s="145"/>
      <c r="F790" s="224"/>
      <c r="G790" s="380"/>
      <c r="H790" s="381"/>
    </row>
    <row r="791" spans="2:8" ht="12.75" customHeight="1" x14ac:dyDescent="0.35">
      <c r="B791" s="143"/>
      <c r="C791" s="144"/>
      <c r="D791" s="144"/>
      <c r="E791" s="145"/>
      <c r="F791" s="224"/>
      <c r="G791" s="380"/>
      <c r="H791" s="381"/>
    </row>
    <row r="792" spans="2:8" ht="12.75" customHeight="1" x14ac:dyDescent="0.35">
      <c r="B792" s="143"/>
      <c r="C792" s="144"/>
      <c r="D792" s="144"/>
      <c r="E792" s="145"/>
      <c r="F792" s="223"/>
      <c r="G792" s="380"/>
      <c r="H792" s="381"/>
    </row>
    <row r="793" spans="2:8" ht="12.75" customHeight="1" x14ac:dyDescent="0.35">
      <c r="B793" s="143"/>
      <c r="C793" s="144"/>
      <c r="D793" s="144"/>
      <c r="E793" s="145"/>
      <c r="F793" s="224"/>
      <c r="G793" s="380"/>
      <c r="H793" s="381"/>
    </row>
    <row r="794" spans="2:8" ht="12.75" customHeight="1" x14ac:dyDescent="0.35">
      <c r="B794" s="143"/>
      <c r="C794" s="144"/>
      <c r="D794" s="144"/>
      <c r="E794" s="145"/>
      <c r="F794" s="224"/>
      <c r="G794" s="380"/>
      <c r="H794" s="381"/>
    </row>
    <row r="795" spans="2:8" ht="12.75" customHeight="1" x14ac:dyDescent="0.35">
      <c r="B795" s="143"/>
      <c r="C795" s="144"/>
      <c r="D795" s="144"/>
      <c r="E795" s="145"/>
      <c r="F795" s="224"/>
      <c r="G795" s="380"/>
      <c r="H795" s="381"/>
    </row>
    <row r="796" spans="2:8" ht="12.75" customHeight="1" x14ac:dyDescent="0.35">
      <c r="B796" s="143"/>
      <c r="C796" s="144"/>
      <c r="D796" s="144"/>
      <c r="E796" s="145"/>
      <c r="F796" s="224"/>
      <c r="G796" s="380"/>
      <c r="H796" s="381"/>
    </row>
    <row r="797" spans="2:8" ht="12.75" customHeight="1" x14ac:dyDescent="0.35">
      <c r="B797" s="143"/>
      <c r="C797" s="144"/>
      <c r="D797" s="144"/>
      <c r="E797" s="145"/>
      <c r="F797" s="224"/>
      <c r="G797" s="380"/>
      <c r="H797" s="381"/>
    </row>
    <row r="798" spans="2:8" ht="12.75" customHeight="1" x14ac:dyDescent="0.35">
      <c r="B798" s="143"/>
      <c r="C798" s="144"/>
      <c r="D798" s="144"/>
      <c r="E798" s="145"/>
      <c r="F798" s="224"/>
      <c r="G798" s="380"/>
      <c r="H798" s="381"/>
    </row>
    <row r="799" spans="2:8" ht="12.75" customHeight="1" x14ac:dyDescent="0.35">
      <c r="B799" s="143"/>
      <c r="C799" s="144"/>
      <c r="D799" s="144"/>
      <c r="E799" s="145"/>
      <c r="F799" s="224"/>
      <c r="G799" s="380"/>
      <c r="H799" s="381"/>
    </row>
    <row r="800" spans="2:8" ht="12.75" customHeight="1" x14ac:dyDescent="0.35">
      <c r="B800" s="143"/>
      <c r="C800" s="144"/>
      <c r="D800" s="144"/>
      <c r="E800" s="145"/>
      <c r="F800" s="224"/>
      <c r="G800" s="380"/>
      <c r="H800" s="381"/>
    </row>
    <row r="801" spans="2:8" ht="12.75" customHeight="1" x14ac:dyDescent="0.35">
      <c r="B801" s="143"/>
      <c r="C801" s="144"/>
      <c r="D801" s="144"/>
      <c r="E801" s="145"/>
      <c r="F801" s="224"/>
      <c r="G801" s="380"/>
      <c r="H801" s="381"/>
    </row>
    <row r="802" spans="2:8" ht="12.75" customHeight="1" x14ac:dyDescent="0.35">
      <c r="B802" s="143"/>
      <c r="C802" s="144"/>
      <c r="D802" s="144"/>
      <c r="E802" s="145"/>
      <c r="F802" s="224"/>
      <c r="G802" s="380"/>
      <c r="H802" s="381"/>
    </row>
    <row r="803" spans="2:8" ht="12.75" customHeight="1" x14ac:dyDescent="0.35">
      <c r="B803" s="143"/>
      <c r="C803" s="144"/>
      <c r="D803" s="144"/>
      <c r="E803" s="145"/>
      <c r="F803" s="224"/>
      <c r="G803" s="380"/>
      <c r="H803" s="381"/>
    </row>
    <row r="804" spans="2:8" ht="12.75" customHeight="1" x14ac:dyDescent="0.35">
      <c r="B804" s="143"/>
      <c r="C804" s="144"/>
      <c r="D804" s="144"/>
      <c r="E804" s="145"/>
      <c r="F804" s="224"/>
      <c r="G804" s="380"/>
      <c r="H804" s="381"/>
    </row>
    <row r="805" spans="2:8" ht="12.75" customHeight="1" x14ac:dyDescent="0.35">
      <c r="B805" s="143"/>
      <c r="C805" s="144"/>
      <c r="D805" s="144"/>
      <c r="E805" s="145"/>
      <c r="F805" s="224"/>
      <c r="G805" s="380"/>
      <c r="H805" s="381"/>
    </row>
    <row r="806" spans="2:8" ht="12.75" customHeight="1" x14ac:dyDescent="0.35">
      <c r="B806" s="143"/>
      <c r="C806" s="144"/>
      <c r="D806" s="144"/>
      <c r="E806" s="145"/>
      <c r="F806" s="224"/>
      <c r="G806" s="380"/>
      <c r="H806" s="381"/>
    </row>
    <row r="807" spans="2:8" ht="12.75" customHeight="1" x14ac:dyDescent="0.35">
      <c r="B807" s="143"/>
      <c r="C807" s="144"/>
      <c r="D807" s="144"/>
      <c r="E807" s="145"/>
      <c r="F807" s="224"/>
      <c r="G807" s="380"/>
      <c r="H807" s="381"/>
    </row>
    <row r="808" spans="2:8" ht="12.75" customHeight="1" x14ac:dyDescent="0.35">
      <c r="B808" s="143"/>
      <c r="C808" s="144"/>
      <c r="D808" s="144"/>
      <c r="E808" s="145"/>
      <c r="F808" s="224"/>
      <c r="G808" s="380"/>
      <c r="H808" s="381"/>
    </row>
    <row r="809" spans="2:8" ht="12.75" customHeight="1" x14ac:dyDescent="0.35">
      <c r="B809" s="143"/>
      <c r="C809" s="144"/>
      <c r="D809" s="144"/>
      <c r="E809" s="145"/>
      <c r="F809" s="224"/>
      <c r="G809" s="380"/>
      <c r="H809" s="381"/>
    </row>
    <row r="810" spans="2:8" ht="12.75" customHeight="1" x14ac:dyDescent="0.35">
      <c r="B810" s="143"/>
      <c r="C810" s="144"/>
      <c r="D810" s="144"/>
      <c r="E810" s="145"/>
      <c r="F810" s="224"/>
      <c r="G810" s="380"/>
      <c r="H810" s="381"/>
    </row>
    <row r="811" spans="2:8" ht="12.75" customHeight="1" x14ac:dyDescent="0.35">
      <c r="B811" s="143"/>
      <c r="C811" s="144"/>
      <c r="D811" s="144"/>
      <c r="E811" s="145"/>
      <c r="F811" s="224"/>
      <c r="G811" s="380"/>
      <c r="H811" s="381"/>
    </row>
    <row r="812" spans="2:8" ht="27" customHeight="1" thickBot="1" x14ac:dyDescent="0.4">
      <c r="B812" s="50"/>
      <c r="C812" s="50"/>
      <c r="D812" s="51"/>
      <c r="E812" s="50"/>
      <c r="F812" s="52"/>
      <c r="G812" s="391"/>
      <c r="H812" s="392"/>
    </row>
    <row r="813" spans="2:8" ht="27" customHeight="1" thickBot="1" x14ac:dyDescent="0.35">
      <c r="B813" s="27" t="s">
        <v>370</v>
      </c>
      <c r="C813" s="6"/>
      <c r="D813" s="28"/>
      <c r="E813" s="29"/>
      <c r="F813" s="123"/>
      <c r="G813" s="367"/>
      <c r="H813" s="338">
        <f>SUM(H764:H812)</f>
        <v>0</v>
      </c>
    </row>
    <row r="814" spans="2:8" ht="27" customHeight="1" x14ac:dyDescent="0.3">
      <c r="B814" s="157"/>
      <c r="C814" s="9"/>
      <c r="D814" s="158"/>
      <c r="E814" s="159"/>
      <c r="F814" s="160"/>
      <c r="G814" s="359"/>
      <c r="H814" s="340"/>
    </row>
    <row r="815" spans="2:8" ht="27" customHeight="1" x14ac:dyDescent="0.3">
      <c r="B815" s="157"/>
      <c r="C815" s="9"/>
      <c r="D815" s="158"/>
      <c r="E815" s="159"/>
      <c r="F815" s="160"/>
      <c r="G815" s="359"/>
      <c r="H815" s="340"/>
    </row>
    <row r="816" spans="2:8" x14ac:dyDescent="0.35">
      <c r="B816" s="463" t="s">
        <v>1921</v>
      </c>
      <c r="C816" s="463"/>
      <c r="D816" s="161" t="s">
        <v>2330</v>
      </c>
      <c r="E816" s="4"/>
      <c r="G816" s="352"/>
      <c r="H816" s="353"/>
    </row>
    <row r="817" spans="2:8" ht="15" customHeight="1" x14ac:dyDescent="0.3">
      <c r="B817" s="464" t="s">
        <v>2263</v>
      </c>
      <c r="C817" s="464"/>
      <c r="D817" s="464"/>
      <c r="E817" s="464"/>
      <c r="F817" s="464"/>
      <c r="G817" s="464"/>
      <c r="H817" s="464"/>
    </row>
    <row r="818" spans="2:8" ht="15" x14ac:dyDescent="0.3">
      <c r="B818" s="464"/>
      <c r="C818" s="464"/>
      <c r="D818" s="464"/>
      <c r="E818" s="464"/>
      <c r="F818" s="464"/>
      <c r="G818" s="464"/>
      <c r="H818" s="464"/>
    </row>
    <row r="819" spans="2:8" ht="15" x14ac:dyDescent="0.3">
      <c r="B819" s="464"/>
      <c r="C819" s="464"/>
      <c r="D819" s="464"/>
      <c r="E819" s="464"/>
      <c r="F819" s="464"/>
      <c r="G819" s="464"/>
      <c r="H819" s="464"/>
    </row>
    <row r="820" spans="2:8" ht="15" customHeight="1" x14ac:dyDescent="0.35">
      <c r="B820" s="53"/>
      <c r="C820" s="54"/>
      <c r="D820" s="55"/>
      <c r="E820" s="182"/>
      <c r="F820" s="184"/>
      <c r="G820" s="320"/>
      <c r="H820" s="321"/>
    </row>
    <row r="821" spans="2:8" ht="15" customHeight="1" x14ac:dyDescent="0.35">
      <c r="B821" s="53" t="s">
        <v>1821</v>
      </c>
      <c r="C821" s="54"/>
      <c r="D821" s="55"/>
      <c r="E821" s="186"/>
      <c r="F821" s="184"/>
      <c r="G821" s="320"/>
      <c r="H821" s="321"/>
    </row>
    <row r="822" spans="2:8" ht="15" customHeight="1" thickBot="1" x14ac:dyDescent="0.35">
      <c r="B822" s="8" t="s">
        <v>1953</v>
      </c>
      <c r="C822" s="4"/>
      <c r="D822" s="56"/>
      <c r="E822" s="187"/>
      <c r="F822" s="465"/>
      <c r="G822" s="465"/>
      <c r="H822" s="465"/>
    </row>
    <row r="823" spans="2:8" ht="15" customHeight="1" x14ac:dyDescent="0.35">
      <c r="B823" s="57" t="s">
        <v>0</v>
      </c>
      <c r="C823" s="57" t="s">
        <v>401</v>
      </c>
      <c r="D823" s="58" t="s">
        <v>2</v>
      </c>
      <c r="E823" s="59" t="s">
        <v>3</v>
      </c>
      <c r="F823" s="84" t="s">
        <v>402</v>
      </c>
      <c r="G823" s="393" t="s">
        <v>5</v>
      </c>
      <c r="H823" s="394" t="s">
        <v>252</v>
      </c>
    </row>
    <row r="824" spans="2:8" ht="15" customHeight="1" thickBot="1" x14ac:dyDescent="0.4">
      <c r="B824" s="60" t="s">
        <v>403</v>
      </c>
      <c r="C824" s="60" t="s">
        <v>404</v>
      </c>
      <c r="D824" s="61"/>
      <c r="E824" s="62"/>
      <c r="F824" s="129"/>
      <c r="G824" s="395" t="s">
        <v>405</v>
      </c>
      <c r="H824" s="396" t="s">
        <v>405</v>
      </c>
    </row>
    <row r="825" spans="2:8" ht="15" customHeight="1" x14ac:dyDescent="0.35">
      <c r="B825" s="57"/>
      <c r="C825" s="57"/>
      <c r="D825" s="63"/>
      <c r="E825" s="57"/>
      <c r="F825" s="130"/>
      <c r="G825" s="393"/>
      <c r="H825" s="397"/>
    </row>
    <row r="826" spans="2:8" ht="15" customHeight="1" x14ac:dyDescent="0.35">
      <c r="B826" s="64" t="s">
        <v>1445</v>
      </c>
      <c r="C826" s="64" t="s">
        <v>406</v>
      </c>
      <c r="D826" s="35" t="s">
        <v>407</v>
      </c>
      <c r="E826" s="64"/>
      <c r="F826" s="131"/>
      <c r="G826" s="398"/>
      <c r="H826" s="397"/>
    </row>
    <row r="827" spans="2:8" ht="15" customHeight="1" x14ac:dyDescent="0.35">
      <c r="B827" s="64"/>
      <c r="C827" s="64" t="s">
        <v>408</v>
      </c>
      <c r="D827" s="35"/>
      <c r="E827" s="64"/>
      <c r="F827" s="131"/>
      <c r="G827" s="398"/>
      <c r="H827" s="397"/>
    </row>
    <row r="828" spans="2:8" ht="16.5" customHeight="1" x14ac:dyDescent="0.35">
      <c r="B828" s="23"/>
      <c r="C828" s="23"/>
      <c r="D828" s="35"/>
      <c r="E828" s="23"/>
      <c r="F828" s="19"/>
      <c r="G828" s="346"/>
      <c r="H828" s="397"/>
    </row>
    <row r="829" spans="2:8" ht="16.5" customHeight="1" x14ac:dyDescent="0.35">
      <c r="B829" s="23" t="s">
        <v>474</v>
      </c>
      <c r="C829" s="23" t="s">
        <v>409</v>
      </c>
      <c r="D829" s="36" t="s">
        <v>410</v>
      </c>
      <c r="E829" s="23"/>
      <c r="F829" s="19"/>
      <c r="G829" s="346"/>
      <c r="H829" s="392"/>
    </row>
    <row r="830" spans="2:8" ht="16.5" customHeight="1" x14ac:dyDescent="0.35">
      <c r="B830" s="23"/>
      <c r="C830" s="23"/>
      <c r="D830" s="36" t="s">
        <v>411</v>
      </c>
      <c r="E830" s="23" t="s">
        <v>1919</v>
      </c>
      <c r="F830" s="19">
        <v>1</v>
      </c>
      <c r="G830" s="346"/>
      <c r="H830" s="350">
        <f>+F830*G830</f>
        <v>0</v>
      </c>
    </row>
    <row r="831" spans="2:8" ht="16.5" customHeight="1" x14ac:dyDescent="0.35">
      <c r="B831" s="23"/>
      <c r="C831" s="23"/>
      <c r="D831" s="35"/>
      <c r="E831" s="23"/>
      <c r="F831" s="19"/>
      <c r="G831" s="346"/>
      <c r="H831" s="392"/>
    </row>
    <row r="832" spans="2:8" ht="16.5" customHeight="1" x14ac:dyDescent="0.35">
      <c r="B832" s="23" t="s">
        <v>477</v>
      </c>
      <c r="C832" s="23" t="s">
        <v>132</v>
      </c>
      <c r="D832" s="36" t="s">
        <v>412</v>
      </c>
      <c r="E832" s="23"/>
      <c r="F832" s="19"/>
      <c r="G832" s="346"/>
      <c r="H832" s="399"/>
    </row>
    <row r="833" spans="2:19" ht="16.5" customHeight="1" x14ac:dyDescent="0.35">
      <c r="B833" s="23"/>
      <c r="C833" s="23"/>
      <c r="D833" s="36" t="s">
        <v>413</v>
      </c>
      <c r="E833" s="23"/>
      <c r="F833" s="19"/>
      <c r="G833" s="346"/>
      <c r="H833" s="399"/>
    </row>
    <row r="834" spans="2:19" ht="16.5" customHeight="1" x14ac:dyDescent="0.35">
      <c r="B834" s="23"/>
      <c r="C834" s="23"/>
      <c r="D834" s="36" t="s">
        <v>1966</v>
      </c>
      <c r="E834" s="23"/>
      <c r="F834" s="19"/>
      <c r="G834" s="346"/>
      <c r="H834" s="399"/>
    </row>
    <row r="835" spans="2:19" ht="16.5" customHeight="1" x14ac:dyDescent="0.35">
      <c r="B835" s="23"/>
      <c r="C835" s="23"/>
      <c r="D835" s="65" t="s">
        <v>414</v>
      </c>
      <c r="E835" s="23"/>
      <c r="F835" s="19"/>
      <c r="G835" s="346"/>
      <c r="H835" s="399"/>
    </row>
    <row r="836" spans="2:19" ht="16.5" customHeight="1" x14ac:dyDescent="0.35">
      <c r="B836" s="23"/>
      <c r="C836" s="23"/>
      <c r="D836" s="36" t="s">
        <v>415</v>
      </c>
      <c r="E836" s="23" t="s">
        <v>216</v>
      </c>
      <c r="F836" s="19">
        <v>1</v>
      </c>
      <c r="G836" s="346"/>
      <c r="H836" s="350">
        <f>+F836*G836</f>
        <v>0</v>
      </c>
    </row>
    <row r="837" spans="2:19" ht="16.5" customHeight="1" x14ac:dyDescent="0.35">
      <c r="B837" s="23"/>
      <c r="C837" s="23"/>
      <c r="D837" s="36"/>
      <c r="E837" s="23"/>
      <c r="F837" s="19"/>
      <c r="G837" s="346"/>
      <c r="H837" s="392"/>
    </row>
    <row r="838" spans="2:19" ht="16.5" customHeight="1" x14ac:dyDescent="0.35">
      <c r="B838" s="23" t="s">
        <v>476</v>
      </c>
      <c r="C838" s="23" t="s">
        <v>132</v>
      </c>
      <c r="D838" s="36" t="s">
        <v>416</v>
      </c>
      <c r="E838" s="23"/>
      <c r="F838" s="19"/>
      <c r="G838" s="346"/>
      <c r="H838" s="392"/>
    </row>
    <row r="839" spans="2:19" ht="16.5" customHeight="1" x14ac:dyDescent="0.35">
      <c r="B839" s="23"/>
      <c r="C839" s="23"/>
      <c r="D839" s="36" t="s">
        <v>417</v>
      </c>
      <c r="E839" s="23"/>
      <c r="F839" s="19"/>
      <c r="G839" s="346"/>
      <c r="H839" s="392"/>
    </row>
    <row r="840" spans="2:19" ht="16.5" customHeight="1" x14ac:dyDescent="0.35">
      <c r="B840" s="23"/>
      <c r="C840" s="23"/>
      <c r="D840" s="36" t="s">
        <v>1967</v>
      </c>
      <c r="E840" s="23"/>
      <c r="F840" s="19"/>
      <c r="G840" s="346"/>
      <c r="H840" s="392"/>
    </row>
    <row r="841" spans="2:19" ht="16.5" customHeight="1" x14ac:dyDescent="0.35">
      <c r="B841" s="23"/>
      <c r="C841" s="23"/>
      <c r="D841" s="36" t="s">
        <v>418</v>
      </c>
      <c r="E841" s="23"/>
      <c r="F841" s="19"/>
      <c r="G841" s="346"/>
      <c r="H841" s="392"/>
    </row>
    <row r="842" spans="2:19" ht="16.5" customHeight="1" x14ac:dyDescent="0.35">
      <c r="B842" s="23"/>
      <c r="C842" s="23"/>
      <c r="D842" s="36" t="s">
        <v>415</v>
      </c>
      <c r="E842" s="23" t="s">
        <v>216</v>
      </c>
      <c r="F842" s="19">
        <v>0</v>
      </c>
      <c r="G842" s="346"/>
      <c r="H842" s="350">
        <f>+F842*G842</f>
        <v>0</v>
      </c>
    </row>
    <row r="843" spans="2:19" ht="16.5" customHeight="1" x14ac:dyDescent="0.35">
      <c r="B843" s="23"/>
      <c r="C843" s="23"/>
      <c r="D843" s="36"/>
      <c r="E843" s="23"/>
      <c r="F843" s="19"/>
      <c r="G843" s="346"/>
      <c r="H843" s="392"/>
    </row>
    <row r="844" spans="2:19" ht="16.5" customHeight="1" x14ac:dyDescent="0.35">
      <c r="B844" s="23" t="s">
        <v>475</v>
      </c>
      <c r="C844" s="23" t="s">
        <v>249</v>
      </c>
      <c r="D844" s="35" t="s">
        <v>419</v>
      </c>
      <c r="E844" s="23"/>
      <c r="F844" s="19"/>
      <c r="G844" s="346"/>
      <c r="H844" s="399"/>
      <c r="S844" s="2"/>
    </row>
    <row r="845" spans="2:19" ht="16.5" customHeight="1" x14ac:dyDescent="0.35">
      <c r="B845" s="23"/>
      <c r="C845" s="23"/>
      <c r="D845" s="36" t="s">
        <v>420</v>
      </c>
      <c r="E845" s="23"/>
      <c r="F845" s="19"/>
      <c r="G845" s="346"/>
      <c r="H845" s="399"/>
    </row>
    <row r="846" spans="2:19" ht="16.5" customHeight="1" x14ac:dyDescent="0.35">
      <c r="B846" s="23"/>
      <c r="C846" s="23"/>
      <c r="D846" s="36" t="s">
        <v>421</v>
      </c>
      <c r="E846" s="23"/>
      <c r="F846" s="19"/>
      <c r="G846" s="346"/>
      <c r="H846" s="399"/>
    </row>
    <row r="847" spans="2:19" ht="16.5" customHeight="1" x14ac:dyDescent="0.35">
      <c r="B847" s="23"/>
      <c r="C847" s="23"/>
      <c r="D847" s="36" t="s">
        <v>422</v>
      </c>
      <c r="E847" s="23" t="s">
        <v>1919</v>
      </c>
      <c r="F847" s="19">
        <v>1</v>
      </c>
      <c r="G847" s="346"/>
      <c r="H847" s="350">
        <f>+F847*G847</f>
        <v>0</v>
      </c>
    </row>
    <row r="848" spans="2:19" ht="16.5" customHeight="1" x14ac:dyDescent="0.35">
      <c r="B848" s="174"/>
      <c r="C848" s="23"/>
      <c r="D848" s="176"/>
      <c r="E848" s="23"/>
      <c r="F848" s="19"/>
      <c r="G848" s="346"/>
      <c r="H848" s="392"/>
    </row>
    <row r="849" spans="2:19" ht="15" customHeight="1" x14ac:dyDescent="0.3">
      <c r="B849" s="175"/>
      <c r="C849" s="173"/>
      <c r="D849" s="177" t="s">
        <v>1991</v>
      </c>
      <c r="E849" s="173"/>
      <c r="F849" s="172"/>
      <c r="G849" s="389"/>
      <c r="H849" s="400">
        <f>G849*F849</f>
        <v>0</v>
      </c>
    </row>
    <row r="850" spans="2:19" ht="15" customHeight="1" x14ac:dyDescent="0.3">
      <c r="B850" s="175"/>
      <c r="C850" s="173"/>
      <c r="D850" s="177"/>
      <c r="E850" s="173"/>
      <c r="F850" s="172"/>
      <c r="G850" s="389"/>
      <c r="H850" s="400">
        <f>G850*F850</f>
        <v>0</v>
      </c>
    </row>
    <row r="851" spans="2:19" ht="15" customHeight="1" x14ac:dyDescent="0.3">
      <c r="B851" s="175"/>
      <c r="C851" s="173"/>
      <c r="D851" s="177" t="s">
        <v>1992</v>
      </c>
      <c r="E851" s="173" t="s">
        <v>1867</v>
      </c>
      <c r="F851" s="305">
        <v>1</v>
      </c>
      <c r="G851" s="401"/>
      <c r="H851" s="400">
        <f>G851*F851</f>
        <v>0</v>
      </c>
    </row>
    <row r="852" spans="2:19" ht="15" customHeight="1" x14ac:dyDescent="0.3">
      <c r="B852" s="175"/>
      <c r="C852" s="173"/>
      <c r="D852" s="177"/>
      <c r="E852" s="173"/>
      <c r="F852" s="305"/>
      <c r="G852" s="389"/>
      <c r="H852" s="400">
        <f>G852*F852</f>
        <v>0</v>
      </c>
    </row>
    <row r="853" spans="2:19" ht="15" customHeight="1" x14ac:dyDescent="0.3">
      <c r="B853" s="175"/>
      <c r="C853" s="173"/>
      <c r="D853" s="177" t="s">
        <v>1993</v>
      </c>
      <c r="E853" s="173" t="s">
        <v>1867</v>
      </c>
      <c r="F853" s="305">
        <v>1</v>
      </c>
      <c r="G853" s="401"/>
      <c r="H853" s="400">
        <f>G853*F853</f>
        <v>0</v>
      </c>
    </row>
    <row r="854" spans="2:19" ht="15" customHeight="1" x14ac:dyDescent="0.35">
      <c r="B854" s="174"/>
      <c r="C854" s="23"/>
      <c r="D854" s="178"/>
      <c r="E854" s="23"/>
      <c r="G854" s="346"/>
      <c r="H854" s="402"/>
    </row>
    <row r="855" spans="2:19" ht="16.5" customHeight="1" x14ac:dyDescent="0.25">
      <c r="B855" s="23" t="s">
        <v>2160</v>
      </c>
      <c r="C855" s="23" t="s">
        <v>242</v>
      </c>
      <c r="D855" s="35" t="s">
        <v>2157</v>
      </c>
      <c r="E855" s="173" t="s">
        <v>1867</v>
      </c>
      <c r="F855" s="305">
        <v>1</v>
      </c>
      <c r="G855" s="401"/>
      <c r="H855" s="400">
        <f>G855*F855</f>
        <v>0</v>
      </c>
      <c r="S855" s="2"/>
    </row>
    <row r="856" spans="2:19" ht="15" customHeight="1" x14ac:dyDescent="0.3">
      <c r="B856" s="23"/>
      <c r="C856" s="23"/>
      <c r="D856" s="36"/>
      <c r="E856" s="173"/>
      <c r="F856" s="305"/>
      <c r="G856" s="389"/>
      <c r="H856" s="400">
        <f>G856*F856</f>
        <v>0</v>
      </c>
    </row>
    <row r="857" spans="2:19" ht="16.5" customHeight="1" x14ac:dyDescent="0.25">
      <c r="B857" s="23" t="s">
        <v>2161</v>
      </c>
      <c r="C857" s="23" t="s">
        <v>2159</v>
      </c>
      <c r="D857" s="35" t="s">
        <v>2158</v>
      </c>
      <c r="E857" s="173" t="s">
        <v>1867</v>
      </c>
      <c r="F857" s="305">
        <v>1</v>
      </c>
      <c r="G857" s="401"/>
      <c r="H857" s="400">
        <f>G857*F857</f>
        <v>0</v>
      </c>
      <c r="S857" s="2"/>
    </row>
    <row r="858" spans="2:19" ht="15" customHeight="1" x14ac:dyDescent="0.35">
      <c r="B858" s="23"/>
      <c r="C858" s="23"/>
      <c r="D858" s="36"/>
      <c r="E858" s="23"/>
      <c r="G858" s="346"/>
      <c r="H858" s="402"/>
    </row>
    <row r="859" spans="2:19" ht="16.5" customHeight="1" x14ac:dyDescent="0.25">
      <c r="B859" s="23" t="s">
        <v>2162</v>
      </c>
      <c r="C859" s="23" t="s">
        <v>139</v>
      </c>
      <c r="D859" s="35" t="s">
        <v>2163</v>
      </c>
      <c r="E859" s="173" t="s">
        <v>449</v>
      </c>
      <c r="F859" s="305">
        <v>1</v>
      </c>
      <c r="G859" s="401"/>
      <c r="H859" s="400">
        <f>G859*F859</f>
        <v>0</v>
      </c>
      <c r="S859" s="2"/>
    </row>
    <row r="860" spans="2:19" ht="15" customHeight="1" x14ac:dyDescent="0.35">
      <c r="B860" s="23"/>
      <c r="C860" s="23"/>
      <c r="D860" s="36"/>
      <c r="E860" s="23"/>
      <c r="F860" s="19"/>
      <c r="G860" s="346"/>
      <c r="H860" s="392"/>
    </row>
    <row r="861" spans="2:19" ht="15" customHeight="1" x14ac:dyDescent="0.35">
      <c r="B861" s="23"/>
      <c r="C861" s="23"/>
      <c r="D861" s="36"/>
      <c r="E861" s="23"/>
      <c r="F861" s="19"/>
      <c r="G861" s="346"/>
      <c r="H861" s="392"/>
    </row>
    <row r="862" spans="2:19" ht="15" customHeight="1" x14ac:dyDescent="0.35">
      <c r="B862" s="23"/>
      <c r="C862" s="23"/>
      <c r="D862" s="36"/>
      <c r="E862" s="23"/>
      <c r="F862" s="19"/>
      <c r="G862" s="346"/>
      <c r="H862" s="392"/>
    </row>
    <row r="863" spans="2:19" ht="15" customHeight="1" x14ac:dyDescent="0.35">
      <c r="B863" s="23"/>
      <c r="C863" s="23"/>
      <c r="D863" s="36"/>
      <c r="E863" s="23"/>
      <c r="F863" s="19"/>
      <c r="G863" s="346"/>
      <c r="H863" s="392"/>
    </row>
    <row r="864" spans="2:19" ht="15" customHeight="1" x14ac:dyDescent="0.35">
      <c r="B864" s="23"/>
      <c r="C864" s="23"/>
      <c r="D864" s="36"/>
      <c r="E864" s="23"/>
      <c r="F864" s="19"/>
      <c r="G864" s="346"/>
      <c r="H864" s="392"/>
    </row>
    <row r="865" spans="2:8" ht="15" customHeight="1" x14ac:dyDescent="0.35">
      <c r="B865" s="23"/>
      <c r="C865" s="23"/>
      <c r="D865" s="36"/>
      <c r="E865" s="23"/>
      <c r="F865" s="19"/>
      <c r="G865" s="346"/>
      <c r="H865" s="392"/>
    </row>
    <row r="866" spans="2:8" ht="15" customHeight="1" x14ac:dyDescent="0.35">
      <c r="B866" s="23"/>
      <c r="C866" s="23"/>
      <c r="D866" s="36"/>
      <c r="E866" s="23"/>
      <c r="F866" s="19"/>
      <c r="G866" s="346"/>
      <c r="H866" s="392"/>
    </row>
    <row r="867" spans="2:8" ht="15" customHeight="1" x14ac:dyDescent="0.35">
      <c r="B867" s="23"/>
      <c r="C867" s="23"/>
      <c r="D867" s="36"/>
      <c r="E867" s="23"/>
      <c r="F867" s="19"/>
      <c r="G867" s="346"/>
      <c r="H867" s="392"/>
    </row>
    <row r="868" spans="2:8" ht="15" customHeight="1" x14ac:dyDescent="0.35">
      <c r="B868" s="23"/>
      <c r="C868" s="23"/>
      <c r="D868" s="36"/>
      <c r="E868" s="23"/>
      <c r="F868" s="19"/>
      <c r="G868" s="346"/>
      <c r="H868" s="392"/>
    </row>
    <row r="869" spans="2:8" ht="15" customHeight="1" x14ac:dyDescent="0.35">
      <c r="B869" s="23"/>
      <c r="C869" s="23"/>
      <c r="D869" s="36"/>
      <c r="E869" s="23"/>
      <c r="F869" s="19"/>
      <c r="G869" s="346"/>
      <c r="H869" s="392"/>
    </row>
    <row r="870" spans="2:8" ht="15" customHeight="1" x14ac:dyDescent="0.35">
      <c r="B870" s="23"/>
      <c r="C870" s="23"/>
      <c r="D870" s="36"/>
      <c r="E870" s="23"/>
      <c r="F870" s="19"/>
      <c r="G870" s="346"/>
      <c r="H870" s="392"/>
    </row>
    <row r="871" spans="2:8" ht="15" customHeight="1" x14ac:dyDescent="0.35">
      <c r="B871" s="23"/>
      <c r="C871" s="23"/>
      <c r="D871" s="36"/>
      <c r="E871" s="23"/>
      <c r="F871" s="19"/>
      <c r="G871" s="346"/>
      <c r="H871" s="392"/>
    </row>
    <row r="872" spans="2:8" ht="15" customHeight="1" x14ac:dyDescent="0.35">
      <c r="B872" s="23"/>
      <c r="C872" s="23"/>
      <c r="D872" s="36"/>
      <c r="E872" s="23"/>
      <c r="F872" s="19"/>
      <c r="G872" s="346"/>
      <c r="H872" s="392"/>
    </row>
    <row r="873" spans="2:8" ht="15" customHeight="1" x14ac:dyDescent="0.35">
      <c r="B873" s="23"/>
      <c r="C873" s="23"/>
      <c r="D873" s="36"/>
      <c r="E873" s="23"/>
      <c r="F873" s="19"/>
      <c r="G873" s="346"/>
      <c r="H873" s="392"/>
    </row>
    <row r="874" spans="2:8" ht="15" customHeight="1" x14ac:dyDescent="0.35">
      <c r="B874" s="23"/>
      <c r="C874" s="23"/>
      <c r="D874" s="36"/>
      <c r="E874" s="23"/>
      <c r="F874" s="19"/>
      <c r="G874" s="346"/>
      <c r="H874" s="392"/>
    </row>
    <row r="875" spans="2:8" ht="15" customHeight="1" thickBot="1" x14ac:dyDescent="0.4">
      <c r="B875" s="50"/>
      <c r="C875" s="50"/>
      <c r="D875" s="51"/>
      <c r="E875" s="50"/>
      <c r="F875" s="52"/>
      <c r="G875" s="391"/>
      <c r="H875" s="392"/>
    </row>
    <row r="876" spans="2:8" ht="27" customHeight="1" thickBot="1" x14ac:dyDescent="0.35">
      <c r="B876" s="27" t="s">
        <v>370</v>
      </c>
      <c r="C876" s="6"/>
      <c r="D876" s="28"/>
      <c r="E876" s="29"/>
      <c r="F876" s="123"/>
      <c r="G876" s="367"/>
      <c r="H876" s="338">
        <f>SUM(H825:H875)</f>
        <v>0</v>
      </c>
    </row>
    <row r="877" spans="2:8" ht="27" customHeight="1" x14ac:dyDescent="0.3">
      <c r="B877" s="157"/>
      <c r="C877" s="9"/>
      <c r="D877" s="158"/>
      <c r="E877" s="159"/>
      <c r="F877" s="160"/>
      <c r="G877" s="359"/>
      <c r="H877" s="340"/>
    </row>
    <row r="878" spans="2:8" ht="27" customHeight="1" x14ac:dyDescent="0.3">
      <c r="B878" s="157"/>
      <c r="C878" s="9"/>
      <c r="D878" s="158"/>
      <c r="E878" s="159"/>
      <c r="F878" s="160"/>
      <c r="G878" s="359"/>
      <c r="H878" s="340"/>
    </row>
    <row r="879" spans="2:8" x14ac:dyDescent="0.35">
      <c r="B879" s="463" t="s">
        <v>1921</v>
      </c>
      <c r="C879" s="463"/>
      <c r="D879" s="161" t="s">
        <v>2330</v>
      </c>
      <c r="E879" s="4"/>
      <c r="G879" s="352"/>
      <c r="H879" s="353"/>
    </row>
    <row r="880" spans="2:8" ht="15" customHeight="1" x14ac:dyDescent="0.3">
      <c r="B880" s="464" t="s">
        <v>2263</v>
      </c>
      <c r="C880" s="464"/>
      <c r="D880" s="464"/>
      <c r="E880" s="464"/>
      <c r="F880" s="464"/>
      <c r="G880" s="464"/>
      <c r="H880" s="464"/>
    </row>
    <row r="881" spans="2:8" ht="15" x14ac:dyDescent="0.3">
      <c r="B881" s="464"/>
      <c r="C881" s="464"/>
      <c r="D881" s="464"/>
      <c r="E881" s="464"/>
      <c r="F881" s="464"/>
      <c r="G881" s="464"/>
      <c r="H881" s="464"/>
    </row>
    <row r="882" spans="2:8" ht="15" x14ac:dyDescent="0.3">
      <c r="B882" s="464"/>
      <c r="C882" s="464"/>
      <c r="D882" s="464"/>
      <c r="E882" s="464"/>
      <c r="F882" s="464"/>
      <c r="G882" s="464"/>
      <c r="H882" s="464"/>
    </row>
    <row r="883" spans="2:8" ht="15" customHeight="1" x14ac:dyDescent="0.35">
      <c r="B883" s="53"/>
      <c r="C883" s="54"/>
      <c r="D883" s="55"/>
      <c r="E883" s="182"/>
      <c r="F883" s="184"/>
      <c r="G883" s="320"/>
      <c r="H883" s="321"/>
    </row>
    <row r="884" spans="2:8" ht="15" customHeight="1" x14ac:dyDescent="0.35">
      <c r="B884" s="66" t="s">
        <v>2331</v>
      </c>
      <c r="C884" s="66"/>
      <c r="D884" s="67"/>
      <c r="E884" s="186"/>
      <c r="F884" s="184"/>
      <c r="G884" s="320"/>
      <c r="H884" s="321"/>
    </row>
    <row r="885" spans="2:8" ht="15" customHeight="1" thickBot="1" x14ac:dyDescent="0.35">
      <c r="B885" s="68" t="s">
        <v>1954</v>
      </c>
      <c r="C885" s="66"/>
      <c r="D885" s="67"/>
      <c r="E885" s="187"/>
      <c r="F885" s="465"/>
      <c r="G885" s="465"/>
      <c r="H885" s="465"/>
    </row>
    <row r="886" spans="2:8" ht="15" customHeight="1" x14ac:dyDescent="0.35">
      <c r="B886" s="69" t="s">
        <v>0</v>
      </c>
      <c r="C886" s="69" t="s">
        <v>401</v>
      </c>
      <c r="D886" s="473" t="s">
        <v>2</v>
      </c>
      <c r="E886" s="471" t="s">
        <v>3</v>
      </c>
      <c r="F886" s="466" t="s">
        <v>402</v>
      </c>
      <c r="G886" s="403" t="s">
        <v>5</v>
      </c>
      <c r="H886" s="404" t="s">
        <v>252</v>
      </c>
    </row>
    <row r="887" spans="2:8" ht="15" customHeight="1" thickBot="1" x14ac:dyDescent="0.4">
      <c r="B887" s="70" t="s">
        <v>403</v>
      </c>
      <c r="C887" s="70" t="s">
        <v>404</v>
      </c>
      <c r="D887" s="474"/>
      <c r="E887" s="472"/>
      <c r="F887" s="467"/>
      <c r="G887" s="405" t="s">
        <v>405</v>
      </c>
      <c r="H887" s="406" t="s">
        <v>405</v>
      </c>
    </row>
    <row r="888" spans="2:8" ht="15" customHeight="1" x14ac:dyDescent="0.35">
      <c r="B888" s="71"/>
      <c r="C888" s="71"/>
      <c r="D888" s="72"/>
      <c r="E888" s="71"/>
      <c r="F888" s="73"/>
      <c r="G888" s="407"/>
      <c r="H888" s="408"/>
    </row>
    <row r="889" spans="2:8" ht="15" customHeight="1" x14ac:dyDescent="0.35">
      <c r="B889" s="74" t="s">
        <v>1446</v>
      </c>
      <c r="C889" s="74" t="s">
        <v>406</v>
      </c>
      <c r="D889" s="75" t="s">
        <v>473</v>
      </c>
      <c r="E889" s="76"/>
      <c r="F889" s="132"/>
      <c r="G889" s="409"/>
      <c r="H889" s="410"/>
    </row>
    <row r="890" spans="2:8" ht="15" customHeight="1" x14ac:dyDescent="0.35">
      <c r="B890" s="74"/>
      <c r="C890" s="74" t="s">
        <v>423</v>
      </c>
      <c r="D890" s="77"/>
      <c r="E890" s="76"/>
      <c r="F890" s="132"/>
      <c r="G890" s="409"/>
      <c r="H890" s="410"/>
    </row>
    <row r="891" spans="2:8" ht="16.5" customHeight="1" x14ac:dyDescent="0.35">
      <c r="B891" s="23"/>
      <c r="C891" s="23" t="s">
        <v>132</v>
      </c>
      <c r="D891" s="22" t="s">
        <v>2148</v>
      </c>
      <c r="E891" s="23"/>
      <c r="F891" s="19"/>
      <c r="G891" s="346"/>
      <c r="H891" s="411"/>
    </row>
    <row r="892" spans="2:8" ht="16.5" customHeight="1" x14ac:dyDescent="0.35">
      <c r="B892" s="23" t="s">
        <v>2164</v>
      </c>
      <c r="C892" s="64"/>
      <c r="D892" s="21" t="s">
        <v>2149</v>
      </c>
      <c r="E892" s="23" t="s">
        <v>130</v>
      </c>
      <c r="F892" s="19">
        <v>1</v>
      </c>
      <c r="G892" s="346"/>
      <c r="H892" s="348">
        <f>+F892*G892</f>
        <v>0</v>
      </c>
    </row>
    <row r="893" spans="2:8" ht="16.5" customHeight="1" x14ac:dyDescent="0.35">
      <c r="B893" s="23" t="s">
        <v>2165</v>
      </c>
      <c r="C893" s="64"/>
      <c r="D893" s="21" t="s">
        <v>2150</v>
      </c>
      <c r="E893" s="23" t="s">
        <v>130</v>
      </c>
      <c r="F893" s="19">
        <v>1</v>
      </c>
      <c r="G893" s="346"/>
      <c r="H893" s="348">
        <f>+F893*G893</f>
        <v>0</v>
      </c>
    </row>
    <row r="894" spans="2:8" ht="16.5" customHeight="1" x14ac:dyDescent="0.35">
      <c r="B894" s="23" t="s">
        <v>2166</v>
      </c>
      <c r="C894" s="64"/>
      <c r="D894" s="21" t="s">
        <v>2151</v>
      </c>
      <c r="E894" s="23" t="s">
        <v>130</v>
      </c>
      <c r="F894" s="19">
        <v>1</v>
      </c>
      <c r="G894" s="346"/>
      <c r="H894" s="348">
        <f>+F894*G894</f>
        <v>0</v>
      </c>
    </row>
    <row r="895" spans="2:8" ht="16.5" customHeight="1" x14ac:dyDescent="0.35">
      <c r="B895" s="74"/>
      <c r="C895" s="74"/>
      <c r="D895" s="77"/>
      <c r="E895" s="76"/>
      <c r="F895" s="132"/>
      <c r="G895" s="409"/>
      <c r="H895" s="410"/>
    </row>
    <row r="896" spans="2:8" x14ac:dyDescent="0.35">
      <c r="B896" s="64"/>
      <c r="C896" s="64" t="s">
        <v>249</v>
      </c>
      <c r="D896" s="249" t="s">
        <v>450</v>
      </c>
      <c r="E896" s="23"/>
      <c r="F896" s="19"/>
      <c r="G896" s="346"/>
      <c r="H896" s="411"/>
    </row>
    <row r="897" spans="2:19" x14ac:dyDescent="0.35">
      <c r="B897" s="23"/>
      <c r="C897" s="23" t="s">
        <v>2152</v>
      </c>
      <c r="D897" s="22" t="s">
        <v>451</v>
      </c>
      <c r="E897" s="23"/>
      <c r="F897" s="19"/>
      <c r="G897" s="346"/>
      <c r="H897" s="411"/>
      <c r="S897" s="2"/>
    </row>
    <row r="898" spans="2:19" x14ac:dyDescent="0.35">
      <c r="B898" s="64"/>
      <c r="C898" s="64"/>
      <c r="D898" s="21"/>
      <c r="E898" s="23"/>
      <c r="F898" s="19"/>
      <c r="G898" s="346"/>
      <c r="H898" s="411"/>
      <c r="S898" s="2"/>
    </row>
    <row r="899" spans="2:19" x14ac:dyDescent="0.35">
      <c r="B899" s="23" t="s">
        <v>2167</v>
      </c>
      <c r="C899" s="64"/>
      <c r="D899" s="21" t="s">
        <v>2153</v>
      </c>
      <c r="E899" s="23" t="s">
        <v>246</v>
      </c>
      <c r="F899" s="19">
        <v>1</v>
      </c>
      <c r="G899" s="346"/>
      <c r="H899" s="348">
        <f>+F899*G899</f>
        <v>0</v>
      </c>
      <c r="S899" s="2"/>
    </row>
    <row r="900" spans="2:19" x14ac:dyDescent="0.35">
      <c r="B900" s="64"/>
      <c r="C900" s="64"/>
      <c r="D900" s="21"/>
      <c r="E900" s="23"/>
      <c r="F900" s="19"/>
      <c r="G900" s="346"/>
      <c r="H900" s="411"/>
      <c r="S900" s="2"/>
    </row>
    <row r="901" spans="2:19" x14ac:dyDescent="0.35">
      <c r="B901" s="23"/>
      <c r="C901" s="64"/>
      <c r="D901" s="22" t="s">
        <v>453</v>
      </c>
      <c r="E901" s="23"/>
      <c r="F901" s="19"/>
      <c r="G901" s="346"/>
      <c r="H901" s="411"/>
      <c r="S901" s="2"/>
    </row>
    <row r="902" spans="2:19" x14ac:dyDescent="0.35">
      <c r="B902" s="23"/>
      <c r="C902" s="23"/>
      <c r="D902" s="90"/>
      <c r="E902" s="23"/>
      <c r="F902" s="19"/>
      <c r="G902" s="346"/>
      <c r="H902" s="411"/>
      <c r="S902" s="2"/>
    </row>
    <row r="903" spans="2:19" x14ac:dyDescent="0.35">
      <c r="B903" s="23" t="s">
        <v>2168</v>
      </c>
      <c r="C903" s="64"/>
      <c r="D903" s="21" t="s">
        <v>2155</v>
      </c>
      <c r="E903" s="23" t="s">
        <v>246</v>
      </c>
      <c r="F903" s="19">
        <v>1</v>
      </c>
      <c r="G903" s="346"/>
      <c r="H903" s="348">
        <f>+F903*G903</f>
        <v>0</v>
      </c>
      <c r="S903" s="2"/>
    </row>
    <row r="904" spans="2:19" x14ac:dyDescent="0.35">
      <c r="B904" s="23" t="s">
        <v>2169</v>
      </c>
      <c r="C904" s="64"/>
      <c r="D904" s="21" t="s">
        <v>2154</v>
      </c>
      <c r="E904" s="23" t="s">
        <v>246</v>
      </c>
      <c r="F904" s="19">
        <v>1</v>
      </c>
      <c r="G904" s="346"/>
      <c r="H904" s="348">
        <f>+F904*G904</f>
        <v>0</v>
      </c>
      <c r="S904" s="2"/>
    </row>
    <row r="905" spans="2:19" ht="16.5" customHeight="1" x14ac:dyDescent="0.35">
      <c r="B905" s="74"/>
      <c r="C905" s="74"/>
      <c r="D905" s="77"/>
      <c r="E905" s="76"/>
      <c r="F905" s="132"/>
      <c r="G905" s="409"/>
      <c r="H905" s="410"/>
      <c r="S905" s="2"/>
    </row>
    <row r="906" spans="2:19" x14ac:dyDescent="0.35">
      <c r="B906" s="23"/>
      <c r="C906" s="23" t="s">
        <v>242</v>
      </c>
      <c r="D906" s="249" t="s">
        <v>458</v>
      </c>
      <c r="E906" s="64"/>
      <c r="F906" s="19"/>
      <c r="G906" s="346"/>
      <c r="H906" s="411"/>
      <c r="S906" s="2"/>
    </row>
    <row r="907" spans="2:19" x14ac:dyDescent="0.35">
      <c r="B907" s="23" t="s">
        <v>2170</v>
      </c>
      <c r="C907" s="23" t="s">
        <v>2152</v>
      </c>
      <c r="D907" s="21" t="s">
        <v>1881</v>
      </c>
      <c r="E907" s="23" t="s">
        <v>130</v>
      </c>
      <c r="F907" s="19">
        <v>1</v>
      </c>
      <c r="G907" s="346"/>
      <c r="H907" s="348">
        <f>+F907*G907</f>
        <v>0</v>
      </c>
      <c r="S907" s="2"/>
    </row>
    <row r="908" spans="2:19" x14ac:dyDescent="0.35">
      <c r="B908" s="23"/>
      <c r="C908" s="64"/>
      <c r="D908" s="21"/>
      <c r="E908" s="23"/>
      <c r="F908" s="19"/>
      <c r="G908" s="346"/>
      <c r="H908" s="357"/>
      <c r="S908" s="2"/>
    </row>
    <row r="909" spans="2:19" x14ac:dyDescent="0.35">
      <c r="B909" s="23" t="s">
        <v>2171</v>
      </c>
      <c r="C909" s="23" t="s">
        <v>2156</v>
      </c>
      <c r="D909" s="21" t="s">
        <v>1945</v>
      </c>
      <c r="E909" s="23"/>
      <c r="F909" s="19"/>
      <c r="G909" s="346"/>
      <c r="H909" s="411"/>
      <c r="S909" s="2"/>
    </row>
    <row r="910" spans="2:19" x14ac:dyDescent="0.35">
      <c r="B910" s="23"/>
      <c r="C910" s="23"/>
      <c r="D910" s="21"/>
      <c r="E910" s="23"/>
      <c r="F910" s="19"/>
      <c r="G910" s="346"/>
      <c r="H910" s="411"/>
      <c r="S910" s="2"/>
    </row>
    <row r="911" spans="2:19" x14ac:dyDescent="0.35">
      <c r="B911" s="23" t="s">
        <v>2172</v>
      </c>
      <c r="C911" s="23"/>
      <c r="D911" s="21" t="s">
        <v>459</v>
      </c>
      <c r="E911" s="23" t="s">
        <v>216</v>
      </c>
      <c r="F911" s="19">
        <v>1</v>
      </c>
      <c r="G911" s="346"/>
      <c r="H911" s="348">
        <f>+F911*G911</f>
        <v>0</v>
      </c>
      <c r="S911" s="2"/>
    </row>
    <row r="912" spans="2:19" x14ac:dyDescent="0.35">
      <c r="B912" s="23" t="s">
        <v>2173</v>
      </c>
      <c r="C912" s="64"/>
      <c r="D912" s="21" t="s">
        <v>460</v>
      </c>
      <c r="E912" s="23" t="s">
        <v>216</v>
      </c>
      <c r="F912" s="19">
        <v>1</v>
      </c>
      <c r="G912" s="346"/>
      <c r="H912" s="348">
        <f>+F912*G912</f>
        <v>0</v>
      </c>
      <c r="S912" s="2"/>
    </row>
    <row r="913" spans="2:19" x14ac:dyDescent="0.35">
      <c r="B913" s="23" t="s">
        <v>2174</v>
      </c>
      <c r="C913" s="64"/>
      <c r="D913" s="21" t="s">
        <v>461</v>
      </c>
      <c r="E913" s="23" t="s">
        <v>216</v>
      </c>
      <c r="F913" s="19">
        <v>1</v>
      </c>
      <c r="G913" s="346"/>
      <c r="H913" s="348">
        <f>+F913*G913</f>
        <v>0</v>
      </c>
      <c r="S913" s="2"/>
    </row>
    <row r="914" spans="2:19" ht="16.5" customHeight="1" x14ac:dyDescent="0.35">
      <c r="B914" s="74"/>
      <c r="C914" s="74"/>
      <c r="D914" s="77"/>
      <c r="E914" s="76"/>
      <c r="F914" s="132"/>
      <c r="G914" s="409"/>
      <c r="H914" s="410"/>
      <c r="S914" s="2"/>
    </row>
    <row r="915" spans="2:19" ht="15" customHeight="1" x14ac:dyDescent="0.35">
      <c r="B915" s="74"/>
      <c r="C915" s="74"/>
      <c r="D915" s="77" t="s">
        <v>424</v>
      </c>
      <c r="E915" s="76"/>
      <c r="F915" s="132"/>
      <c r="G915" s="409"/>
      <c r="H915" s="410"/>
      <c r="S915" s="2"/>
    </row>
    <row r="916" spans="2:19" ht="15" customHeight="1" x14ac:dyDescent="0.35">
      <c r="B916" s="76"/>
      <c r="C916" s="74" t="s">
        <v>425</v>
      </c>
      <c r="D916" s="77" t="s">
        <v>426</v>
      </c>
      <c r="E916" s="76"/>
      <c r="F916" s="132"/>
      <c r="G916" s="409"/>
      <c r="H916" s="410"/>
      <c r="S916" s="2"/>
    </row>
    <row r="917" spans="2:19" ht="16.5" customHeight="1" x14ac:dyDescent="0.35">
      <c r="B917" s="74"/>
      <c r="C917" s="74"/>
      <c r="D917" s="77"/>
      <c r="E917" s="76"/>
      <c r="F917" s="132"/>
      <c r="G917" s="409"/>
      <c r="H917" s="410"/>
      <c r="S917" s="2"/>
    </row>
    <row r="918" spans="2:19" ht="16.5" customHeight="1" x14ac:dyDescent="0.35">
      <c r="B918" s="78" t="s">
        <v>2175</v>
      </c>
      <c r="C918" s="78"/>
      <c r="D918" s="20" t="s">
        <v>427</v>
      </c>
      <c r="E918" s="78" t="s">
        <v>1920</v>
      </c>
      <c r="F918" s="133">
        <v>1</v>
      </c>
      <c r="G918" s="412"/>
      <c r="H918" s="348">
        <f>+F918*G918</f>
        <v>0</v>
      </c>
      <c r="S918" s="2"/>
    </row>
    <row r="919" spans="2:19" ht="16.5" customHeight="1" x14ac:dyDescent="0.35">
      <c r="B919" s="78"/>
      <c r="C919" s="78"/>
      <c r="D919" s="36" t="s">
        <v>428</v>
      </c>
      <c r="E919" s="78"/>
      <c r="F919" s="133"/>
      <c r="G919" s="412"/>
      <c r="H919" s="348"/>
      <c r="S919" s="2"/>
    </row>
    <row r="920" spans="2:19" ht="16.5" customHeight="1" x14ac:dyDescent="0.35">
      <c r="B920" s="78"/>
      <c r="C920" s="78"/>
      <c r="D920" s="36" t="s">
        <v>429</v>
      </c>
      <c r="E920" s="78"/>
      <c r="F920" s="133"/>
      <c r="G920" s="412"/>
      <c r="H920" s="348"/>
      <c r="S920" s="2"/>
    </row>
    <row r="921" spans="2:19" ht="16.5" customHeight="1" x14ac:dyDescent="0.35">
      <c r="B921" s="78"/>
      <c r="C921" s="78"/>
      <c r="D921" s="36"/>
      <c r="E921" s="78"/>
      <c r="F921" s="133"/>
      <c r="G921" s="412"/>
      <c r="H921" s="348"/>
      <c r="S921" s="2"/>
    </row>
    <row r="922" spans="2:19" ht="16.5" customHeight="1" x14ac:dyDescent="0.35">
      <c r="B922" s="78" t="s">
        <v>2176</v>
      </c>
      <c r="C922" s="78"/>
      <c r="D922" s="20" t="s">
        <v>471</v>
      </c>
      <c r="E922" s="78" t="s">
        <v>1920</v>
      </c>
      <c r="F922" s="133">
        <v>1</v>
      </c>
      <c r="G922" s="412"/>
      <c r="H922" s="348">
        <f>+F922*G922</f>
        <v>0</v>
      </c>
      <c r="S922" s="2"/>
    </row>
    <row r="923" spans="2:19" ht="16.5" customHeight="1" x14ac:dyDescent="0.35">
      <c r="B923" s="78"/>
      <c r="C923" s="78"/>
      <c r="D923" s="36" t="s">
        <v>428</v>
      </c>
      <c r="E923" s="78"/>
      <c r="F923" s="133"/>
      <c r="G923" s="412"/>
      <c r="H923" s="348"/>
      <c r="S923" s="2"/>
    </row>
    <row r="924" spans="2:19" ht="16.5" customHeight="1" x14ac:dyDescent="0.35">
      <c r="B924" s="23"/>
      <c r="C924" s="23"/>
      <c r="D924" s="36" t="s">
        <v>429</v>
      </c>
      <c r="E924" s="23"/>
      <c r="F924" s="134"/>
      <c r="G924" s="347"/>
      <c r="H924" s="357"/>
      <c r="S924" s="2"/>
    </row>
    <row r="925" spans="2:19" ht="16.5" customHeight="1" x14ac:dyDescent="0.35">
      <c r="B925" s="23"/>
      <c r="C925" s="23"/>
      <c r="D925" s="36"/>
      <c r="E925" s="23"/>
      <c r="F925" s="134"/>
      <c r="G925" s="347"/>
      <c r="H925" s="357"/>
      <c r="S925" s="2"/>
    </row>
    <row r="926" spans="2:19" ht="16.5" customHeight="1" x14ac:dyDescent="0.35">
      <c r="B926" s="23" t="s">
        <v>2177</v>
      </c>
      <c r="C926" s="23" t="s">
        <v>248</v>
      </c>
      <c r="D926" s="35" t="s">
        <v>430</v>
      </c>
      <c r="E926" s="23"/>
      <c r="F926" s="134"/>
      <c r="G926" s="347"/>
      <c r="H926" s="357"/>
      <c r="S926" s="2"/>
    </row>
    <row r="927" spans="2:19" ht="16.5" customHeight="1" x14ac:dyDescent="0.35">
      <c r="B927" s="78"/>
      <c r="C927" s="78"/>
      <c r="D927" s="36" t="s">
        <v>431</v>
      </c>
      <c r="E927" s="78" t="s">
        <v>1920</v>
      </c>
      <c r="F927" s="133">
        <v>1</v>
      </c>
      <c r="G927" s="412"/>
      <c r="H927" s="348">
        <f>+F927*G927</f>
        <v>0</v>
      </c>
      <c r="S927" s="2"/>
    </row>
    <row r="928" spans="2:19" ht="16.5" customHeight="1" x14ac:dyDescent="0.35">
      <c r="B928" s="23"/>
      <c r="C928" s="23"/>
      <c r="D928" s="36" t="s">
        <v>432</v>
      </c>
      <c r="E928" s="23"/>
      <c r="F928" s="134"/>
      <c r="G928" s="347"/>
      <c r="H928" s="357"/>
      <c r="S928" s="2"/>
    </row>
    <row r="929" spans="2:19" ht="16.5" customHeight="1" x14ac:dyDescent="0.35">
      <c r="B929" s="23"/>
      <c r="C929" s="23"/>
      <c r="D929" s="36"/>
      <c r="E929" s="23"/>
      <c r="F929" s="134"/>
      <c r="G929" s="347"/>
      <c r="H929" s="357"/>
      <c r="S929" s="2"/>
    </row>
    <row r="930" spans="2:19" x14ac:dyDescent="0.35">
      <c r="B930" s="23"/>
      <c r="C930" s="23"/>
      <c r="D930" s="249"/>
      <c r="E930" s="64"/>
      <c r="F930" s="19"/>
      <c r="G930" s="346"/>
      <c r="H930" s="411"/>
      <c r="S930" s="2"/>
    </row>
    <row r="931" spans="2:19" x14ac:dyDescent="0.35">
      <c r="B931" s="23"/>
      <c r="C931" s="23"/>
      <c r="D931" s="21"/>
      <c r="E931" s="23"/>
      <c r="F931" s="19"/>
      <c r="G931" s="346"/>
      <c r="H931" s="348"/>
      <c r="S931" s="2"/>
    </row>
    <row r="932" spans="2:19" x14ac:dyDescent="0.35">
      <c r="B932" s="23"/>
      <c r="C932" s="64"/>
      <c r="D932" s="21"/>
      <c r="E932" s="23"/>
      <c r="F932" s="19"/>
      <c r="G932" s="346"/>
      <c r="H932" s="357"/>
      <c r="S932" s="2"/>
    </row>
    <row r="933" spans="2:19" x14ac:dyDescent="0.35">
      <c r="B933" s="23"/>
      <c r="C933" s="23"/>
      <c r="D933" s="21"/>
      <c r="E933" s="23"/>
      <c r="F933" s="19"/>
      <c r="G933" s="346"/>
      <c r="H933" s="411"/>
      <c r="S933" s="2"/>
    </row>
    <row r="934" spans="2:19" ht="15" customHeight="1" x14ac:dyDescent="0.35">
      <c r="B934" s="23"/>
      <c r="C934" s="23"/>
      <c r="D934" s="36"/>
      <c r="E934" s="23"/>
      <c r="F934" s="134"/>
      <c r="G934" s="347"/>
      <c r="H934" s="357"/>
      <c r="S934" s="2"/>
    </row>
    <row r="935" spans="2:19" ht="15" customHeight="1" x14ac:dyDescent="0.35">
      <c r="B935" s="23"/>
      <c r="C935" s="23"/>
      <c r="D935" s="36"/>
      <c r="E935" s="23"/>
      <c r="F935" s="134"/>
      <c r="G935" s="347"/>
      <c r="H935" s="357"/>
      <c r="S935" s="2"/>
    </row>
    <row r="936" spans="2:19" ht="15" customHeight="1" x14ac:dyDescent="0.35">
      <c r="B936" s="23"/>
      <c r="C936" s="23"/>
      <c r="D936" s="36"/>
      <c r="E936" s="23"/>
      <c r="F936" s="134"/>
      <c r="G936" s="347"/>
      <c r="H936" s="357"/>
      <c r="S936" s="2"/>
    </row>
    <row r="937" spans="2:19" ht="15" customHeight="1" x14ac:dyDescent="0.35">
      <c r="B937" s="23"/>
      <c r="C937" s="23"/>
      <c r="D937" s="36"/>
      <c r="E937" s="23"/>
      <c r="F937" s="134"/>
      <c r="G937" s="347"/>
      <c r="H937" s="357"/>
      <c r="S937" s="2"/>
    </row>
    <row r="938" spans="2:19" ht="15" customHeight="1" x14ac:dyDescent="0.35">
      <c r="B938" s="23"/>
      <c r="C938" s="23"/>
      <c r="D938" s="36"/>
      <c r="E938" s="23"/>
      <c r="F938" s="134"/>
      <c r="G938" s="347"/>
      <c r="H938" s="357"/>
      <c r="S938" s="2"/>
    </row>
    <row r="939" spans="2:19" ht="15" customHeight="1" x14ac:dyDescent="0.35">
      <c r="B939" s="23"/>
      <c r="C939" s="23"/>
      <c r="D939" s="36"/>
      <c r="E939" s="23"/>
      <c r="F939" s="134"/>
      <c r="G939" s="347"/>
      <c r="H939" s="357"/>
      <c r="S939" s="2"/>
    </row>
    <row r="940" spans="2:19" ht="15" customHeight="1" x14ac:dyDescent="0.35">
      <c r="B940" s="23"/>
      <c r="C940" s="23"/>
      <c r="D940" s="36"/>
      <c r="E940" s="23"/>
      <c r="F940" s="134"/>
      <c r="G940" s="347"/>
      <c r="H940" s="357"/>
      <c r="S940" s="2"/>
    </row>
    <row r="941" spans="2:19" ht="18.600000000000001" thickBot="1" x14ac:dyDescent="0.4">
      <c r="B941" s="50"/>
      <c r="C941" s="50"/>
      <c r="D941" s="51"/>
      <c r="E941" s="50"/>
      <c r="F941" s="135"/>
      <c r="G941" s="365"/>
      <c r="H941" s="366"/>
      <c r="S941" s="2"/>
    </row>
    <row r="942" spans="2:19" ht="26.25" customHeight="1" thickBot="1" x14ac:dyDescent="0.3">
      <c r="B942" s="27" t="s">
        <v>370</v>
      </c>
      <c r="C942" s="6"/>
      <c r="D942" s="28"/>
      <c r="E942" s="29"/>
      <c r="F942" s="123"/>
      <c r="G942" s="358"/>
      <c r="H942" s="351">
        <f>SUM(H888:H941)</f>
        <v>0</v>
      </c>
      <c r="S942" s="2"/>
    </row>
    <row r="943" spans="2:19" ht="26.25" customHeight="1" x14ac:dyDescent="0.25">
      <c r="B943" s="157"/>
      <c r="C943" s="9"/>
      <c r="D943" s="158"/>
      <c r="E943" s="159"/>
      <c r="F943" s="160"/>
      <c r="G943" s="359"/>
      <c r="H943" s="340"/>
      <c r="S943" s="2"/>
    </row>
    <row r="944" spans="2:19" ht="26.25" customHeight="1" x14ac:dyDescent="0.25">
      <c r="B944" s="157"/>
      <c r="C944" s="9"/>
      <c r="D944" s="158"/>
      <c r="E944" s="159"/>
      <c r="F944" s="160"/>
      <c r="G944" s="359"/>
      <c r="H944" s="340"/>
      <c r="S944" s="2"/>
    </row>
    <row r="945" spans="2:19" x14ac:dyDescent="0.35">
      <c r="B945" s="463" t="s">
        <v>1921</v>
      </c>
      <c r="C945" s="463"/>
      <c r="D945" s="161" t="s">
        <v>2330</v>
      </c>
      <c r="E945" s="4"/>
      <c r="G945" s="352"/>
      <c r="H945" s="353"/>
      <c r="S945" s="2"/>
    </row>
    <row r="946" spans="2:19" ht="14.4" customHeight="1" x14ac:dyDescent="0.25">
      <c r="B946" s="464" t="s">
        <v>2263</v>
      </c>
      <c r="C946" s="464"/>
      <c r="D946" s="464"/>
      <c r="E946" s="464"/>
      <c r="F946" s="464"/>
      <c r="G946" s="464"/>
      <c r="H946" s="464"/>
      <c r="S946" s="2"/>
    </row>
    <row r="947" spans="2:19" ht="14.4" x14ac:dyDescent="0.25">
      <c r="B947" s="464"/>
      <c r="C947" s="464"/>
      <c r="D947" s="464"/>
      <c r="E947" s="464"/>
      <c r="F947" s="464"/>
      <c r="G947" s="464"/>
      <c r="H947" s="464"/>
      <c r="S947" s="2"/>
    </row>
    <row r="948" spans="2:19" x14ac:dyDescent="0.35">
      <c r="B948" s="206"/>
      <c r="C948" s="182"/>
      <c r="D948" s="183"/>
      <c r="E948" s="182"/>
      <c r="F948" s="184"/>
      <c r="G948" s="320"/>
      <c r="H948" s="321"/>
      <c r="S948" s="2"/>
    </row>
    <row r="949" spans="2:19" x14ac:dyDescent="0.35">
      <c r="B949" s="53" t="s">
        <v>1822</v>
      </c>
      <c r="C949" s="54"/>
      <c r="D949" s="244"/>
      <c r="E949" s="182"/>
      <c r="F949" s="184"/>
      <c r="G949" s="320"/>
      <c r="H949" s="321"/>
      <c r="S949" s="2"/>
    </row>
    <row r="950" spans="2:19" x14ac:dyDescent="0.35">
      <c r="B950" s="8"/>
      <c r="C950" s="54"/>
      <c r="D950" s="244"/>
      <c r="E950" s="186"/>
      <c r="F950" s="184"/>
      <c r="G950" s="320"/>
      <c r="H950" s="321"/>
      <c r="S950" s="2"/>
    </row>
    <row r="951" spans="2:19" ht="15" thickBot="1" x14ac:dyDescent="0.3">
      <c r="B951" s="8" t="s">
        <v>1955</v>
      </c>
      <c r="C951" s="54"/>
      <c r="D951" s="54"/>
      <c r="E951" s="187"/>
      <c r="F951" s="465"/>
      <c r="G951" s="465"/>
      <c r="H951" s="465"/>
      <c r="S951" s="2"/>
    </row>
    <row r="952" spans="2:19" x14ac:dyDescent="0.35">
      <c r="B952" s="245" t="s">
        <v>0</v>
      </c>
      <c r="C952" s="245" t="s">
        <v>401</v>
      </c>
      <c r="D952" s="490" t="s">
        <v>2</v>
      </c>
      <c r="E952" s="490" t="s">
        <v>3</v>
      </c>
      <c r="F952" s="468" t="s">
        <v>402</v>
      </c>
      <c r="G952" s="413" t="s">
        <v>5</v>
      </c>
      <c r="H952" s="414" t="s">
        <v>252</v>
      </c>
      <c r="S952" s="2"/>
    </row>
    <row r="953" spans="2:19" ht="18.600000000000001" thickBot="1" x14ac:dyDescent="0.4">
      <c r="B953" s="246" t="s">
        <v>403</v>
      </c>
      <c r="C953" s="246" t="s">
        <v>404</v>
      </c>
      <c r="D953" s="491"/>
      <c r="E953" s="492"/>
      <c r="F953" s="467"/>
      <c r="G953" s="415" t="s">
        <v>405</v>
      </c>
      <c r="H953" s="416" t="s">
        <v>405</v>
      </c>
      <c r="S953" s="2"/>
    </row>
    <row r="954" spans="2:19" x14ac:dyDescent="0.35">
      <c r="B954" s="64" t="s">
        <v>1289</v>
      </c>
      <c r="C954" s="64" t="s">
        <v>406</v>
      </c>
      <c r="D954" s="34" t="s">
        <v>433</v>
      </c>
      <c r="E954" s="64"/>
      <c r="F954" s="19"/>
      <c r="G954" s="398"/>
      <c r="H954" s="411"/>
      <c r="S954" s="2"/>
    </row>
    <row r="955" spans="2:19" x14ac:dyDescent="0.35">
      <c r="B955" s="64"/>
      <c r="C955" s="64" t="s">
        <v>434</v>
      </c>
      <c r="D955" s="247"/>
      <c r="E955" s="64"/>
      <c r="F955" s="19"/>
      <c r="G955" s="346"/>
      <c r="H955" s="411"/>
      <c r="S955" s="2"/>
    </row>
    <row r="956" spans="2:19" x14ac:dyDescent="0.35">
      <c r="B956" s="64"/>
      <c r="C956" s="64">
        <v>8.1999999999999993</v>
      </c>
      <c r="D956" s="247" t="s">
        <v>435</v>
      </c>
      <c r="E956" s="64"/>
      <c r="F956" s="19"/>
      <c r="G956" s="346"/>
      <c r="H956" s="411"/>
      <c r="S956" s="2"/>
    </row>
    <row r="957" spans="2:19" x14ac:dyDescent="0.35">
      <c r="B957" s="64"/>
      <c r="C957" s="64"/>
      <c r="D957" s="247"/>
      <c r="E957" s="64"/>
      <c r="F957" s="19"/>
      <c r="G957" s="346"/>
      <c r="H957" s="411"/>
      <c r="S957" s="2"/>
    </row>
    <row r="958" spans="2:19" x14ac:dyDescent="0.35">
      <c r="B958" s="23" t="s">
        <v>235</v>
      </c>
      <c r="C958" s="23">
        <v>8.1</v>
      </c>
      <c r="D958" s="248" t="s">
        <v>436</v>
      </c>
      <c r="E958" s="64"/>
      <c r="F958" s="19"/>
      <c r="G958" s="346"/>
      <c r="H958" s="411"/>
      <c r="S958" s="2"/>
    </row>
    <row r="959" spans="2:19" x14ac:dyDescent="0.35">
      <c r="B959" s="23"/>
      <c r="C959" s="64"/>
      <c r="D959" s="21" t="s">
        <v>437</v>
      </c>
      <c r="E959" s="23" t="s">
        <v>130</v>
      </c>
      <c r="F959" s="19">
        <v>1</v>
      </c>
      <c r="G959" s="346"/>
      <c r="H959" s="348">
        <f>+F959*G959</f>
        <v>0</v>
      </c>
      <c r="S959" s="2"/>
    </row>
    <row r="960" spans="2:19" x14ac:dyDescent="0.35">
      <c r="B960" s="23"/>
      <c r="C960" s="64"/>
      <c r="D960" s="21"/>
      <c r="E960" s="23"/>
      <c r="F960" s="19"/>
      <c r="G960" s="346"/>
      <c r="H960" s="411"/>
      <c r="S960" s="2"/>
    </row>
    <row r="961" spans="2:19" x14ac:dyDescent="0.35">
      <c r="B961" s="23"/>
      <c r="C961" s="23" t="s">
        <v>132</v>
      </c>
      <c r="D961" s="22" t="s">
        <v>438</v>
      </c>
      <c r="E961" s="23"/>
      <c r="F961" s="19"/>
      <c r="G961" s="346"/>
      <c r="H961" s="411"/>
      <c r="S961" s="2"/>
    </row>
    <row r="962" spans="2:19" x14ac:dyDescent="0.35">
      <c r="B962" s="23" t="s">
        <v>236</v>
      </c>
      <c r="C962" s="64"/>
      <c r="D962" s="21" t="s">
        <v>439</v>
      </c>
      <c r="E962" s="23" t="s">
        <v>130</v>
      </c>
      <c r="F962" s="19">
        <v>1</v>
      </c>
      <c r="G962" s="346"/>
      <c r="H962" s="348">
        <f>+F962*G962</f>
        <v>0</v>
      </c>
      <c r="S962" s="2"/>
    </row>
    <row r="963" spans="2:19" x14ac:dyDescent="0.35">
      <c r="B963" s="23" t="s">
        <v>238</v>
      </c>
      <c r="C963" s="64"/>
      <c r="D963" s="21" t="s">
        <v>440</v>
      </c>
      <c r="E963" s="23" t="s">
        <v>130</v>
      </c>
      <c r="F963" s="19">
        <v>1</v>
      </c>
      <c r="G963" s="346"/>
      <c r="H963" s="348">
        <f>+F963*G963</f>
        <v>0</v>
      </c>
      <c r="S963" s="2"/>
    </row>
    <row r="964" spans="2:19" x14ac:dyDescent="0.35">
      <c r="B964" s="23" t="s">
        <v>239</v>
      </c>
      <c r="C964" s="64"/>
      <c r="D964" s="21" t="s">
        <v>441</v>
      </c>
      <c r="E964" s="23" t="s">
        <v>130</v>
      </c>
      <c r="F964" s="19">
        <v>1</v>
      </c>
      <c r="G964" s="346"/>
      <c r="H964" s="348">
        <f>+F964*G964</f>
        <v>0</v>
      </c>
      <c r="S964" s="2"/>
    </row>
    <row r="965" spans="2:19" x14ac:dyDescent="0.35">
      <c r="B965" s="23" t="s">
        <v>240</v>
      </c>
      <c r="C965" s="64"/>
      <c r="D965" s="21" t="s">
        <v>442</v>
      </c>
      <c r="E965" s="23" t="s">
        <v>130</v>
      </c>
      <c r="F965" s="19">
        <v>1</v>
      </c>
      <c r="G965" s="346"/>
      <c r="H965" s="348">
        <f>+F965*G965</f>
        <v>0</v>
      </c>
      <c r="S965" s="2"/>
    </row>
    <row r="966" spans="2:19" x14ac:dyDescent="0.35">
      <c r="B966" s="64"/>
      <c r="C966" s="64"/>
      <c r="D966" s="21"/>
      <c r="E966" s="23"/>
      <c r="F966" s="19"/>
      <c r="G966" s="346"/>
      <c r="H966" s="411"/>
      <c r="S966" s="2"/>
    </row>
    <row r="967" spans="2:19" x14ac:dyDescent="0.35">
      <c r="B967" s="23" t="s">
        <v>241</v>
      </c>
      <c r="C967" s="23" t="s">
        <v>242</v>
      </c>
      <c r="D967" s="22" t="s">
        <v>443</v>
      </c>
      <c r="E967" s="23"/>
      <c r="F967" s="19"/>
      <c r="G967" s="346"/>
      <c r="H967" s="411"/>
      <c r="S967" s="2"/>
    </row>
    <row r="968" spans="2:19" x14ac:dyDescent="0.35">
      <c r="B968" s="23"/>
      <c r="C968" s="64"/>
      <c r="D968" s="21" t="s">
        <v>444</v>
      </c>
      <c r="E968" s="23" t="s">
        <v>130</v>
      </c>
      <c r="F968" s="19">
        <v>1</v>
      </c>
      <c r="G968" s="346"/>
      <c r="H968" s="348">
        <f>+F968*G968</f>
        <v>0</v>
      </c>
      <c r="S968" s="2"/>
    </row>
    <row r="969" spans="2:19" x14ac:dyDescent="0.35">
      <c r="B969" s="64"/>
      <c r="C969" s="64"/>
      <c r="D969" s="21"/>
      <c r="E969" s="23"/>
      <c r="F969" s="19"/>
      <c r="G969" s="346"/>
      <c r="H969" s="348"/>
      <c r="S969" s="2"/>
    </row>
    <row r="970" spans="2:19" x14ac:dyDescent="0.35">
      <c r="B970" s="23"/>
      <c r="C970" s="23" t="s">
        <v>249</v>
      </c>
      <c r="D970" s="21" t="s">
        <v>445</v>
      </c>
      <c r="E970" s="23"/>
      <c r="F970" s="19"/>
      <c r="G970" s="346"/>
      <c r="H970" s="348"/>
      <c r="S970" s="2"/>
    </row>
    <row r="971" spans="2:19" x14ac:dyDescent="0.35">
      <c r="B971" s="64"/>
      <c r="C971" s="64"/>
      <c r="D971" s="21" t="s">
        <v>446</v>
      </c>
      <c r="E971" s="23"/>
      <c r="F971" s="19"/>
      <c r="G971" s="346"/>
      <c r="H971" s="348"/>
      <c r="S971" s="2"/>
    </row>
    <row r="972" spans="2:19" x14ac:dyDescent="0.35">
      <c r="B972" s="64"/>
      <c r="C972" s="64"/>
      <c r="D972" s="21"/>
      <c r="E972" s="23"/>
      <c r="F972" s="19"/>
      <c r="G972" s="346"/>
      <c r="H972" s="348"/>
      <c r="S972" s="2"/>
    </row>
    <row r="973" spans="2:19" x14ac:dyDescent="0.35">
      <c r="B973" s="64"/>
      <c r="C973" s="64"/>
      <c r="D973" s="21" t="s">
        <v>447</v>
      </c>
      <c r="E973" s="23"/>
      <c r="F973" s="19"/>
      <c r="G973" s="346"/>
      <c r="H973" s="348"/>
      <c r="S973" s="2"/>
    </row>
    <row r="974" spans="2:19" x14ac:dyDescent="0.35">
      <c r="B974" s="23" t="s">
        <v>243</v>
      </c>
      <c r="C974" s="64"/>
      <c r="D974" s="21" t="s">
        <v>448</v>
      </c>
      <c r="E974" s="23" t="s">
        <v>449</v>
      </c>
      <c r="F974" s="19">
        <v>1</v>
      </c>
      <c r="G974" s="346"/>
      <c r="H974" s="348">
        <f t="shared" ref="H974:H984" si="0">+F974*G974</f>
        <v>0</v>
      </c>
      <c r="S974" s="2"/>
    </row>
    <row r="975" spans="2:19" x14ac:dyDescent="0.35">
      <c r="B975" s="23" t="s">
        <v>244</v>
      </c>
      <c r="C975" s="64"/>
      <c r="D975" s="21" t="s">
        <v>1467</v>
      </c>
      <c r="E975" s="23" t="s">
        <v>449</v>
      </c>
      <c r="F975" s="19">
        <v>1</v>
      </c>
      <c r="G975" s="346"/>
      <c r="H975" s="348">
        <f t="shared" si="0"/>
        <v>0</v>
      </c>
      <c r="S975" s="2"/>
    </row>
    <row r="976" spans="2:19" x14ac:dyDescent="0.35">
      <c r="B976" s="23" t="s">
        <v>245</v>
      </c>
      <c r="C976" s="64"/>
      <c r="D976" s="21" t="s">
        <v>1468</v>
      </c>
      <c r="E976" s="23" t="s">
        <v>449</v>
      </c>
      <c r="F976" s="19">
        <v>1</v>
      </c>
      <c r="G976" s="346"/>
      <c r="H976" s="348">
        <f t="shared" si="0"/>
        <v>0</v>
      </c>
      <c r="S976" s="2"/>
    </row>
    <row r="977" spans="2:19" x14ac:dyDescent="0.35">
      <c r="B977" s="23" t="s">
        <v>1447</v>
      </c>
      <c r="C977" s="64"/>
      <c r="D977" s="21" t="s">
        <v>467</v>
      </c>
      <c r="E977" s="23" t="s">
        <v>449</v>
      </c>
      <c r="F977" s="19">
        <v>1</v>
      </c>
      <c r="G977" s="346"/>
      <c r="H977" s="348">
        <f t="shared" si="0"/>
        <v>0</v>
      </c>
      <c r="S977" s="2"/>
    </row>
    <row r="978" spans="2:19" x14ac:dyDescent="0.35">
      <c r="B978" s="23" t="s">
        <v>1448</v>
      </c>
      <c r="C978" s="64"/>
      <c r="D978" s="21" t="s">
        <v>1469</v>
      </c>
      <c r="E978" s="23" t="s">
        <v>449</v>
      </c>
      <c r="F978" s="19">
        <v>1</v>
      </c>
      <c r="G978" s="346"/>
      <c r="H978" s="348">
        <f t="shared" si="0"/>
        <v>0</v>
      </c>
      <c r="S978" s="2"/>
    </row>
    <row r="979" spans="2:19" x14ac:dyDescent="0.35">
      <c r="B979" s="23" t="s">
        <v>1449</v>
      </c>
      <c r="C979" s="64"/>
      <c r="D979" s="21" t="s">
        <v>1470</v>
      </c>
      <c r="E979" s="23" t="s">
        <v>449</v>
      </c>
      <c r="F979" s="19">
        <v>1</v>
      </c>
      <c r="G979" s="346"/>
      <c r="H979" s="348">
        <f t="shared" si="0"/>
        <v>0</v>
      </c>
      <c r="S979" s="2"/>
    </row>
    <row r="980" spans="2:19" x14ac:dyDescent="0.35">
      <c r="B980" s="23" t="s">
        <v>1450</v>
      </c>
      <c r="C980" s="64"/>
      <c r="D980" s="21" t="s">
        <v>1471</v>
      </c>
      <c r="E980" s="23" t="s">
        <v>449</v>
      </c>
      <c r="F980" s="19">
        <v>1</v>
      </c>
      <c r="G980" s="346"/>
      <c r="H980" s="348">
        <f t="shared" si="0"/>
        <v>0</v>
      </c>
      <c r="S980" s="2"/>
    </row>
    <row r="981" spans="2:19" x14ac:dyDescent="0.35">
      <c r="B981" s="23" t="s">
        <v>1451</v>
      </c>
      <c r="C981" s="64"/>
      <c r="D981" s="21" t="s">
        <v>1472</v>
      </c>
      <c r="E981" s="23" t="s">
        <v>449</v>
      </c>
      <c r="F981" s="19">
        <v>1</v>
      </c>
      <c r="G981" s="346"/>
      <c r="H981" s="348">
        <f t="shared" si="0"/>
        <v>0</v>
      </c>
      <c r="S981" s="2"/>
    </row>
    <row r="982" spans="2:19" x14ac:dyDescent="0.35">
      <c r="B982" s="23" t="s">
        <v>1452</v>
      </c>
      <c r="C982" s="64"/>
      <c r="D982" s="21" t="s">
        <v>468</v>
      </c>
      <c r="E982" s="23" t="s">
        <v>449</v>
      </c>
      <c r="F982" s="19">
        <v>1</v>
      </c>
      <c r="G982" s="346"/>
      <c r="H982" s="348">
        <f t="shared" si="0"/>
        <v>0</v>
      </c>
      <c r="S982" s="2"/>
    </row>
    <row r="983" spans="2:19" x14ac:dyDescent="0.35">
      <c r="B983" s="23" t="s">
        <v>1453</v>
      </c>
      <c r="C983" s="64"/>
      <c r="D983" s="21" t="s">
        <v>1473</v>
      </c>
      <c r="E983" s="23" t="s">
        <v>449</v>
      </c>
      <c r="F983" s="19">
        <v>1</v>
      </c>
      <c r="G983" s="346"/>
      <c r="H983" s="348">
        <f t="shared" si="0"/>
        <v>0</v>
      </c>
      <c r="S983" s="2"/>
    </row>
    <row r="984" spans="2:19" x14ac:dyDescent="0.35">
      <c r="B984" s="23" t="s">
        <v>1454</v>
      </c>
      <c r="C984" s="64"/>
      <c r="D984" s="21" t="s">
        <v>469</v>
      </c>
      <c r="E984" s="23" t="s">
        <v>449</v>
      </c>
      <c r="F984" s="19">
        <v>1</v>
      </c>
      <c r="G984" s="346"/>
      <c r="H984" s="348">
        <f t="shared" si="0"/>
        <v>0</v>
      </c>
      <c r="S984" s="2"/>
    </row>
    <row r="985" spans="2:19" x14ac:dyDescent="0.35">
      <c r="B985" s="23"/>
      <c r="C985" s="64"/>
      <c r="D985" s="21"/>
      <c r="E985" s="23"/>
      <c r="F985" s="19"/>
      <c r="G985" s="346"/>
      <c r="H985" s="348"/>
      <c r="S985" s="2"/>
    </row>
    <row r="986" spans="2:19" x14ac:dyDescent="0.35">
      <c r="B986" s="64"/>
      <c r="C986" s="64">
        <v>8.3000000000000007</v>
      </c>
      <c r="D986" s="249" t="s">
        <v>450</v>
      </c>
      <c r="E986" s="23"/>
      <c r="F986" s="19"/>
      <c r="G986" s="346"/>
      <c r="H986" s="411"/>
      <c r="S986" s="2"/>
    </row>
    <row r="987" spans="2:19" x14ac:dyDescent="0.35">
      <c r="B987" s="23"/>
      <c r="C987" s="23" t="s">
        <v>223</v>
      </c>
      <c r="D987" s="22" t="s">
        <v>451</v>
      </c>
      <c r="E987" s="23"/>
      <c r="F987" s="19"/>
      <c r="G987" s="346"/>
      <c r="H987" s="411"/>
      <c r="S987" s="2"/>
    </row>
    <row r="988" spans="2:19" x14ac:dyDescent="0.35">
      <c r="B988" s="64"/>
      <c r="C988" s="64"/>
      <c r="D988" s="21"/>
      <c r="E988" s="23"/>
      <c r="F988" s="19"/>
      <c r="G988" s="346"/>
      <c r="H988" s="411"/>
      <c r="S988" s="2"/>
    </row>
    <row r="989" spans="2:19" x14ac:dyDescent="0.35">
      <c r="B989" s="23" t="s">
        <v>1455</v>
      </c>
      <c r="C989" s="64"/>
      <c r="D989" s="21" t="s">
        <v>452</v>
      </c>
      <c r="E989" s="23" t="s">
        <v>246</v>
      </c>
      <c r="F989" s="19">
        <v>1</v>
      </c>
      <c r="G989" s="346"/>
      <c r="H989" s="348">
        <f>+F989*G989</f>
        <v>0</v>
      </c>
      <c r="S989" s="2"/>
    </row>
    <row r="990" spans="2:19" x14ac:dyDescent="0.35">
      <c r="B990" s="64"/>
      <c r="C990" s="64"/>
      <c r="D990" s="21"/>
      <c r="E990" s="23"/>
      <c r="F990" s="19"/>
      <c r="G990" s="346"/>
      <c r="H990" s="411"/>
      <c r="S990" s="2"/>
    </row>
    <row r="991" spans="2:19" x14ac:dyDescent="0.35">
      <c r="B991" s="23"/>
      <c r="C991" s="64"/>
      <c r="D991" s="22" t="s">
        <v>453</v>
      </c>
      <c r="E991" s="23"/>
      <c r="F991" s="19"/>
      <c r="G991" s="346"/>
      <c r="H991" s="411"/>
      <c r="S991" s="2"/>
    </row>
    <row r="992" spans="2:19" x14ac:dyDescent="0.35">
      <c r="B992" s="23"/>
      <c r="C992" s="23"/>
      <c r="D992" s="90"/>
      <c r="E992" s="23"/>
      <c r="F992" s="19"/>
      <c r="G992" s="346"/>
      <c r="H992" s="411"/>
      <c r="S992" s="2"/>
    </row>
    <row r="993" spans="2:19" x14ac:dyDescent="0.35">
      <c r="B993" s="23" t="s">
        <v>1456</v>
      </c>
      <c r="C993" s="64"/>
      <c r="D993" s="21" t="s">
        <v>454</v>
      </c>
      <c r="E993" s="23" t="s">
        <v>246</v>
      </c>
      <c r="F993" s="19">
        <v>1</v>
      </c>
      <c r="G993" s="346"/>
      <c r="H993" s="348">
        <f>+F993*G993</f>
        <v>0</v>
      </c>
      <c r="S993" s="2"/>
    </row>
    <row r="994" spans="2:19" x14ac:dyDescent="0.35">
      <c r="B994" s="23" t="s">
        <v>1457</v>
      </c>
      <c r="C994" s="64"/>
      <c r="D994" s="21" t="s">
        <v>455</v>
      </c>
      <c r="E994" s="23" t="s">
        <v>246</v>
      </c>
      <c r="F994" s="19">
        <v>1</v>
      </c>
      <c r="G994" s="346"/>
      <c r="H994" s="348">
        <f>+F994*G994</f>
        <v>0</v>
      </c>
      <c r="S994" s="2"/>
    </row>
    <row r="995" spans="2:19" x14ac:dyDescent="0.35">
      <c r="B995" s="23" t="s">
        <v>1458</v>
      </c>
      <c r="C995" s="64"/>
      <c r="D995" s="21" t="s">
        <v>456</v>
      </c>
      <c r="E995" s="23" t="s">
        <v>246</v>
      </c>
      <c r="F995" s="19">
        <v>1</v>
      </c>
      <c r="G995" s="346"/>
      <c r="H995" s="348">
        <f>+F995*G995</f>
        <v>0</v>
      </c>
      <c r="S995" s="2"/>
    </row>
    <row r="996" spans="2:19" x14ac:dyDescent="0.35">
      <c r="B996" s="23" t="s">
        <v>1459</v>
      </c>
      <c r="C996" s="64"/>
      <c r="D996" s="21" t="s">
        <v>457</v>
      </c>
      <c r="E996" s="23" t="s">
        <v>246</v>
      </c>
      <c r="F996" s="19">
        <v>1</v>
      </c>
      <c r="G996" s="346"/>
      <c r="H996" s="348">
        <f>+F996*G996</f>
        <v>0</v>
      </c>
      <c r="S996" s="2"/>
    </row>
    <row r="997" spans="2:19" x14ac:dyDescent="0.35">
      <c r="B997" s="64"/>
      <c r="C997" s="64"/>
      <c r="D997" s="21"/>
      <c r="E997" s="23"/>
      <c r="F997" s="19"/>
      <c r="G997" s="346"/>
      <c r="H997" s="411"/>
      <c r="S997" s="2"/>
    </row>
    <row r="998" spans="2:19" x14ac:dyDescent="0.35">
      <c r="B998" s="23"/>
      <c r="C998" s="23">
        <v>8.4</v>
      </c>
      <c r="D998" s="249" t="s">
        <v>458</v>
      </c>
      <c r="E998" s="64"/>
      <c r="F998" s="19"/>
      <c r="G998" s="346"/>
      <c r="H998" s="411"/>
      <c r="S998" s="2"/>
    </row>
    <row r="999" spans="2:19" x14ac:dyDescent="0.35">
      <c r="B999" s="23" t="s">
        <v>1459</v>
      </c>
      <c r="C999" s="23" t="s">
        <v>247</v>
      </c>
      <c r="D999" s="21" t="s">
        <v>1881</v>
      </c>
      <c r="E999" s="23" t="s">
        <v>130</v>
      </c>
      <c r="F999" s="19">
        <v>1</v>
      </c>
      <c r="G999" s="346"/>
      <c r="H999" s="348">
        <f>+F999*G999</f>
        <v>0</v>
      </c>
      <c r="S999" s="2"/>
    </row>
    <row r="1000" spans="2:19" x14ac:dyDescent="0.35">
      <c r="B1000" s="23"/>
      <c r="C1000" s="64"/>
      <c r="D1000" s="21"/>
      <c r="E1000" s="23"/>
      <c r="F1000" s="19"/>
      <c r="G1000" s="346"/>
      <c r="H1000" s="357"/>
      <c r="S1000" s="2"/>
    </row>
    <row r="1001" spans="2:19" x14ac:dyDescent="0.35">
      <c r="B1001" s="23" t="s">
        <v>1460</v>
      </c>
      <c r="C1001" s="23" t="s">
        <v>248</v>
      </c>
      <c r="D1001" s="21" t="s">
        <v>1945</v>
      </c>
      <c r="E1001" s="23"/>
      <c r="F1001" s="19"/>
      <c r="G1001" s="346"/>
      <c r="H1001" s="411"/>
      <c r="S1001" s="2"/>
    </row>
    <row r="1002" spans="2:19" x14ac:dyDescent="0.35">
      <c r="B1002" s="23"/>
      <c r="C1002" s="23"/>
      <c r="D1002" s="21"/>
      <c r="E1002" s="23"/>
      <c r="F1002" s="19"/>
      <c r="G1002" s="346"/>
      <c r="H1002" s="411"/>
      <c r="S1002" s="2"/>
    </row>
    <row r="1003" spans="2:19" x14ac:dyDescent="0.35">
      <c r="B1003" s="23" t="s">
        <v>1461</v>
      </c>
      <c r="C1003" s="23"/>
      <c r="D1003" s="21" t="s">
        <v>459</v>
      </c>
      <c r="E1003" s="23" t="s">
        <v>216</v>
      </c>
      <c r="F1003" s="19">
        <v>1</v>
      </c>
      <c r="G1003" s="346"/>
      <c r="H1003" s="348">
        <f>+F1003*G1003</f>
        <v>0</v>
      </c>
      <c r="S1003" s="2"/>
    </row>
    <row r="1004" spans="2:19" x14ac:dyDescent="0.35">
      <c r="B1004" s="23" t="s">
        <v>1462</v>
      </c>
      <c r="C1004" s="64"/>
      <c r="D1004" s="21" t="s">
        <v>460</v>
      </c>
      <c r="E1004" s="23" t="s">
        <v>216</v>
      </c>
      <c r="F1004" s="19">
        <v>1</v>
      </c>
      <c r="G1004" s="346"/>
      <c r="H1004" s="348">
        <f>+F1004*G1004</f>
        <v>0</v>
      </c>
      <c r="S1004" s="2"/>
    </row>
    <row r="1005" spans="2:19" x14ac:dyDescent="0.35">
      <c r="B1005" s="23" t="s">
        <v>1463</v>
      </c>
      <c r="C1005" s="64"/>
      <c r="D1005" s="21" t="s">
        <v>461</v>
      </c>
      <c r="E1005" s="23" t="s">
        <v>216</v>
      </c>
      <c r="F1005" s="19">
        <v>1</v>
      </c>
      <c r="G1005" s="346"/>
      <c r="H1005" s="348">
        <f>+F1005*G1005</f>
        <v>0</v>
      </c>
      <c r="S1005" s="2"/>
    </row>
    <row r="1006" spans="2:19" x14ac:dyDescent="0.35">
      <c r="B1006" s="23"/>
      <c r="C1006" s="64"/>
      <c r="D1006" s="21"/>
      <c r="E1006" s="23"/>
      <c r="F1006" s="19"/>
      <c r="G1006" s="346"/>
      <c r="H1006" s="348"/>
      <c r="S1006" s="2"/>
    </row>
    <row r="1007" spans="2:19" ht="18.600000000000001" thickBot="1" x14ac:dyDescent="0.4">
      <c r="B1007" s="23"/>
      <c r="C1007" s="64"/>
      <c r="D1007" s="21"/>
      <c r="E1007" s="23"/>
      <c r="F1007" s="19"/>
      <c r="G1007" s="346"/>
      <c r="H1007" s="348"/>
      <c r="S1007" s="2"/>
    </row>
    <row r="1008" spans="2:19" ht="27" customHeight="1" thickBot="1" x14ac:dyDescent="0.4">
      <c r="B1008" s="80" t="s">
        <v>279</v>
      </c>
      <c r="C1008" s="81"/>
      <c r="D1008" s="81"/>
      <c r="E1008" s="82"/>
      <c r="F1008" s="136"/>
      <c r="G1008" s="417"/>
      <c r="H1008" s="338">
        <f>SUM(H954:H1007)</f>
        <v>0</v>
      </c>
      <c r="S1008" s="2"/>
    </row>
    <row r="1009" spans="2:19" ht="27" customHeight="1" x14ac:dyDescent="0.35">
      <c r="B1009" s="1"/>
      <c r="G1009" s="339"/>
      <c r="H1009" s="340"/>
      <c r="S1009" s="2"/>
    </row>
    <row r="1010" spans="2:19" ht="27" customHeight="1" x14ac:dyDescent="0.35">
      <c r="B1010" s="1"/>
      <c r="G1010" s="339"/>
      <c r="H1010" s="340"/>
      <c r="S1010" s="2"/>
    </row>
    <row r="1011" spans="2:19" x14ac:dyDescent="0.35">
      <c r="B1011" s="463" t="s">
        <v>1921</v>
      </c>
      <c r="C1011" s="463"/>
      <c r="D1011" s="161" t="s">
        <v>2330</v>
      </c>
      <c r="E1011" s="4"/>
      <c r="G1011" s="352"/>
      <c r="H1011" s="353"/>
      <c r="S1011" s="2"/>
    </row>
    <row r="1012" spans="2:19" ht="14.4" customHeight="1" x14ac:dyDescent="0.25">
      <c r="B1012" s="464" t="s">
        <v>2263</v>
      </c>
      <c r="C1012" s="464"/>
      <c r="D1012" s="464"/>
      <c r="E1012" s="464"/>
      <c r="F1012" s="464"/>
      <c r="G1012" s="464"/>
      <c r="H1012" s="464"/>
      <c r="S1012" s="2"/>
    </row>
    <row r="1013" spans="2:19" ht="14.4" x14ac:dyDescent="0.25">
      <c r="B1013" s="464"/>
      <c r="C1013" s="464"/>
      <c r="D1013" s="464"/>
      <c r="E1013" s="464"/>
      <c r="F1013" s="464"/>
      <c r="G1013" s="464"/>
      <c r="H1013" s="464"/>
      <c r="S1013" s="2"/>
    </row>
    <row r="1014" spans="2:19" x14ac:dyDescent="0.35">
      <c r="B1014" s="206"/>
      <c r="C1014" s="182"/>
      <c r="D1014" s="183"/>
      <c r="E1014" s="182"/>
      <c r="F1014" s="184"/>
      <c r="G1014" s="320"/>
      <c r="H1014" s="321"/>
      <c r="S1014" s="2"/>
    </row>
    <row r="1015" spans="2:19" x14ac:dyDescent="0.35">
      <c r="B1015" s="53" t="s">
        <v>1822</v>
      </c>
      <c r="C1015" s="182"/>
      <c r="D1015" s="183"/>
      <c r="E1015" s="182"/>
      <c r="F1015" s="184"/>
      <c r="G1015" s="320"/>
      <c r="H1015" s="321"/>
      <c r="S1015" s="2"/>
    </row>
    <row r="1016" spans="2:19" x14ac:dyDescent="0.35">
      <c r="B1016" s="8"/>
      <c r="C1016" s="8"/>
      <c r="D1016" s="8"/>
      <c r="E1016" s="186"/>
      <c r="F1016" s="184"/>
      <c r="G1016" s="320"/>
      <c r="H1016" s="321"/>
      <c r="S1016" s="2"/>
    </row>
    <row r="1017" spans="2:19" ht="15" thickBot="1" x14ac:dyDescent="0.3">
      <c r="B1017" s="8" t="s">
        <v>1955</v>
      </c>
      <c r="C1017" s="54"/>
      <c r="D1017" s="54"/>
      <c r="E1017" s="187"/>
      <c r="F1017" s="465"/>
      <c r="G1017" s="465"/>
      <c r="H1017" s="465"/>
      <c r="S1017" s="2"/>
    </row>
    <row r="1018" spans="2:19" ht="29.4" thickBot="1" x14ac:dyDescent="0.3">
      <c r="B1018" s="83" t="s">
        <v>281</v>
      </c>
      <c r="C1018" s="83" t="s">
        <v>282</v>
      </c>
      <c r="D1018" s="59" t="s">
        <v>2</v>
      </c>
      <c r="E1018" s="59" t="s">
        <v>3</v>
      </c>
      <c r="F1018" s="84" t="s">
        <v>4</v>
      </c>
      <c r="G1018" s="418" t="s">
        <v>5</v>
      </c>
      <c r="H1018" s="419" t="s">
        <v>252</v>
      </c>
      <c r="S1018" s="2"/>
    </row>
    <row r="1019" spans="2:19" ht="18.600000000000001" thickBot="1" x14ac:dyDescent="0.4">
      <c r="B1019" s="80" t="s">
        <v>283</v>
      </c>
      <c r="C1019" s="80"/>
      <c r="D1019" s="85"/>
      <c r="E1019" s="86"/>
      <c r="F1019" s="137"/>
      <c r="G1019" s="417"/>
      <c r="H1019" s="364">
        <f>+H1008</f>
        <v>0</v>
      </c>
      <c r="S1019" s="2"/>
    </row>
    <row r="1020" spans="2:19" x14ac:dyDescent="0.35">
      <c r="B1020" s="23"/>
      <c r="C1020" s="64"/>
      <c r="D1020" s="22"/>
      <c r="E1020" s="23"/>
      <c r="F1020" s="19"/>
      <c r="G1020" s="346"/>
      <c r="H1020" s="348"/>
      <c r="S1020" s="2"/>
    </row>
    <row r="1021" spans="2:19" x14ac:dyDescent="0.35">
      <c r="B1021" s="23"/>
      <c r="C1021" s="64"/>
      <c r="D1021" s="22" t="s">
        <v>1561</v>
      </c>
      <c r="E1021" s="23"/>
      <c r="F1021" s="19"/>
      <c r="G1021" s="346"/>
      <c r="H1021" s="348"/>
      <c r="S1021" s="2"/>
    </row>
    <row r="1022" spans="2:19" x14ac:dyDescent="0.35">
      <c r="B1022" s="23"/>
      <c r="C1022" s="64"/>
      <c r="D1022" s="21" t="s">
        <v>1559</v>
      </c>
      <c r="E1022" s="23" t="s">
        <v>216</v>
      </c>
      <c r="F1022" s="19">
        <v>1</v>
      </c>
      <c r="G1022" s="346"/>
      <c r="H1022" s="348">
        <f>+F1022*G1022</f>
        <v>0</v>
      </c>
      <c r="S1022" s="2"/>
    </row>
    <row r="1023" spans="2:19" x14ac:dyDescent="0.35">
      <c r="B1023" s="23"/>
      <c r="C1023" s="64"/>
      <c r="D1023" s="20" t="s">
        <v>460</v>
      </c>
      <c r="E1023" s="23" t="s">
        <v>216</v>
      </c>
      <c r="F1023" s="19">
        <v>1</v>
      </c>
      <c r="G1023" s="346"/>
      <c r="H1023" s="348">
        <f>+F1023*G1023</f>
        <v>0</v>
      </c>
      <c r="S1023" s="2"/>
    </row>
    <row r="1024" spans="2:19" x14ac:dyDescent="0.35">
      <c r="B1024" s="23"/>
      <c r="C1024" s="64"/>
      <c r="D1024" s="21" t="s">
        <v>1560</v>
      </c>
      <c r="E1024" s="23" t="s">
        <v>216</v>
      </c>
      <c r="F1024" s="19">
        <v>1</v>
      </c>
      <c r="G1024" s="346"/>
      <c r="H1024" s="348">
        <f>+F1024*G1024</f>
        <v>0</v>
      </c>
      <c r="S1024" s="2"/>
    </row>
    <row r="1025" spans="2:19" x14ac:dyDescent="0.35">
      <c r="B1025" s="23"/>
      <c r="C1025" s="64"/>
      <c r="D1025" s="21"/>
      <c r="E1025" s="23"/>
      <c r="F1025" s="19"/>
      <c r="G1025" s="346"/>
      <c r="H1025" s="348"/>
      <c r="S1025" s="2"/>
    </row>
    <row r="1026" spans="2:19" x14ac:dyDescent="0.35">
      <c r="B1026" s="23"/>
      <c r="C1026" s="64"/>
      <c r="D1026" s="22" t="s">
        <v>462</v>
      </c>
      <c r="E1026" s="23"/>
      <c r="F1026" s="19"/>
      <c r="G1026" s="346"/>
      <c r="H1026" s="348"/>
      <c r="S1026" s="2"/>
    </row>
    <row r="1027" spans="2:19" x14ac:dyDescent="0.35">
      <c r="B1027" s="23" t="s">
        <v>1464</v>
      </c>
      <c r="C1027" s="64"/>
      <c r="D1027" s="21" t="s">
        <v>463</v>
      </c>
      <c r="E1027" s="23" t="s">
        <v>449</v>
      </c>
      <c r="F1027" s="19">
        <v>1</v>
      </c>
      <c r="G1027" s="346"/>
      <c r="H1027" s="348">
        <f>+F1027*G1027</f>
        <v>0</v>
      </c>
      <c r="S1027" s="2"/>
    </row>
    <row r="1028" spans="2:19" x14ac:dyDescent="0.35">
      <c r="B1028" s="23"/>
      <c r="C1028" s="64"/>
      <c r="D1028" s="20" t="s">
        <v>470</v>
      </c>
      <c r="E1028" s="23"/>
      <c r="F1028" s="19"/>
      <c r="G1028" s="346"/>
      <c r="H1028" s="348"/>
      <c r="S1028" s="2"/>
    </row>
    <row r="1029" spans="2:19" x14ac:dyDescent="0.35">
      <c r="B1029" s="23"/>
      <c r="C1029" s="64"/>
      <c r="D1029" s="20" t="s">
        <v>2115</v>
      </c>
      <c r="E1029" s="23"/>
      <c r="F1029" s="19"/>
      <c r="G1029" s="346"/>
      <c r="H1029" s="348"/>
      <c r="S1029" s="2"/>
    </row>
    <row r="1030" spans="2:19" x14ac:dyDescent="0.35">
      <c r="B1030" s="23"/>
      <c r="C1030" s="64"/>
      <c r="D1030" s="20"/>
      <c r="E1030" s="23"/>
      <c r="F1030" s="19"/>
      <c r="G1030" s="346"/>
      <c r="H1030" s="348"/>
      <c r="S1030" s="2"/>
    </row>
    <row r="1031" spans="2:19" x14ac:dyDescent="0.35">
      <c r="B1031" s="23" t="s">
        <v>1465</v>
      </c>
      <c r="C1031" s="64"/>
      <c r="D1031" s="248" t="s">
        <v>464</v>
      </c>
      <c r="E1031" s="64"/>
      <c r="F1031" s="19"/>
      <c r="G1031" s="346"/>
      <c r="H1031" s="348">
        <f>+F1031*G1031</f>
        <v>0</v>
      </c>
      <c r="S1031" s="2"/>
    </row>
    <row r="1032" spans="2:19" x14ac:dyDescent="0.35">
      <c r="B1032" s="23"/>
      <c r="C1032" s="64"/>
      <c r="D1032" s="21" t="s">
        <v>465</v>
      </c>
      <c r="E1032" s="23" t="s">
        <v>449</v>
      </c>
      <c r="F1032" s="19">
        <v>1</v>
      </c>
      <c r="G1032" s="346"/>
      <c r="H1032" s="348"/>
      <c r="S1032" s="2"/>
    </row>
    <row r="1033" spans="2:19" x14ac:dyDescent="0.35">
      <c r="B1033" s="23"/>
      <c r="C1033" s="23"/>
      <c r="D1033" s="21" t="s">
        <v>2118</v>
      </c>
      <c r="E1033" s="23"/>
      <c r="F1033" s="19"/>
      <c r="G1033" s="346"/>
      <c r="H1033" s="348"/>
      <c r="S1033" s="2"/>
    </row>
    <row r="1034" spans="2:19" x14ac:dyDescent="0.35">
      <c r="B1034" s="23"/>
      <c r="C1034" s="64"/>
      <c r="D1034" s="22"/>
      <c r="E1034" s="23"/>
      <c r="F1034" s="19"/>
      <c r="G1034" s="346"/>
      <c r="H1034" s="348"/>
      <c r="S1034" s="2"/>
    </row>
    <row r="1035" spans="2:19" x14ac:dyDescent="0.35">
      <c r="B1035" s="23" t="s">
        <v>1466</v>
      </c>
      <c r="C1035" s="64"/>
      <c r="D1035" s="248" t="s">
        <v>466</v>
      </c>
      <c r="E1035" s="23"/>
      <c r="F1035" s="19"/>
      <c r="G1035" s="346"/>
      <c r="H1035" s="348">
        <f>+F1035*G1035</f>
        <v>0</v>
      </c>
      <c r="S1035" s="2"/>
    </row>
    <row r="1036" spans="2:19" x14ac:dyDescent="0.35">
      <c r="B1036" s="23"/>
      <c r="C1036" s="64"/>
      <c r="D1036" s="21" t="s">
        <v>2116</v>
      </c>
      <c r="E1036" s="23"/>
      <c r="F1036" s="19"/>
      <c r="G1036" s="346"/>
      <c r="H1036" s="348"/>
      <c r="S1036" s="2"/>
    </row>
    <row r="1037" spans="2:19" x14ac:dyDescent="0.35">
      <c r="B1037" s="23"/>
      <c r="C1037" s="64"/>
      <c r="D1037" s="21" t="s">
        <v>2119</v>
      </c>
      <c r="E1037" s="23" t="s">
        <v>449</v>
      </c>
      <c r="F1037" s="19">
        <v>1</v>
      </c>
      <c r="G1037" s="346"/>
      <c r="H1037" s="348"/>
      <c r="S1037" s="2"/>
    </row>
    <row r="1038" spans="2:19" x14ac:dyDescent="0.35">
      <c r="B1038" s="23"/>
      <c r="C1038" s="64"/>
      <c r="D1038" s="21"/>
      <c r="E1038" s="23"/>
      <c r="F1038" s="19"/>
      <c r="G1038" s="346"/>
      <c r="H1038" s="348"/>
      <c r="S1038" s="2"/>
    </row>
    <row r="1039" spans="2:19" x14ac:dyDescent="0.35">
      <c r="B1039" s="23"/>
      <c r="C1039" s="64"/>
      <c r="D1039" s="21"/>
      <c r="E1039" s="23"/>
      <c r="F1039" s="19"/>
      <c r="G1039" s="346"/>
      <c r="H1039" s="348"/>
      <c r="S1039" s="2"/>
    </row>
    <row r="1040" spans="2:19" x14ac:dyDescent="0.35">
      <c r="B1040" s="23"/>
      <c r="C1040" s="64"/>
      <c r="D1040" s="21"/>
      <c r="E1040" s="23"/>
      <c r="F1040" s="19"/>
      <c r="G1040" s="346"/>
      <c r="H1040" s="348"/>
      <c r="S1040" s="2"/>
    </row>
    <row r="1041" spans="2:19" x14ac:dyDescent="0.35">
      <c r="B1041" s="23"/>
      <c r="C1041" s="64"/>
      <c r="D1041" s="21"/>
      <c r="E1041" s="23"/>
      <c r="F1041" s="19"/>
      <c r="G1041" s="346"/>
      <c r="H1041" s="348"/>
      <c r="S1041" s="2"/>
    </row>
    <row r="1042" spans="2:19" x14ac:dyDescent="0.35">
      <c r="B1042" s="23"/>
      <c r="C1042" s="64"/>
      <c r="D1042" s="21"/>
      <c r="E1042" s="23"/>
      <c r="F1042" s="19"/>
      <c r="G1042" s="346"/>
      <c r="H1042" s="348"/>
      <c r="S1042" s="2"/>
    </row>
    <row r="1043" spans="2:19" x14ac:dyDescent="0.35">
      <c r="B1043" s="23"/>
      <c r="C1043" s="64"/>
      <c r="D1043" s="21"/>
      <c r="E1043" s="23"/>
      <c r="F1043" s="19"/>
      <c r="G1043" s="346"/>
      <c r="H1043" s="348"/>
      <c r="S1043" s="2"/>
    </row>
    <row r="1044" spans="2:19" x14ac:dyDescent="0.35">
      <c r="B1044" s="23"/>
      <c r="C1044" s="64"/>
      <c r="D1044" s="21"/>
      <c r="E1044" s="23"/>
      <c r="F1044" s="19"/>
      <c r="G1044" s="346"/>
      <c r="H1044" s="348"/>
      <c r="S1044" s="2"/>
    </row>
    <row r="1045" spans="2:19" x14ac:dyDescent="0.35">
      <c r="B1045" s="23"/>
      <c r="C1045" s="64"/>
      <c r="D1045" s="21"/>
      <c r="E1045" s="23"/>
      <c r="F1045" s="19"/>
      <c r="G1045" s="346"/>
      <c r="H1045" s="348"/>
      <c r="S1045" s="2"/>
    </row>
    <row r="1046" spans="2:19" x14ac:dyDescent="0.35">
      <c r="B1046" s="23"/>
      <c r="C1046" s="64"/>
      <c r="D1046" s="21"/>
      <c r="E1046" s="23"/>
      <c r="F1046" s="19"/>
      <c r="G1046" s="346"/>
      <c r="H1046" s="348"/>
      <c r="S1046" s="2"/>
    </row>
    <row r="1047" spans="2:19" x14ac:dyDescent="0.35">
      <c r="B1047" s="23"/>
      <c r="C1047" s="64"/>
      <c r="D1047" s="21"/>
      <c r="E1047" s="23"/>
      <c r="F1047" s="19"/>
      <c r="G1047" s="346"/>
      <c r="H1047" s="348"/>
      <c r="S1047" s="2"/>
    </row>
    <row r="1048" spans="2:19" x14ac:dyDescent="0.35">
      <c r="B1048" s="23"/>
      <c r="C1048" s="64"/>
      <c r="D1048" s="21"/>
      <c r="E1048" s="23"/>
      <c r="F1048" s="19"/>
      <c r="G1048" s="346"/>
      <c r="H1048" s="348"/>
      <c r="S1048" s="2"/>
    </row>
    <row r="1049" spans="2:19" x14ac:dyDescent="0.35">
      <c r="B1049" s="23"/>
      <c r="C1049" s="64"/>
      <c r="D1049" s="21"/>
      <c r="E1049" s="23"/>
      <c r="F1049" s="19"/>
      <c r="G1049" s="346"/>
      <c r="H1049" s="348"/>
      <c r="S1049" s="2"/>
    </row>
    <row r="1050" spans="2:19" x14ac:dyDescent="0.35">
      <c r="B1050" s="23"/>
      <c r="C1050" s="64"/>
      <c r="D1050" s="21"/>
      <c r="E1050" s="23"/>
      <c r="F1050" s="19"/>
      <c r="G1050" s="346"/>
      <c r="H1050" s="348"/>
      <c r="S1050" s="2"/>
    </row>
    <row r="1051" spans="2:19" x14ac:dyDescent="0.35">
      <c r="B1051" s="23"/>
      <c r="C1051" s="64"/>
      <c r="D1051" s="21"/>
      <c r="E1051" s="23"/>
      <c r="F1051" s="19"/>
      <c r="G1051" s="346"/>
      <c r="H1051" s="348"/>
      <c r="S1051" s="2"/>
    </row>
    <row r="1052" spans="2:19" x14ac:dyDescent="0.35">
      <c r="B1052" s="23"/>
      <c r="C1052" s="64"/>
      <c r="D1052" s="21"/>
      <c r="E1052" s="23"/>
      <c r="F1052" s="19"/>
      <c r="G1052" s="346"/>
      <c r="H1052" s="348"/>
      <c r="S1052" s="2"/>
    </row>
    <row r="1053" spans="2:19" x14ac:dyDescent="0.35">
      <c r="B1053" s="23"/>
      <c r="C1053" s="64"/>
      <c r="D1053" s="21"/>
      <c r="E1053" s="23"/>
      <c r="F1053" s="19"/>
      <c r="G1053" s="346"/>
      <c r="H1053" s="348"/>
      <c r="S1053" s="2"/>
    </row>
    <row r="1054" spans="2:19" x14ac:dyDescent="0.35">
      <c r="B1054" s="23"/>
      <c r="C1054" s="64"/>
      <c r="D1054" s="21"/>
      <c r="E1054" s="23"/>
      <c r="F1054" s="19"/>
      <c r="G1054" s="346"/>
      <c r="H1054" s="348"/>
      <c r="S1054" s="2"/>
    </row>
    <row r="1055" spans="2:19" x14ac:dyDescent="0.35">
      <c r="B1055" s="23"/>
      <c r="C1055" s="64"/>
      <c r="D1055" s="21"/>
      <c r="E1055" s="23"/>
      <c r="F1055" s="19"/>
      <c r="G1055" s="346"/>
      <c r="H1055" s="348"/>
      <c r="S1055" s="2"/>
    </row>
    <row r="1056" spans="2:19" x14ac:dyDescent="0.35">
      <c r="B1056" s="23"/>
      <c r="C1056" s="64"/>
      <c r="D1056" s="21"/>
      <c r="E1056" s="23"/>
      <c r="F1056" s="19"/>
      <c r="G1056" s="346"/>
      <c r="H1056" s="348"/>
      <c r="S1056" s="2"/>
    </row>
    <row r="1057" spans="2:19" x14ac:dyDescent="0.35">
      <c r="B1057" s="23"/>
      <c r="C1057" s="64"/>
      <c r="D1057" s="21"/>
      <c r="E1057" s="23"/>
      <c r="F1057" s="19"/>
      <c r="G1057" s="346"/>
      <c r="H1057" s="348"/>
      <c r="S1057" s="2"/>
    </row>
    <row r="1058" spans="2:19" ht="18.600000000000001" thickBot="1" x14ac:dyDescent="0.4">
      <c r="B1058" s="50"/>
      <c r="C1058" s="60"/>
      <c r="D1058" s="214"/>
      <c r="E1058" s="50"/>
      <c r="F1058" s="52"/>
      <c r="G1058" s="391"/>
      <c r="H1058" s="420"/>
      <c r="S1058" s="2"/>
    </row>
    <row r="1059" spans="2:19" ht="26.25" customHeight="1" thickBot="1" x14ac:dyDescent="0.3">
      <c r="B1059" s="27" t="s">
        <v>370</v>
      </c>
      <c r="C1059" s="87"/>
      <c r="D1059" s="250"/>
      <c r="E1059" s="29"/>
      <c r="F1059" s="123"/>
      <c r="G1059" s="421"/>
      <c r="H1059" s="351">
        <f>SUM(H1019:H1058)</f>
        <v>0</v>
      </c>
      <c r="S1059" s="2"/>
    </row>
    <row r="1060" spans="2:19" ht="26.25" customHeight="1" x14ac:dyDescent="0.25">
      <c r="B1060" s="157"/>
      <c r="D1060" s="157"/>
      <c r="E1060" s="159"/>
      <c r="F1060" s="160"/>
      <c r="G1060" s="422"/>
      <c r="H1060" s="340"/>
      <c r="S1060" s="2"/>
    </row>
    <row r="1061" spans="2:19" ht="12" customHeight="1" x14ac:dyDescent="0.25">
      <c r="B1061" s="157"/>
      <c r="D1061" s="157"/>
      <c r="E1061" s="159"/>
      <c r="F1061" s="160"/>
      <c r="G1061" s="422"/>
      <c r="H1061" s="340"/>
      <c r="S1061" s="2"/>
    </row>
    <row r="1062" spans="2:19" x14ac:dyDescent="0.35">
      <c r="B1062" s="463" t="s">
        <v>1921</v>
      </c>
      <c r="C1062" s="463"/>
      <c r="D1062" s="161" t="s">
        <v>2330</v>
      </c>
      <c r="E1062" s="4"/>
      <c r="G1062" s="352"/>
      <c r="H1062" s="353"/>
      <c r="S1062" s="2"/>
    </row>
    <row r="1063" spans="2:19" ht="14.4" customHeight="1" x14ac:dyDescent="0.25">
      <c r="B1063" s="464" t="s">
        <v>2263</v>
      </c>
      <c r="C1063" s="464"/>
      <c r="D1063" s="464"/>
      <c r="E1063" s="464"/>
      <c r="F1063" s="464"/>
      <c r="G1063" s="464"/>
      <c r="H1063" s="464"/>
      <c r="S1063" s="2"/>
    </row>
    <row r="1064" spans="2:19" ht="14.4" x14ac:dyDescent="0.25">
      <c r="B1064" s="464"/>
      <c r="C1064" s="464"/>
      <c r="D1064" s="464"/>
      <c r="E1064" s="464"/>
      <c r="F1064" s="464"/>
      <c r="G1064" s="464"/>
      <c r="H1064" s="464"/>
      <c r="S1064" s="2"/>
    </row>
    <row r="1065" spans="2:19" x14ac:dyDescent="0.35">
      <c r="B1065" s="206"/>
      <c r="C1065" s="182"/>
      <c r="D1065" s="183"/>
      <c r="E1065" s="182"/>
      <c r="F1065" s="184"/>
      <c r="G1065" s="320"/>
      <c r="H1065" s="321"/>
      <c r="S1065" s="2"/>
    </row>
    <row r="1066" spans="2:19" x14ac:dyDescent="0.35">
      <c r="B1066" s="8" t="s">
        <v>472</v>
      </c>
      <c r="C1066" s="8"/>
      <c r="D1066" s="8"/>
      <c r="E1066" s="182"/>
      <c r="F1066" s="184"/>
      <c r="G1066" s="320"/>
      <c r="H1066" s="321"/>
      <c r="S1066" s="2"/>
    </row>
    <row r="1067" spans="2:19" ht="15" thickBot="1" x14ac:dyDescent="0.3">
      <c r="B1067" s="1" t="s">
        <v>1956</v>
      </c>
      <c r="C1067" s="4"/>
      <c r="D1067" s="1"/>
      <c r="E1067" s="187"/>
      <c r="F1067" s="465"/>
      <c r="G1067" s="465"/>
      <c r="H1067" s="465"/>
      <c r="S1067" s="2"/>
    </row>
    <row r="1068" spans="2:19" ht="29.4" thickBot="1" x14ac:dyDescent="0.3">
      <c r="B1068" s="30" t="s">
        <v>281</v>
      </c>
      <c r="C1068" s="30" t="s">
        <v>282</v>
      </c>
      <c r="D1068" s="31" t="s">
        <v>2</v>
      </c>
      <c r="E1068" s="31" t="s">
        <v>3</v>
      </c>
      <c r="F1068" s="32" t="s">
        <v>4</v>
      </c>
      <c r="G1068" s="360" t="s">
        <v>5</v>
      </c>
      <c r="H1068" s="361" t="s">
        <v>252</v>
      </c>
      <c r="S1068" s="2"/>
    </row>
    <row r="1069" spans="2:19" x14ac:dyDescent="0.25">
      <c r="B1069" s="91"/>
      <c r="C1069" s="92"/>
      <c r="D1069" s="92"/>
      <c r="E1069" s="201"/>
      <c r="F1069" s="164"/>
      <c r="G1069" s="333"/>
      <c r="H1069" s="335"/>
      <c r="S1069" s="2"/>
    </row>
    <row r="1070" spans="2:19" x14ac:dyDescent="0.25">
      <c r="B1070" s="213" t="s">
        <v>525</v>
      </c>
      <c r="C1070" s="207" t="s">
        <v>275</v>
      </c>
      <c r="D1070" s="207" t="s">
        <v>1358</v>
      </c>
      <c r="E1070" s="201"/>
      <c r="F1070" s="164"/>
      <c r="G1070" s="331"/>
      <c r="H1070" s="332"/>
      <c r="S1070" s="2"/>
    </row>
    <row r="1071" spans="2:19" x14ac:dyDescent="0.25">
      <c r="B1071" s="213"/>
      <c r="C1071" s="207" t="s">
        <v>1355</v>
      </c>
      <c r="D1071" s="92"/>
      <c r="E1071" s="201"/>
      <c r="F1071" s="164"/>
      <c r="G1071" s="333"/>
      <c r="H1071" s="335"/>
      <c r="S1071" s="2"/>
    </row>
    <row r="1072" spans="2:19" ht="11.4" customHeight="1" x14ac:dyDescent="0.25">
      <c r="B1072" s="91"/>
      <c r="C1072" s="92"/>
      <c r="D1072" s="92"/>
      <c r="E1072" s="201"/>
      <c r="F1072" s="164"/>
      <c r="G1072" s="333"/>
      <c r="H1072" s="335"/>
      <c r="S1072" s="2"/>
    </row>
    <row r="1073" spans="2:19" x14ac:dyDescent="0.25">
      <c r="B1073" s="91"/>
      <c r="C1073" s="92" t="s">
        <v>237</v>
      </c>
      <c r="D1073" s="92" t="s">
        <v>527</v>
      </c>
      <c r="E1073" s="201"/>
      <c r="F1073" s="164"/>
      <c r="G1073" s="331"/>
      <c r="H1073" s="332"/>
      <c r="S1073" s="2"/>
    </row>
    <row r="1074" spans="2:19" x14ac:dyDescent="0.25">
      <c r="B1074" s="91"/>
      <c r="C1074" s="92"/>
      <c r="D1074" s="92"/>
      <c r="E1074" s="201"/>
      <c r="F1074" s="164"/>
      <c r="G1074" s="333"/>
      <c r="H1074" s="335"/>
      <c r="S1074" s="2"/>
    </row>
    <row r="1075" spans="2:19" ht="12.75" customHeight="1" x14ac:dyDescent="0.25">
      <c r="B1075" s="91"/>
      <c r="C1075" s="92" t="s">
        <v>529</v>
      </c>
      <c r="D1075" s="207" t="s">
        <v>2260</v>
      </c>
      <c r="E1075" s="201"/>
      <c r="F1075" s="164"/>
      <c r="G1075" s="331"/>
      <c r="H1075" s="332"/>
      <c r="S1075" s="2"/>
    </row>
    <row r="1076" spans="2:19" x14ac:dyDescent="0.25">
      <c r="B1076" s="91"/>
      <c r="C1076" s="92"/>
      <c r="D1076" s="207" t="s">
        <v>1357</v>
      </c>
      <c r="E1076" s="201"/>
      <c r="F1076" s="164"/>
      <c r="G1076" s="333"/>
      <c r="H1076" s="335"/>
      <c r="S1076" s="2"/>
    </row>
    <row r="1077" spans="2:19" ht="8.4" customHeight="1" x14ac:dyDescent="0.25">
      <c r="B1077" s="91"/>
      <c r="C1077" s="92"/>
      <c r="D1077" s="92"/>
      <c r="E1077" s="201"/>
      <c r="F1077" s="164"/>
      <c r="G1077" s="333"/>
      <c r="H1077" s="335"/>
      <c r="S1077" s="2"/>
    </row>
    <row r="1078" spans="2:19" x14ac:dyDescent="0.25">
      <c r="B1078" s="91"/>
      <c r="C1078" s="92"/>
      <c r="D1078" s="207" t="s">
        <v>2261</v>
      </c>
      <c r="E1078" s="201"/>
      <c r="F1078" s="164"/>
      <c r="G1078" s="331"/>
      <c r="H1078" s="332"/>
      <c r="S1078" s="2"/>
    </row>
    <row r="1079" spans="2:19" x14ac:dyDescent="0.25">
      <c r="B1079" s="91"/>
      <c r="C1079" s="92"/>
      <c r="D1079" s="92"/>
      <c r="E1079" s="201"/>
      <c r="F1079" s="164"/>
      <c r="G1079" s="333"/>
      <c r="H1079" s="335"/>
      <c r="S1079" s="2"/>
    </row>
    <row r="1080" spans="2:19" x14ac:dyDescent="0.25">
      <c r="B1080" s="91" t="s">
        <v>526</v>
      </c>
      <c r="C1080" s="92"/>
      <c r="D1080" s="92" t="s">
        <v>2248</v>
      </c>
      <c r="E1080" s="201" t="s">
        <v>145</v>
      </c>
      <c r="F1080" s="164">
        <v>1</v>
      </c>
      <c r="G1080" s="333"/>
      <c r="H1080" s="335"/>
      <c r="S1080" s="2"/>
    </row>
    <row r="1081" spans="2:19" x14ac:dyDescent="0.25">
      <c r="B1081" s="91"/>
      <c r="C1081" s="92"/>
      <c r="D1081" s="92"/>
      <c r="E1081" s="201"/>
      <c r="F1081" s="164"/>
      <c r="G1081" s="333"/>
      <c r="H1081" s="335"/>
      <c r="S1081" s="2"/>
    </row>
    <row r="1082" spans="2:19" x14ac:dyDescent="0.25">
      <c r="B1082" s="91" t="s">
        <v>528</v>
      </c>
      <c r="C1082" s="92"/>
      <c r="D1082" s="92" t="s">
        <v>2249</v>
      </c>
      <c r="E1082" s="201" t="s">
        <v>145</v>
      </c>
      <c r="F1082" s="164">
        <v>1</v>
      </c>
      <c r="G1082" s="331"/>
      <c r="H1082" s="332">
        <f>+F1082*G1082</f>
        <v>0</v>
      </c>
      <c r="S1082" s="2"/>
    </row>
    <row r="1083" spans="2:19" x14ac:dyDescent="0.25">
      <c r="B1083" s="91"/>
      <c r="C1083" s="92"/>
      <c r="D1083" s="92"/>
      <c r="E1083" s="201"/>
      <c r="F1083" s="164"/>
      <c r="G1083" s="333"/>
      <c r="H1083" s="335"/>
      <c r="S1083" s="2"/>
    </row>
    <row r="1084" spans="2:19" x14ac:dyDescent="0.25">
      <c r="B1084" s="91" t="s">
        <v>530</v>
      </c>
      <c r="C1084" s="92"/>
      <c r="D1084" s="92" t="s">
        <v>2250</v>
      </c>
      <c r="E1084" s="201" t="s">
        <v>145</v>
      </c>
      <c r="F1084" s="164">
        <v>1</v>
      </c>
      <c r="G1084" s="331"/>
      <c r="H1084" s="332">
        <f>+F1084*G1084</f>
        <v>0</v>
      </c>
      <c r="S1084" s="2"/>
    </row>
    <row r="1085" spans="2:19" x14ac:dyDescent="0.25">
      <c r="B1085" s="91"/>
      <c r="C1085" s="92"/>
      <c r="D1085" s="92"/>
      <c r="E1085" s="201"/>
      <c r="F1085" s="164"/>
      <c r="G1085" s="333"/>
      <c r="H1085" s="335"/>
      <c r="S1085" s="2"/>
    </row>
    <row r="1086" spans="2:19" x14ac:dyDescent="0.25">
      <c r="B1086" s="91" t="s">
        <v>531</v>
      </c>
      <c r="C1086" s="92"/>
      <c r="D1086" s="92" t="s">
        <v>2251</v>
      </c>
      <c r="E1086" s="201" t="s">
        <v>145</v>
      </c>
      <c r="F1086" s="164">
        <v>1</v>
      </c>
      <c r="G1086" s="331"/>
      <c r="H1086" s="332">
        <f>+F1086*G1086</f>
        <v>0</v>
      </c>
      <c r="S1086" s="2"/>
    </row>
    <row r="1087" spans="2:19" x14ac:dyDescent="0.25">
      <c r="B1087" s="91"/>
      <c r="C1087" s="92"/>
      <c r="D1087" s="92"/>
      <c r="E1087" s="201"/>
      <c r="F1087" s="164"/>
      <c r="G1087" s="333"/>
      <c r="H1087" s="335"/>
      <c r="S1087" s="2"/>
    </row>
    <row r="1088" spans="2:19" x14ac:dyDescent="0.25">
      <c r="B1088" s="91" t="s">
        <v>533</v>
      </c>
      <c r="C1088" s="92"/>
      <c r="D1088" s="92" t="s">
        <v>2252</v>
      </c>
      <c r="E1088" s="201" t="s">
        <v>145</v>
      </c>
      <c r="F1088" s="164">
        <v>1</v>
      </c>
      <c r="G1088" s="331"/>
      <c r="H1088" s="332">
        <f>+F1088*G1088</f>
        <v>0</v>
      </c>
      <c r="S1088" s="2"/>
    </row>
    <row r="1089" spans="2:19" x14ac:dyDescent="0.25">
      <c r="B1089" s="91"/>
      <c r="C1089" s="92"/>
      <c r="D1089" s="92"/>
      <c r="E1089" s="201"/>
      <c r="F1089" s="164"/>
      <c r="G1089" s="333"/>
      <c r="H1089" s="335"/>
      <c r="S1089" s="2"/>
    </row>
    <row r="1090" spans="2:19" x14ac:dyDescent="0.25">
      <c r="B1090" s="91" t="s">
        <v>535</v>
      </c>
      <c r="C1090" s="92"/>
      <c r="D1090" s="92" t="s">
        <v>2253</v>
      </c>
      <c r="E1090" s="201" t="s">
        <v>145</v>
      </c>
      <c r="F1090" s="164">
        <v>1</v>
      </c>
      <c r="G1090" s="331"/>
      <c r="H1090" s="332">
        <f>+F1090*G1090</f>
        <v>0</v>
      </c>
      <c r="S1090" s="2"/>
    </row>
    <row r="1091" spans="2:19" x14ac:dyDescent="0.25">
      <c r="B1091" s="91"/>
      <c r="C1091" s="92"/>
      <c r="D1091" s="92"/>
      <c r="E1091" s="201"/>
      <c r="F1091" s="164"/>
      <c r="G1091" s="333"/>
      <c r="H1091" s="335"/>
      <c r="S1091" s="2"/>
    </row>
    <row r="1092" spans="2:19" x14ac:dyDescent="0.25">
      <c r="B1092" s="91" t="s">
        <v>537</v>
      </c>
      <c r="C1092" s="92"/>
      <c r="D1092" s="92" t="s">
        <v>2254</v>
      </c>
      <c r="E1092" s="201" t="s">
        <v>145</v>
      </c>
      <c r="F1092" s="164">
        <v>1</v>
      </c>
      <c r="G1092" s="331"/>
      <c r="H1092" s="332">
        <f>+F1092*G1092</f>
        <v>0</v>
      </c>
      <c r="S1092" s="2"/>
    </row>
    <row r="1093" spans="2:19" x14ac:dyDescent="0.25">
      <c r="B1093" s="91"/>
      <c r="C1093" s="92"/>
      <c r="D1093" s="92"/>
      <c r="E1093" s="201"/>
      <c r="F1093" s="164"/>
      <c r="G1093" s="333"/>
      <c r="H1093" s="335"/>
      <c r="S1093" s="2"/>
    </row>
    <row r="1094" spans="2:19" x14ac:dyDescent="0.25">
      <c r="B1094" s="91" t="s">
        <v>539</v>
      </c>
      <c r="C1094" s="92"/>
      <c r="D1094" s="92" t="s">
        <v>2255</v>
      </c>
      <c r="E1094" s="201" t="s">
        <v>145</v>
      </c>
      <c r="F1094" s="164">
        <v>1</v>
      </c>
      <c r="G1094" s="331"/>
      <c r="H1094" s="332">
        <f>+F1094*G1094</f>
        <v>0</v>
      </c>
      <c r="S1094" s="2"/>
    </row>
    <row r="1095" spans="2:19" x14ac:dyDescent="0.25">
      <c r="B1095" s="91"/>
      <c r="C1095" s="92"/>
      <c r="D1095" s="92"/>
      <c r="E1095" s="201"/>
      <c r="F1095" s="164"/>
      <c r="G1095" s="333"/>
      <c r="H1095" s="335"/>
      <c r="S1095" s="2"/>
    </row>
    <row r="1096" spans="2:19" x14ac:dyDescent="0.25">
      <c r="B1096" s="91" t="s">
        <v>541</v>
      </c>
      <c r="C1096" s="92"/>
      <c r="D1096" s="92" t="s">
        <v>2256</v>
      </c>
      <c r="E1096" s="201" t="s">
        <v>145</v>
      </c>
      <c r="F1096" s="164">
        <v>1</v>
      </c>
      <c r="G1096" s="331"/>
      <c r="H1096" s="332">
        <f>+F1096*G1096</f>
        <v>0</v>
      </c>
      <c r="S1096" s="2"/>
    </row>
    <row r="1097" spans="2:19" x14ac:dyDescent="0.25">
      <c r="B1097" s="91"/>
      <c r="C1097" s="92"/>
      <c r="D1097" s="92"/>
      <c r="E1097" s="201"/>
      <c r="F1097" s="164"/>
      <c r="G1097" s="333"/>
      <c r="H1097" s="335"/>
      <c r="S1097" s="2"/>
    </row>
    <row r="1098" spans="2:19" x14ac:dyDescent="0.25">
      <c r="B1098" s="91" t="s">
        <v>543</v>
      </c>
      <c r="C1098" s="92"/>
      <c r="D1098" s="92" t="s">
        <v>2257</v>
      </c>
      <c r="E1098" s="201" t="s">
        <v>145</v>
      </c>
      <c r="F1098" s="164">
        <v>1</v>
      </c>
      <c r="G1098" s="331"/>
      <c r="H1098" s="332">
        <f>+F1098*G1098</f>
        <v>0</v>
      </c>
      <c r="S1098" s="2"/>
    </row>
    <row r="1099" spans="2:19" x14ac:dyDescent="0.25">
      <c r="B1099" s="91"/>
      <c r="C1099" s="92"/>
      <c r="D1099" s="92"/>
      <c r="E1099" s="201"/>
      <c r="F1099" s="164"/>
      <c r="G1099" s="333"/>
      <c r="H1099" s="335"/>
      <c r="S1099" s="2"/>
    </row>
    <row r="1100" spans="2:19" x14ac:dyDescent="0.25">
      <c r="B1100" s="91" t="s">
        <v>545</v>
      </c>
      <c r="C1100" s="92"/>
      <c r="D1100" s="92" t="s">
        <v>2258</v>
      </c>
      <c r="E1100" s="201" t="s">
        <v>145</v>
      </c>
      <c r="F1100" s="164">
        <v>1</v>
      </c>
      <c r="G1100" s="331"/>
      <c r="H1100" s="332">
        <f>+F1100*G1100</f>
        <v>0</v>
      </c>
      <c r="S1100" s="2"/>
    </row>
    <row r="1101" spans="2:19" x14ac:dyDescent="0.25">
      <c r="B1101" s="91"/>
      <c r="C1101" s="92"/>
      <c r="D1101" s="92"/>
      <c r="E1101" s="201"/>
      <c r="F1101" s="164"/>
      <c r="G1101" s="333"/>
      <c r="H1101" s="335"/>
      <c r="S1101" s="2"/>
    </row>
    <row r="1102" spans="2:19" x14ac:dyDescent="0.25">
      <c r="B1102" s="91" t="s">
        <v>547</v>
      </c>
      <c r="C1102" s="92"/>
      <c r="D1102" s="92" t="s">
        <v>2259</v>
      </c>
      <c r="E1102" s="201" t="s">
        <v>145</v>
      </c>
      <c r="F1102" s="164">
        <v>1</v>
      </c>
      <c r="G1102" s="331"/>
      <c r="H1102" s="332">
        <f>+F1102*G1102</f>
        <v>0</v>
      </c>
      <c r="S1102" s="2"/>
    </row>
    <row r="1103" spans="2:19" ht="14.4" customHeight="1" x14ac:dyDescent="0.25">
      <c r="B1103" s="91"/>
      <c r="C1103" s="92"/>
      <c r="D1103" s="92"/>
      <c r="E1103" s="201"/>
      <c r="F1103" s="164"/>
      <c r="G1103" s="333"/>
      <c r="H1103" s="335"/>
      <c r="S1103" s="2"/>
    </row>
    <row r="1104" spans="2:19" x14ac:dyDescent="0.25">
      <c r="B1104" s="91"/>
      <c r="C1104" s="92"/>
      <c r="D1104" s="207" t="s">
        <v>2262</v>
      </c>
      <c r="E1104" s="201"/>
      <c r="F1104" s="164"/>
      <c r="G1104" s="331"/>
      <c r="H1104" s="332"/>
      <c r="S1104" s="2"/>
    </row>
    <row r="1105" spans="2:19" ht="12.6" customHeight="1" x14ac:dyDescent="0.25">
      <c r="B1105" s="91"/>
      <c r="C1105" s="92"/>
      <c r="D1105" s="92"/>
      <c r="E1105" s="201"/>
      <c r="F1105" s="164"/>
      <c r="G1105" s="333"/>
      <c r="H1105" s="335"/>
      <c r="S1105" s="2"/>
    </row>
    <row r="1106" spans="2:19" x14ac:dyDescent="0.25">
      <c r="B1106" s="91" t="s">
        <v>549</v>
      </c>
      <c r="C1106" s="92"/>
      <c r="D1106" s="92" t="s">
        <v>532</v>
      </c>
      <c r="E1106" s="201" t="s">
        <v>145</v>
      </c>
      <c r="F1106" s="164">
        <v>1</v>
      </c>
      <c r="G1106" s="331"/>
      <c r="H1106" s="332">
        <f>+F1106*G1106</f>
        <v>0</v>
      </c>
      <c r="S1106" s="2"/>
    </row>
    <row r="1107" spans="2:19" x14ac:dyDescent="0.25">
      <c r="B1107" s="91"/>
      <c r="C1107" s="92"/>
      <c r="D1107" s="92"/>
      <c r="E1107" s="201"/>
      <c r="F1107" s="164"/>
      <c r="G1107" s="333"/>
      <c r="H1107" s="335"/>
      <c r="S1107" s="2"/>
    </row>
    <row r="1108" spans="2:19" x14ac:dyDescent="0.25">
      <c r="B1108" s="91" t="s">
        <v>551</v>
      </c>
      <c r="C1108" s="92"/>
      <c r="D1108" s="92" t="s">
        <v>534</v>
      </c>
      <c r="E1108" s="201" t="s">
        <v>145</v>
      </c>
      <c r="F1108" s="164">
        <v>1</v>
      </c>
      <c r="G1108" s="331"/>
      <c r="H1108" s="332">
        <f>+F1108*G1108</f>
        <v>0</v>
      </c>
      <c r="S1108" s="2"/>
    </row>
    <row r="1109" spans="2:19" x14ac:dyDescent="0.25">
      <c r="B1109" s="91"/>
      <c r="C1109" s="92"/>
      <c r="D1109" s="92"/>
      <c r="E1109" s="201"/>
      <c r="F1109" s="164">
        <v>1</v>
      </c>
      <c r="G1109" s="333"/>
      <c r="H1109" s="335"/>
      <c r="S1109" s="2"/>
    </row>
    <row r="1110" spans="2:19" x14ac:dyDescent="0.25">
      <c r="B1110" s="91" t="s">
        <v>553</v>
      </c>
      <c r="C1110" s="92"/>
      <c r="D1110" s="92" t="s">
        <v>536</v>
      </c>
      <c r="E1110" s="201" t="s">
        <v>145</v>
      </c>
      <c r="F1110" s="164">
        <v>1</v>
      </c>
      <c r="G1110" s="331"/>
      <c r="H1110" s="332">
        <f>+F1110*G1110</f>
        <v>0</v>
      </c>
      <c r="S1110" s="2"/>
    </row>
    <row r="1111" spans="2:19" x14ac:dyDescent="0.25">
      <c r="B1111" s="91"/>
      <c r="C1111" s="92"/>
      <c r="D1111" s="92"/>
      <c r="E1111" s="201"/>
      <c r="F1111" s="164"/>
      <c r="G1111" s="333"/>
      <c r="H1111" s="335"/>
      <c r="S1111" s="2"/>
    </row>
    <row r="1112" spans="2:19" x14ac:dyDescent="0.25">
      <c r="B1112" s="91" t="s">
        <v>554</v>
      </c>
      <c r="C1112" s="92"/>
      <c r="D1112" s="92" t="s">
        <v>538</v>
      </c>
      <c r="E1112" s="201" t="s">
        <v>145</v>
      </c>
      <c r="F1112" s="164">
        <v>1</v>
      </c>
      <c r="G1112" s="331"/>
      <c r="H1112" s="332">
        <f>+F1112*G1112</f>
        <v>0</v>
      </c>
      <c r="S1112" s="2"/>
    </row>
    <row r="1113" spans="2:19" x14ac:dyDescent="0.25">
      <c r="B1113" s="91"/>
      <c r="C1113" s="92"/>
      <c r="D1113" s="92"/>
      <c r="E1113" s="201"/>
      <c r="F1113" s="164"/>
      <c r="G1113" s="333"/>
      <c r="H1113" s="335"/>
      <c r="S1113" s="2"/>
    </row>
    <row r="1114" spans="2:19" x14ac:dyDescent="0.25">
      <c r="B1114" s="91" t="s">
        <v>555</v>
      </c>
      <c r="C1114" s="92"/>
      <c r="D1114" s="92" t="s">
        <v>540</v>
      </c>
      <c r="E1114" s="201" t="s">
        <v>145</v>
      </c>
      <c r="F1114" s="164">
        <v>1</v>
      </c>
      <c r="G1114" s="331"/>
      <c r="H1114" s="332">
        <f>+F1114*G1114</f>
        <v>0</v>
      </c>
      <c r="S1114" s="2"/>
    </row>
    <row r="1115" spans="2:19" x14ac:dyDescent="0.25">
      <c r="B1115" s="91"/>
      <c r="C1115" s="92"/>
      <c r="D1115" s="92"/>
      <c r="E1115" s="201"/>
      <c r="F1115" s="164"/>
      <c r="G1115" s="333"/>
      <c r="H1115" s="335"/>
      <c r="S1115" s="2"/>
    </row>
    <row r="1116" spans="2:19" x14ac:dyDescent="0.25">
      <c r="B1116" s="91" t="s">
        <v>556</v>
      </c>
      <c r="C1116" s="92"/>
      <c r="D1116" s="92" t="s">
        <v>542</v>
      </c>
      <c r="E1116" s="201" t="s">
        <v>145</v>
      </c>
      <c r="F1116" s="164">
        <v>1</v>
      </c>
      <c r="G1116" s="331"/>
      <c r="H1116" s="332">
        <f>+F1116*G1116</f>
        <v>0</v>
      </c>
      <c r="S1116" s="2"/>
    </row>
    <row r="1117" spans="2:19" x14ac:dyDescent="0.25">
      <c r="B1117" s="91"/>
      <c r="C1117" s="92"/>
      <c r="D1117" s="92"/>
      <c r="E1117" s="201"/>
      <c r="F1117" s="164"/>
      <c r="G1117" s="333"/>
      <c r="H1117" s="335"/>
      <c r="S1117" s="2"/>
    </row>
    <row r="1118" spans="2:19" x14ac:dyDescent="0.25">
      <c r="B1118" s="91" t="s">
        <v>557</v>
      </c>
      <c r="C1118" s="92"/>
      <c r="D1118" s="92" t="s">
        <v>544</v>
      </c>
      <c r="E1118" s="201" t="s">
        <v>145</v>
      </c>
      <c r="F1118" s="164">
        <v>1</v>
      </c>
      <c r="G1118" s="331"/>
      <c r="H1118" s="332">
        <f>+F1118*G1118</f>
        <v>0</v>
      </c>
      <c r="S1118" s="2"/>
    </row>
    <row r="1119" spans="2:19" x14ac:dyDescent="0.25">
      <c r="B1119" s="91"/>
      <c r="C1119" s="92"/>
      <c r="D1119" s="92"/>
      <c r="E1119" s="201"/>
      <c r="F1119" s="164"/>
      <c r="G1119" s="333"/>
      <c r="H1119" s="335"/>
      <c r="S1119" s="2"/>
    </row>
    <row r="1120" spans="2:19" x14ac:dyDescent="0.25">
      <c r="B1120" s="91" t="s">
        <v>558</v>
      </c>
      <c r="C1120" s="92"/>
      <c r="D1120" s="92" t="s">
        <v>546</v>
      </c>
      <c r="E1120" s="201" t="s">
        <v>145</v>
      </c>
      <c r="F1120" s="164">
        <v>1</v>
      </c>
      <c r="G1120" s="331"/>
      <c r="H1120" s="332">
        <f>+F1120*G1120</f>
        <v>0</v>
      </c>
      <c r="S1120" s="2"/>
    </row>
    <row r="1121" spans="2:19" x14ac:dyDescent="0.25">
      <c r="B1121" s="91"/>
      <c r="C1121" s="92"/>
      <c r="D1121" s="92"/>
      <c r="E1121" s="201"/>
      <c r="F1121" s="164"/>
      <c r="G1121" s="331"/>
      <c r="H1121" s="332"/>
      <c r="S1121" s="2"/>
    </row>
    <row r="1122" spans="2:19" x14ac:dyDescent="0.35">
      <c r="B1122" s="91" t="s">
        <v>559</v>
      </c>
      <c r="C1122" s="92"/>
      <c r="D1122" s="92" t="s">
        <v>548</v>
      </c>
      <c r="E1122" s="201" t="s">
        <v>145</v>
      </c>
      <c r="F1122" s="164">
        <v>1</v>
      </c>
      <c r="G1122" s="331"/>
      <c r="H1122" s="399">
        <f>+F1122*G1122</f>
        <v>0</v>
      </c>
      <c r="S1122" s="2"/>
    </row>
    <row r="1123" spans="2:19" x14ac:dyDescent="0.35">
      <c r="B1123" s="91"/>
      <c r="C1123" s="92"/>
      <c r="D1123" s="92"/>
      <c r="E1123" s="201"/>
      <c r="F1123" s="164"/>
      <c r="G1123" s="333"/>
      <c r="H1123" s="399"/>
      <c r="S1123" s="2"/>
    </row>
    <row r="1124" spans="2:19" x14ac:dyDescent="0.35">
      <c r="B1124" s="91" t="s">
        <v>560</v>
      </c>
      <c r="C1124" s="92"/>
      <c r="D1124" s="92" t="s">
        <v>550</v>
      </c>
      <c r="E1124" s="201" t="s">
        <v>145</v>
      </c>
      <c r="F1124" s="164">
        <v>1</v>
      </c>
      <c r="G1124" s="331"/>
      <c r="H1124" s="399">
        <f>+F1124*G1124</f>
        <v>0</v>
      </c>
      <c r="S1124" s="2"/>
    </row>
    <row r="1125" spans="2:19" x14ac:dyDescent="0.35">
      <c r="B1125" s="91"/>
      <c r="C1125" s="92"/>
      <c r="D1125" s="92"/>
      <c r="E1125" s="201"/>
      <c r="F1125" s="164"/>
      <c r="G1125" s="333"/>
      <c r="H1125" s="399"/>
      <c r="S1125" s="2"/>
    </row>
    <row r="1126" spans="2:19" x14ac:dyDescent="0.35">
      <c r="B1126" s="91" t="s">
        <v>561</v>
      </c>
      <c r="C1126" s="92"/>
      <c r="D1126" s="92" t="s">
        <v>552</v>
      </c>
      <c r="E1126" s="201" t="s">
        <v>145</v>
      </c>
      <c r="F1126" s="164">
        <v>1</v>
      </c>
      <c r="G1126" s="331"/>
      <c r="H1126" s="399">
        <f>+F1126*G1126</f>
        <v>0</v>
      </c>
      <c r="S1126" s="2"/>
    </row>
    <row r="1127" spans="2:19" ht="7.2" customHeight="1" thickBot="1" x14ac:dyDescent="0.3">
      <c r="B1127" s="91"/>
      <c r="C1127" s="92"/>
      <c r="D1127" s="92"/>
      <c r="E1127" s="201"/>
      <c r="F1127" s="164"/>
      <c r="G1127" s="331"/>
      <c r="H1127" s="332"/>
      <c r="S1127" s="2"/>
    </row>
    <row r="1128" spans="2:19" ht="25.5" customHeight="1" thickBot="1" x14ac:dyDescent="0.4">
      <c r="B1128" s="5" t="s">
        <v>279</v>
      </c>
      <c r="C1128" s="87"/>
      <c r="D1128" s="87"/>
      <c r="E1128" s="6"/>
      <c r="F1128" s="121"/>
      <c r="G1128" s="337"/>
      <c r="H1128" s="351">
        <f>SUM(H1069:H1127)</f>
        <v>0</v>
      </c>
      <c r="S1128" s="2"/>
    </row>
    <row r="1129" spans="2:19" ht="16.8" customHeight="1" x14ac:dyDescent="0.35">
      <c r="B1129" s="1"/>
      <c r="G1129" s="339"/>
      <c r="H1129" s="340"/>
      <c r="S1129" s="2"/>
    </row>
    <row r="1130" spans="2:19" ht="19.2" customHeight="1" x14ac:dyDescent="0.35">
      <c r="B1130" s="1"/>
      <c r="G1130" s="339"/>
      <c r="H1130" s="340"/>
      <c r="S1130" s="2"/>
    </row>
    <row r="1131" spans="2:19" x14ac:dyDescent="0.35">
      <c r="B1131" s="463" t="s">
        <v>1921</v>
      </c>
      <c r="C1131" s="463"/>
      <c r="D1131" s="161" t="s">
        <v>2330</v>
      </c>
      <c r="E1131" s="4"/>
      <c r="G1131" s="352"/>
      <c r="H1131" s="353"/>
      <c r="S1131" s="2"/>
    </row>
    <row r="1132" spans="2:19" ht="14.4" customHeight="1" x14ac:dyDescent="0.25">
      <c r="B1132" s="464" t="s">
        <v>2263</v>
      </c>
      <c r="C1132" s="464"/>
      <c r="D1132" s="464"/>
      <c r="E1132" s="464"/>
      <c r="F1132" s="464"/>
      <c r="G1132" s="464"/>
      <c r="H1132" s="464"/>
      <c r="S1132" s="2"/>
    </row>
    <row r="1133" spans="2:19" ht="14.4" x14ac:dyDescent="0.25">
      <c r="B1133" s="464"/>
      <c r="C1133" s="464"/>
      <c r="D1133" s="464"/>
      <c r="E1133" s="464"/>
      <c r="F1133" s="464"/>
      <c r="G1133" s="464"/>
      <c r="H1133" s="464"/>
      <c r="S1133" s="2"/>
    </row>
    <row r="1134" spans="2:19" x14ac:dyDescent="0.35">
      <c r="B1134" s="206"/>
      <c r="C1134" s="182"/>
      <c r="D1134" s="183"/>
      <c r="E1134" s="182"/>
      <c r="F1134" s="184"/>
      <c r="G1134" s="320"/>
      <c r="H1134" s="321"/>
      <c r="S1134" s="2"/>
    </row>
    <row r="1135" spans="2:19" x14ac:dyDescent="0.35">
      <c r="B1135" s="8" t="s">
        <v>472</v>
      </c>
      <c r="C1135" s="8"/>
      <c r="D1135" s="8"/>
      <c r="E1135" s="182"/>
      <c r="F1135" s="184"/>
      <c r="G1135" s="320"/>
      <c r="H1135" s="321"/>
      <c r="S1135" s="2"/>
    </row>
    <row r="1136" spans="2:19" x14ac:dyDescent="0.35">
      <c r="B1136" s="8"/>
      <c r="C1136" s="8"/>
      <c r="D1136" s="8"/>
      <c r="E1136" s="186"/>
      <c r="F1136" s="184"/>
      <c r="G1136" s="320"/>
      <c r="H1136" s="321"/>
      <c r="S1136" s="2"/>
    </row>
    <row r="1137" spans="2:19" ht="15" thickBot="1" x14ac:dyDescent="0.3">
      <c r="B1137" s="1" t="s">
        <v>1956</v>
      </c>
      <c r="C1137" s="4"/>
      <c r="D1137" s="1"/>
      <c r="E1137" s="187"/>
      <c r="F1137" s="465"/>
      <c r="G1137" s="465"/>
      <c r="H1137" s="465"/>
      <c r="S1137" s="2"/>
    </row>
    <row r="1138" spans="2:19" ht="29.4" thickBot="1" x14ac:dyDescent="0.3">
      <c r="B1138" s="30" t="s">
        <v>281</v>
      </c>
      <c r="C1138" s="30" t="s">
        <v>282</v>
      </c>
      <c r="D1138" s="31" t="s">
        <v>2</v>
      </c>
      <c r="E1138" s="31" t="s">
        <v>3</v>
      </c>
      <c r="F1138" s="32" t="s">
        <v>4</v>
      </c>
      <c r="G1138" s="360" t="s">
        <v>5</v>
      </c>
      <c r="H1138" s="361" t="s">
        <v>252</v>
      </c>
      <c r="S1138" s="2"/>
    </row>
    <row r="1139" spans="2:19" ht="18.600000000000001" thickBot="1" x14ac:dyDescent="0.4">
      <c r="B1139" s="16" t="s">
        <v>283</v>
      </c>
      <c r="C1139" s="88"/>
      <c r="D1139" s="89"/>
      <c r="E1139" s="17"/>
      <c r="F1139" s="122"/>
      <c r="G1139" s="337"/>
      <c r="H1139" s="364">
        <f>+H1128</f>
        <v>0</v>
      </c>
      <c r="S1139" s="2"/>
    </row>
    <row r="1140" spans="2:19" x14ac:dyDescent="0.35">
      <c r="B1140" s="91"/>
      <c r="C1140" s="92"/>
      <c r="D1140" s="92"/>
      <c r="E1140" s="201"/>
      <c r="F1140" s="164"/>
      <c r="G1140" s="331"/>
      <c r="H1140" s="399"/>
      <c r="S1140" s="2"/>
    </row>
    <row r="1141" spans="2:19" x14ac:dyDescent="0.35">
      <c r="B1141" s="91"/>
      <c r="C1141" s="92" t="s">
        <v>566</v>
      </c>
      <c r="D1141" s="92" t="s">
        <v>1360</v>
      </c>
      <c r="E1141" s="201"/>
      <c r="F1141" s="164"/>
      <c r="G1141" s="331"/>
      <c r="H1141" s="423"/>
      <c r="S1141" s="2"/>
    </row>
    <row r="1142" spans="2:19" x14ac:dyDescent="0.35">
      <c r="B1142" s="91"/>
      <c r="C1142" s="92"/>
      <c r="D1142" s="92" t="s">
        <v>1361</v>
      </c>
      <c r="E1142" s="201"/>
      <c r="F1142" s="164"/>
      <c r="G1142" s="331"/>
      <c r="H1142" s="423"/>
      <c r="S1142" s="2"/>
    </row>
    <row r="1143" spans="2:19" x14ac:dyDescent="0.35">
      <c r="B1143" s="91"/>
      <c r="C1143" s="92"/>
      <c r="D1143" s="92"/>
      <c r="E1143" s="201"/>
      <c r="F1143" s="164"/>
      <c r="G1143" s="331"/>
      <c r="H1143" s="423"/>
      <c r="S1143" s="2"/>
    </row>
    <row r="1144" spans="2:19" x14ac:dyDescent="0.35">
      <c r="B1144" s="91" t="s">
        <v>562</v>
      </c>
      <c r="C1144" s="92"/>
      <c r="D1144" s="92" t="s">
        <v>2248</v>
      </c>
      <c r="E1144" s="201" t="s">
        <v>145</v>
      </c>
      <c r="F1144" s="164">
        <v>1</v>
      </c>
      <c r="G1144" s="331"/>
      <c r="H1144" s="399">
        <f>+F1144*G1144</f>
        <v>0</v>
      </c>
      <c r="S1144" s="2"/>
    </row>
    <row r="1145" spans="2:19" x14ac:dyDescent="0.35">
      <c r="B1145" s="91"/>
      <c r="C1145" s="92"/>
      <c r="D1145" s="92"/>
      <c r="E1145" s="201"/>
      <c r="F1145" s="164"/>
      <c r="G1145" s="331"/>
      <c r="H1145" s="423"/>
      <c r="S1145" s="2"/>
    </row>
    <row r="1146" spans="2:19" x14ac:dyDescent="0.35">
      <c r="B1146" s="91" t="s">
        <v>563</v>
      </c>
      <c r="C1146" s="91"/>
      <c r="D1146" s="91" t="s">
        <v>2249</v>
      </c>
      <c r="E1146" s="162" t="s">
        <v>145</v>
      </c>
      <c r="F1146" s="202">
        <v>1</v>
      </c>
      <c r="G1146" s="356"/>
      <c r="H1146" s="399">
        <f>+F1146*G1146</f>
        <v>0</v>
      </c>
      <c r="S1146" s="2"/>
    </row>
    <row r="1147" spans="2:19" x14ac:dyDescent="0.35">
      <c r="B1147" s="91"/>
      <c r="C1147" s="91"/>
      <c r="D1147" s="91"/>
      <c r="E1147" s="162"/>
      <c r="F1147" s="202"/>
      <c r="G1147" s="356"/>
      <c r="H1147" s="424"/>
      <c r="S1147" s="2"/>
    </row>
    <row r="1148" spans="2:19" x14ac:dyDescent="0.35">
      <c r="B1148" s="91" t="s">
        <v>564</v>
      </c>
      <c r="C1148" s="91"/>
      <c r="D1148" s="91" t="s">
        <v>2265</v>
      </c>
      <c r="E1148" s="162" t="s">
        <v>145</v>
      </c>
      <c r="F1148" s="202">
        <v>1</v>
      </c>
      <c r="G1148" s="356"/>
      <c r="H1148" s="399">
        <f>+F1148*G1148</f>
        <v>0</v>
      </c>
      <c r="S1148" s="2"/>
    </row>
    <row r="1149" spans="2:19" x14ac:dyDescent="0.35">
      <c r="B1149" s="90"/>
      <c r="C1149" s="90"/>
      <c r="D1149" s="34"/>
      <c r="E1149" s="64"/>
      <c r="F1149" s="131"/>
      <c r="G1149" s="425"/>
      <c r="H1149" s="424"/>
      <c r="S1149" s="2"/>
    </row>
    <row r="1150" spans="2:19" x14ac:dyDescent="0.35">
      <c r="B1150" s="91" t="s">
        <v>564</v>
      </c>
      <c r="C1150" s="91"/>
      <c r="D1150" s="91" t="s">
        <v>2266</v>
      </c>
      <c r="E1150" s="162" t="s">
        <v>145</v>
      </c>
      <c r="F1150" s="202">
        <v>1</v>
      </c>
      <c r="G1150" s="356"/>
      <c r="H1150" s="399">
        <f>+F1150*G1150</f>
        <v>0</v>
      </c>
      <c r="S1150" s="2"/>
    </row>
    <row r="1151" spans="2:19" x14ac:dyDescent="0.25">
      <c r="B1151" s="91"/>
      <c r="C1151" s="92"/>
      <c r="D1151" s="92"/>
      <c r="E1151" s="201"/>
      <c r="F1151" s="164"/>
      <c r="G1151" s="333"/>
      <c r="H1151" s="335"/>
      <c r="S1151" s="2"/>
    </row>
    <row r="1152" spans="2:19" x14ac:dyDescent="0.35">
      <c r="B1152" s="91" t="s">
        <v>565</v>
      </c>
      <c r="C1152" s="92"/>
      <c r="D1152" s="92" t="s">
        <v>540</v>
      </c>
      <c r="E1152" s="201" t="s">
        <v>145</v>
      </c>
      <c r="F1152" s="164">
        <v>1</v>
      </c>
      <c r="G1152" s="331"/>
      <c r="H1152" s="399">
        <f>+F1152*G1152</f>
        <v>0</v>
      </c>
      <c r="S1152" s="2"/>
    </row>
    <row r="1153" spans="2:19" x14ac:dyDescent="0.25">
      <c r="B1153" s="91"/>
      <c r="C1153" s="92"/>
      <c r="D1153" s="92"/>
      <c r="E1153" s="201"/>
      <c r="F1153" s="164"/>
      <c r="G1153" s="333"/>
      <c r="H1153" s="335"/>
      <c r="S1153" s="2"/>
    </row>
    <row r="1154" spans="2:19" x14ac:dyDescent="0.35">
      <c r="B1154" s="91" t="s">
        <v>567</v>
      </c>
      <c r="C1154" s="92"/>
      <c r="D1154" s="92" t="s">
        <v>2267</v>
      </c>
      <c r="E1154" s="201" t="s">
        <v>145</v>
      </c>
      <c r="F1154" s="164">
        <v>1</v>
      </c>
      <c r="G1154" s="331"/>
      <c r="H1154" s="399">
        <f>+F1154*G1154</f>
        <v>0</v>
      </c>
      <c r="S1154" s="2"/>
    </row>
    <row r="1155" spans="2:19" x14ac:dyDescent="0.25">
      <c r="B1155" s="91"/>
      <c r="C1155" s="92"/>
      <c r="D1155" s="92"/>
      <c r="E1155" s="201"/>
      <c r="F1155" s="164"/>
      <c r="G1155" s="333"/>
      <c r="H1155" s="335"/>
      <c r="S1155" s="2"/>
    </row>
    <row r="1156" spans="2:19" x14ac:dyDescent="0.35">
      <c r="B1156" s="91" t="s">
        <v>568</v>
      </c>
      <c r="C1156" s="92"/>
      <c r="D1156" s="92" t="s">
        <v>2254</v>
      </c>
      <c r="E1156" s="201" t="s">
        <v>145</v>
      </c>
      <c r="F1156" s="164">
        <v>1</v>
      </c>
      <c r="G1156" s="331"/>
      <c r="H1156" s="399">
        <f>+F1156*G1156</f>
        <v>0</v>
      </c>
      <c r="S1156" s="2"/>
    </row>
    <row r="1157" spans="2:19" x14ac:dyDescent="0.25">
      <c r="B1157" s="91"/>
      <c r="C1157" s="92"/>
      <c r="D1157" s="92"/>
      <c r="E1157" s="201"/>
      <c r="F1157" s="164"/>
      <c r="G1157" s="333"/>
      <c r="H1157" s="335"/>
      <c r="S1157" s="2"/>
    </row>
    <row r="1158" spans="2:19" x14ac:dyDescent="0.35">
      <c r="B1158" s="91" t="s">
        <v>569</v>
      </c>
      <c r="C1158" s="92"/>
      <c r="D1158" s="92" t="s">
        <v>2268</v>
      </c>
      <c r="E1158" s="201" t="s">
        <v>145</v>
      </c>
      <c r="F1158" s="164">
        <v>1</v>
      </c>
      <c r="G1158" s="331"/>
      <c r="H1158" s="399">
        <f>+F1158*G1158</f>
        <v>0</v>
      </c>
      <c r="S1158" s="2"/>
    </row>
    <row r="1159" spans="2:19" x14ac:dyDescent="0.25">
      <c r="B1159" s="91"/>
      <c r="C1159" s="92"/>
      <c r="D1159" s="92"/>
      <c r="E1159" s="201"/>
      <c r="F1159" s="164"/>
      <c r="G1159" s="333"/>
      <c r="H1159" s="335"/>
      <c r="S1159" s="2"/>
    </row>
    <row r="1160" spans="2:19" x14ac:dyDescent="0.35">
      <c r="B1160" s="91" t="s">
        <v>570</v>
      </c>
      <c r="C1160" s="92"/>
      <c r="D1160" s="92" t="s">
        <v>2269</v>
      </c>
      <c r="E1160" s="201" t="s">
        <v>145</v>
      </c>
      <c r="F1160" s="164">
        <v>1</v>
      </c>
      <c r="G1160" s="331"/>
      <c r="H1160" s="399">
        <f>+F1160*G1160</f>
        <v>0</v>
      </c>
      <c r="S1160" s="2"/>
    </row>
    <row r="1161" spans="2:19" x14ac:dyDescent="0.25">
      <c r="B1161" s="91"/>
      <c r="C1161" s="92"/>
      <c r="D1161" s="92"/>
      <c r="E1161" s="201"/>
      <c r="F1161" s="164"/>
      <c r="G1161" s="333"/>
      <c r="H1161" s="335"/>
      <c r="S1161" s="2"/>
    </row>
    <row r="1162" spans="2:19" x14ac:dyDescent="0.35">
      <c r="B1162" s="91" t="s">
        <v>571</v>
      </c>
      <c r="C1162" s="92"/>
      <c r="D1162" s="92" t="s">
        <v>2270</v>
      </c>
      <c r="E1162" s="201" t="s">
        <v>145</v>
      </c>
      <c r="F1162" s="164">
        <v>1</v>
      </c>
      <c r="G1162" s="331"/>
      <c r="H1162" s="399">
        <f>+F1162*G1162</f>
        <v>0</v>
      </c>
      <c r="S1162" s="2"/>
    </row>
    <row r="1163" spans="2:19" x14ac:dyDescent="0.25">
      <c r="B1163" s="91"/>
      <c r="C1163" s="92"/>
      <c r="D1163" s="92"/>
      <c r="E1163" s="201"/>
      <c r="F1163" s="164"/>
      <c r="G1163" s="333"/>
      <c r="H1163" s="335"/>
      <c r="S1163" s="2"/>
    </row>
    <row r="1164" spans="2:19" x14ac:dyDescent="0.35">
      <c r="B1164" s="91" t="s">
        <v>572</v>
      </c>
      <c r="C1164" s="92"/>
      <c r="D1164" s="92" t="s">
        <v>2271</v>
      </c>
      <c r="E1164" s="201" t="s">
        <v>145</v>
      </c>
      <c r="F1164" s="164">
        <v>1</v>
      </c>
      <c r="G1164" s="331"/>
      <c r="H1164" s="399">
        <f>+F1164*G1164</f>
        <v>0</v>
      </c>
      <c r="S1164" s="2"/>
    </row>
    <row r="1165" spans="2:19" x14ac:dyDescent="0.25">
      <c r="B1165" s="91"/>
      <c r="C1165" s="92"/>
      <c r="D1165" s="92"/>
      <c r="E1165" s="201"/>
      <c r="F1165" s="164"/>
      <c r="G1165" s="331"/>
      <c r="H1165" s="332"/>
      <c r="S1165" s="2"/>
    </row>
    <row r="1166" spans="2:19" x14ac:dyDescent="0.35">
      <c r="B1166" s="91" t="s">
        <v>573</v>
      </c>
      <c r="C1166" s="92"/>
      <c r="D1166" s="92" t="s">
        <v>2272</v>
      </c>
      <c r="E1166" s="201" t="s">
        <v>145</v>
      </c>
      <c r="F1166" s="164">
        <v>1</v>
      </c>
      <c r="G1166" s="331"/>
      <c r="H1166" s="399">
        <f>+F1166*G1166</f>
        <v>0</v>
      </c>
      <c r="S1166" s="2"/>
    </row>
    <row r="1167" spans="2:19" x14ac:dyDescent="0.25">
      <c r="B1167" s="91"/>
      <c r="C1167" s="92"/>
      <c r="D1167" s="92"/>
      <c r="E1167" s="201"/>
      <c r="F1167" s="164"/>
      <c r="G1167" s="331"/>
      <c r="H1167" s="332"/>
      <c r="S1167" s="2"/>
    </row>
    <row r="1168" spans="2:19" x14ac:dyDescent="0.35">
      <c r="B1168" s="91" t="s">
        <v>574</v>
      </c>
      <c r="C1168" s="92"/>
      <c r="D1168" s="92" t="s">
        <v>2273</v>
      </c>
      <c r="E1168" s="201" t="s">
        <v>145</v>
      </c>
      <c r="F1168" s="164">
        <v>1</v>
      </c>
      <c r="G1168" s="333"/>
      <c r="H1168" s="399">
        <f>+F1168*G1168</f>
        <v>0</v>
      </c>
      <c r="S1168" s="2"/>
    </row>
    <row r="1169" spans="2:19" x14ac:dyDescent="0.25">
      <c r="B1169" s="91"/>
      <c r="C1169" s="92"/>
      <c r="D1169" s="92"/>
      <c r="E1169" s="201"/>
      <c r="F1169" s="164"/>
      <c r="G1169" s="333"/>
      <c r="H1169" s="335"/>
      <c r="S1169" s="2"/>
    </row>
    <row r="1170" spans="2:19" x14ac:dyDescent="0.35">
      <c r="B1170" s="91" t="s">
        <v>575</v>
      </c>
      <c r="C1170" s="92"/>
      <c r="D1170" s="92" t="s">
        <v>2264</v>
      </c>
      <c r="E1170" s="201" t="s">
        <v>145</v>
      </c>
      <c r="F1170" s="164">
        <v>1</v>
      </c>
      <c r="G1170" s="333"/>
      <c r="H1170" s="399">
        <f>+F1170*G1170</f>
        <v>0</v>
      </c>
      <c r="S1170" s="2"/>
    </row>
    <row r="1171" spans="2:19" x14ac:dyDescent="0.25">
      <c r="B1171" s="91"/>
      <c r="C1171" s="92"/>
      <c r="D1171" s="92"/>
      <c r="E1171" s="201"/>
      <c r="F1171" s="164"/>
      <c r="G1171" s="333"/>
      <c r="H1171" s="335"/>
      <c r="S1171" s="2"/>
    </row>
    <row r="1172" spans="2:19" x14ac:dyDescent="0.35">
      <c r="B1172" s="91" t="s">
        <v>573</v>
      </c>
      <c r="C1172" s="92"/>
      <c r="D1172" s="92" t="s">
        <v>2274</v>
      </c>
      <c r="E1172" s="201" t="s">
        <v>145</v>
      </c>
      <c r="F1172" s="164">
        <v>1</v>
      </c>
      <c r="G1172" s="331"/>
      <c r="H1172" s="399">
        <f>+F1172*G1172</f>
        <v>0</v>
      </c>
      <c r="S1172" s="2"/>
    </row>
    <row r="1173" spans="2:19" x14ac:dyDescent="0.25">
      <c r="B1173" s="91"/>
      <c r="C1173" s="92"/>
      <c r="D1173" s="92"/>
      <c r="E1173" s="201"/>
      <c r="F1173" s="164"/>
      <c r="G1173" s="331"/>
      <c r="H1173" s="332"/>
      <c r="S1173" s="2"/>
    </row>
    <row r="1174" spans="2:19" x14ac:dyDescent="0.35">
      <c r="B1174" s="91" t="s">
        <v>574</v>
      </c>
      <c r="C1174" s="92"/>
      <c r="D1174" s="92" t="s">
        <v>2134</v>
      </c>
      <c r="E1174" s="201" t="s">
        <v>145</v>
      </c>
      <c r="F1174" s="164">
        <v>1</v>
      </c>
      <c r="G1174" s="333"/>
      <c r="H1174" s="399">
        <f>+F1174*G1174</f>
        <v>0</v>
      </c>
      <c r="S1174" s="2"/>
    </row>
    <row r="1175" spans="2:19" x14ac:dyDescent="0.25">
      <c r="B1175" s="91"/>
      <c r="C1175" s="92"/>
      <c r="D1175" s="92"/>
      <c r="E1175" s="201"/>
      <c r="F1175" s="164"/>
      <c r="G1175" s="333"/>
      <c r="H1175" s="335"/>
      <c r="S1175" s="2"/>
    </row>
    <row r="1176" spans="2:19" x14ac:dyDescent="0.35">
      <c r="B1176" s="91" t="s">
        <v>575</v>
      </c>
      <c r="C1176" s="92"/>
      <c r="D1176" s="92" t="s">
        <v>2275</v>
      </c>
      <c r="E1176" s="201" t="s">
        <v>145</v>
      </c>
      <c r="F1176" s="164">
        <v>1</v>
      </c>
      <c r="G1176" s="333"/>
      <c r="H1176" s="399">
        <f>+F1176*G1176</f>
        <v>0</v>
      </c>
      <c r="S1176" s="2"/>
    </row>
    <row r="1177" spans="2:19" x14ac:dyDescent="0.25">
      <c r="B1177" s="91"/>
      <c r="C1177" s="92"/>
      <c r="D1177" s="92"/>
      <c r="E1177" s="201"/>
      <c r="F1177" s="164"/>
      <c r="G1177" s="333"/>
      <c r="H1177" s="335"/>
      <c r="S1177" s="2"/>
    </row>
    <row r="1178" spans="2:19" x14ac:dyDescent="0.25">
      <c r="B1178" s="91"/>
      <c r="C1178" s="92"/>
      <c r="D1178" s="92"/>
      <c r="E1178" s="201"/>
      <c r="F1178" s="164"/>
      <c r="G1178" s="333"/>
      <c r="H1178" s="335"/>
      <c r="S1178" s="2"/>
    </row>
    <row r="1179" spans="2:19" x14ac:dyDescent="0.35">
      <c r="B1179" s="91"/>
      <c r="C1179" s="92" t="s">
        <v>566</v>
      </c>
      <c r="D1179" s="92" t="s">
        <v>1946</v>
      </c>
      <c r="E1179" s="201"/>
      <c r="F1179" s="164"/>
      <c r="G1179" s="331"/>
      <c r="H1179" s="423"/>
      <c r="S1179" s="2"/>
    </row>
    <row r="1180" spans="2:19" x14ac:dyDescent="0.35">
      <c r="B1180" s="91"/>
      <c r="C1180" s="92"/>
      <c r="D1180" s="92" t="s">
        <v>1361</v>
      </c>
      <c r="E1180" s="201"/>
      <c r="F1180" s="164"/>
      <c r="G1180" s="331"/>
      <c r="H1180" s="423"/>
      <c r="S1180" s="2"/>
    </row>
    <row r="1181" spans="2:19" x14ac:dyDescent="0.25">
      <c r="B1181" s="91"/>
      <c r="C1181" s="92"/>
      <c r="D1181" s="92"/>
      <c r="E1181" s="201"/>
      <c r="F1181" s="164"/>
      <c r="G1181" s="331"/>
      <c r="H1181" s="332"/>
      <c r="S1181" s="2"/>
    </row>
    <row r="1182" spans="2:19" x14ac:dyDescent="0.35">
      <c r="B1182" s="91" t="s">
        <v>2042</v>
      </c>
      <c r="C1182" s="92"/>
      <c r="D1182" s="92" t="s">
        <v>2248</v>
      </c>
      <c r="E1182" s="201" t="s">
        <v>145</v>
      </c>
      <c r="F1182" s="164">
        <v>1</v>
      </c>
      <c r="G1182" s="331"/>
      <c r="H1182" s="399">
        <f>+F1182*G1182</f>
        <v>0</v>
      </c>
      <c r="S1182" s="2"/>
    </row>
    <row r="1183" spans="2:19" x14ac:dyDescent="0.35">
      <c r="B1183" s="91"/>
      <c r="C1183" s="92"/>
      <c r="D1183" s="92"/>
      <c r="E1183" s="201"/>
      <c r="F1183" s="164"/>
      <c r="G1183" s="331"/>
      <c r="H1183" s="423"/>
      <c r="S1183" s="2"/>
    </row>
    <row r="1184" spans="2:19" x14ac:dyDescent="0.35">
      <c r="B1184" s="91" t="s">
        <v>2043</v>
      </c>
      <c r="C1184" s="91"/>
      <c r="D1184" s="91" t="s">
        <v>2249</v>
      </c>
      <c r="E1184" s="162" t="s">
        <v>145</v>
      </c>
      <c r="F1184" s="202">
        <v>1</v>
      </c>
      <c r="G1184" s="356"/>
      <c r="H1184" s="399">
        <f>+F1184*G1184</f>
        <v>0</v>
      </c>
      <c r="S1184" s="2"/>
    </row>
    <row r="1185" spans="2:19" x14ac:dyDescent="0.35">
      <c r="B1185" s="91"/>
      <c r="C1185" s="91"/>
      <c r="D1185" s="91"/>
      <c r="E1185" s="162"/>
      <c r="F1185" s="202"/>
      <c r="G1185" s="356"/>
      <c r="H1185" s="424"/>
      <c r="S1185" s="2"/>
    </row>
    <row r="1186" spans="2:19" x14ac:dyDescent="0.35">
      <c r="B1186" s="91" t="s">
        <v>2044</v>
      </c>
      <c r="C1186" s="91"/>
      <c r="D1186" s="91" t="s">
        <v>2265</v>
      </c>
      <c r="E1186" s="162" t="s">
        <v>145</v>
      </c>
      <c r="F1186" s="202">
        <v>1</v>
      </c>
      <c r="G1186" s="356"/>
      <c r="H1186" s="399">
        <f>+F1186*G1186</f>
        <v>0</v>
      </c>
      <c r="S1186" s="2"/>
    </row>
    <row r="1187" spans="2:19" x14ac:dyDescent="0.35">
      <c r="B1187" s="91"/>
      <c r="C1187" s="90"/>
      <c r="D1187" s="34"/>
      <c r="E1187" s="64"/>
      <c r="F1187" s="131"/>
      <c r="G1187" s="425"/>
      <c r="H1187" s="424"/>
      <c r="S1187" s="2"/>
    </row>
    <row r="1188" spans="2:19" x14ac:dyDescent="0.35">
      <c r="B1188" s="91" t="s">
        <v>2045</v>
      </c>
      <c r="C1188" s="91"/>
      <c r="D1188" s="91" t="s">
        <v>2266</v>
      </c>
      <c r="E1188" s="162" t="s">
        <v>145</v>
      </c>
      <c r="F1188" s="202">
        <v>1</v>
      </c>
      <c r="G1188" s="356"/>
      <c r="H1188" s="399">
        <f>+F1188*G1188</f>
        <v>0</v>
      </c>
      <c r="S1188" s="2"/>
    </row>
    <row r="1189" spans="2:19" x14ac:dyDescent="0.25">
      <c r="B1189" s="91"/>
      <c r="C1189" s="92"/>
      <c r="D1189" s="92"/>
      <c r="E1189" s="201"/>
      <c r="F1189" s="164"/>
      <c r="G1189" s="333"/>
      <c r="H1189" s="335"/>
      <c r="S1189" s="2"/>
    </row>
    <row r="1190" spans="2:19" x14ac:dyDescent="0.35">
      <c r="B1190" s="91" t="s">
        <v>2046</v>
      </c>
      <c r="C1190" s="92"/>
      <c r="D1190" s="92" t="s">
        <v>540</v>
      </c>
      <c r="E1190" s="201" t="s">
        <v>145</v>
      </c>
      <c r="F1190" s="164">
        <v>1</v>
      </c>
      <c r="G1190" s="331"/>
      <c r="H1190" s="399">
        <f>+F1190*G1190</f>
        <v>0</v>
      </c>
      <c r="S1190" s="2"/>
    </row>
    <row r="1191" spans="2:19" x14ac:dyDescent="0.25">
      <c r="B1191" s="91"/>
      <c r="C1191" s="92"/>
      <c r="D1191" s="92"/>
      <c r="E1191" s="201"/>
      <c r="F1191" s="164"/>
      <c r="G1191" s="333"/>
      <c r="H1191" s="335"/>
      <c r="S1191" s="2"/>
    </row>
    <row r="1192" spans="2:19" x14ac:dyDescent="0.35">
      <c r="B1192" s="91" t="s">
        <v>2047</v>
      </c>
      <c r="C1192" s="92"/>
      <c r="D1192" s="92" t="s">
        <v>2267</v>
      </c>
      <c r="E1192" s="201" t="s">
        <v>145</v>
      </c>
      <c r="F1192" s="164">
        <v>1</v>
      </c>
      <c r="G1192" s="331"/>
      <c r="H1192" s="399">
        <f>+F1192*G1192</f>
        <v>0</v>
      </c>
      <c r="S1192" s="2"/>
    </row>
    <row r="1193" spans="2:19" x14ac:dyDescent="0.25">
      <c r="B1193" s="91"/>
      <c r="C1193" s="92"/>
      <c r="D1193" s="92"/>
      <c r="E1193" s="201"/>
      <c r="F1193" s="164"/>
      <c r="G1193" s="333"/>
      <c r="H1193" s="335"/>
      <c r="S1193" s="2"/>
    </row>
    <row r="1194" spans="2:19" x14ac:dyDescent="0.35">
      <c r="B1194" s="91" t="s">
        <v>2048</v>
      </c>
      <c r="C1194" s="92"/>
      <c r="D1194" s="92" t="s">
        <v>2254</v>
      </c>
      <c r="E1194" s="201" t="s">
        <v>145</v>
      </c>
      <c r="F1194" s="164">
        <v>1</v>
      </c>
      <c r="G1194" s="331"/>
      <c r="H1194" s="399">
        <f>+F1194*G1194</f>
        <v>0</v>
      </c>
      <c r="S1194" s="2"/>
    </row>
    <row r="1195" spans="2:19" ht="18.600000000000001" thickBot="1" x14ac:dyDescent="0.3">
      <c r="B1195" s="91"/>
      <c r="C1195" s="92"/>
      <c r="D1195" s="92"/>
      <c r="E1195" s="201"/>
      <c r="F1195" s="164"/>
      <c r="G1195" s="333"/>
      <c r="H1195" s="335"/>
      <c r="S1195" s="2"/>
    </row>
    <row r="1196" spans="2:19" ht="27.75" customHeight="1" thickBot="1" x14ac:dyDescent="0.4">
      <c r="B1196" s="5" t="s">
        <v>279</v>
      </c>
      <c r="C1196" s="87"/>
      <c r="D1196" s="87"/>
      <c r="E1196" s="6"/>
      <c r="F1196" s="121"/>
      <c r="G1196" s="337"/>
      <c r="H1196" s="351">
        <f>SUM(H1139:H1195)</f>
        <v>0</v>
      </c>
      <c r="S1196" s="2"/>
    </row>
    <row r="1197" spans="2:19" ht="27.75" customHeight="1" x14ac:dyDescent="0.35">
      <c r="B1197" s="1"/>
      <c r="G1197" s="339"/>
      <c r="H1197" s="340"/>
      <c r="S1197" s="2"/>
    </row>
    <row r="1198" spans="2:19" ht="15.6" customHeight="1" x14ac:dyDescent="0.35">
      <c r="B1198" s="1"/>
      <c r="G1198" s="339"/>
      <c r="H1198" s="340"/>
      <c r="S1198" s="2"/>
    </row>
    <row r="1199" spans="2:19" x14ac:dyDescent="0.35">
      <c r="B1199" s="463" t="s">
        <v>1921</v>
      </c>
      <c r="C1199" s="463"/>
      <c r="D1199" s="161" t="s">
        <v>2330</v>
      </c>
      <c r="E1199" s="4"/>
      <c r="G1199" s="352"/>
      <c r="H1199" s="353"/>
      <c r="S1199" s="2"/>
    </row>
    <row r="1200" spans="2:19" ht="14.4" customHeight="1" x14ac:dyDescent="0.25">
      <c r="B1200" s="464" t="s">
        <v>2263</v>
      </c>
      <c r="C1200" s="464"/>
      <c r="D1200" s="464"/>
      <c r="E1200" s="464"/>
      <c r="F1200" s="464"/>
      <c r="G1200" s="464"/>
      <c r="H1200" s="464"/>
      <c r="S1200" s="2"/>
    </row>
    <row r="1201" spans="2:19" ht="14.4" x14ac:dyDescent="0.25">
      <c r="B1201" s="464"/>
      <c r="C1201" s="464"/>
      <c r="D1201" s="464"/>
      <c r="E1201" s="464"/>
      <c r="F1201" s="464"/>
      <c r="G1201" s="464"/>
      <c r="H1201" s="464"/>
      <c r="S1201" s="2"/>
    </row>
    <row r="1202" spans="2:19" x14ac:dyDescent="0.35">
      <c r="B1202" s="8" t="s">
        <v>472</v>
      </c>
      <c r="C1202" s="8"/>
      <c r="D1202" s="8"/>
      <c r="E1202" s="182"/>
      <c r="F1202" s="184"/>
      <c r="G1202" s="320"/>
      <c r="H1202" s="321"/>
      <c r="S1202" s="2"/>
    </row>
    <row r="1203" spans="2:19" ht="15" thickBot="1" x14ac:dyDescent="0.3">
      <c r="B1203" s="1" t="s">
        <v>1956</v>
      </c>
      <c r="C1203" s="4"/>
      <c r="D1203" s="1"/>
      <c r="E1203" s="187"/>
      <c r="F1203" s="465"/>
      <c r="G1203" s="465"/>
      <c r="H1203" s="465"/>
      <c r="S1203" s="2"/>
    </row>
    <row r="1204" spans="2:19" ht="29.4" thickBot="1" x14ac:dyDescent="0.3">
      <c r="B1204" s="30" t="s">
        <v>281</v>
      </c>
      <c r="C1204" s="30" t="s">
        <v>282</v>
      </c>
      <c r="D1204" s="31" t="s">
        <v>2</v>
      </c>
      <c r="E1204" s="31" t="s">
        <v>3</v>
      </c>
      <c r="F1204" s="32" t="s">
        <v>4</v>
      </c>
      <c r="G1204" s="360" t="s">
        <v>5</v>
      </c>
      <c r="H1204" s="361" t="s">
        <v>252</v>
      </c>
      <c r="S1204" s="2"/>
    </row>
    <row r="1205" spans="2:19" ht="18.600000000000001" thickBot="1" x14ac:dyDescent="0.4">
      <c r="B1205" s="16" t="s">
        <v>283</v>
      </c>
      <c r="C1205" s="88"/>
      <c r="D1205" s="89"/>
      <c r="E1205" s="17"/>
      <c r="F1205" s="122"/>
      <c r="G1205" s="337"/>
      <c r="H1205" s="364">
        <f>+H1196</f>
        <v>0</v>
      </c>
      <c r="S1205" s="2"/>
    </row>
    <row r="1206" spans="2:19" x14ac:dyDescent="0.35">
      <c r="B1206" s="91" t="s">
        <v>2049</v>
      </c>
      <c r="C1206" s="92"/>
      <c r="D1206" s="92" t="s">
        <v>2268</v>
      </c>
      <c r="E1206" s="201" t="s">
        <v>145</v>
      </c>
      <c r="F1206" s="164">
        <v>1</v>
      </c>
      <c r="G1206" s="331"/>
      <c r="H1206" s="399">
        <f>+F1206*G1206</f>
        <v>0</v>
      </c>
      <c r="S1206" s="2"/>
    </row>
    <row r="1207" spans="2:19" ht="5.4" customHeight="1" x14ac:dyDescent="0.25">
      <c r="B1207" s="91"/>
      <c r="C1207" s="92"/>
      <c r="D1207" s="92"/>
      <c r="E1207" s="201"/>
      <c r="F1207" s="164"/>
      <c r="G1207" s="333"/>
      <c r="H1207" s="335"/>
      <c r="S1207" s="2"/>
    </row>
    <row r="1208" spans="2:19" x14ac:dyDescent="0.35">
      <c r="B1208" s="91" t="s">
        <v>2050</v>
      </c>
      <c r="C1208" s="92"/>
      <c r="D1208" s="92" t="s">
        <v>2269</v>
      </c>
      <c r="E1208" s="201" t="s">
        <v>145</v>
      </c>
      <c r="F1208" s="164">
        <v>1</v>
      </c>
      <c r="G1208" s="331"/>
      <c r="H1208" s="399">
        <f>+F1208*G1208</f>
        <v>0</v>
      </c>
      <c r="S1208" s="2"/>
    </row>
    <row r="1209" spans="2:19" ht="9" customHeight="1" x14ac:dyDescent="0.25">
      <c r="B1209" s="91"/>
      <c r="C1209" s="92"/>
      <c r="D1209" s="92"/>
      <c r="E1209" s="201"/>
      <c r="F1209" s="164"/>
      <c r="G1209" s="333"/>
      <c r="H1209" s="335"/>
      <c r="S1209" s="2"/>
    </row>
    <row r="1210" spans="2:19" x14ac:dyDescent="0.35">
      <c r="B1210" s="91" t="s">
        <v>2051</v>
      </c>
      <c r="C1210" s="92"/>
      <c r="D1210" s="92" t="s">
        <v>2270</v>
      </c>
      <c r="E1210" s="201" t="s">
        <v>145</v>
      </c>
      <c r="F1210" s="164">
        <v>1</v>
      </c>
      <c r="G1210" s="331"/>
      <c r="H1210" s="399">
        <f>+F1210*G1210</f>
        <v>0</v>
      </c>
      <c r="S1210" s="2"/>
    </row>
    <row r="1211" spans="2:19" ht="6" customHeight="1" x14ac:dyDescent="0.25">
      <c r="B1211" s="91"/>
      <c r="C1211" s="92"/>
      <c r="D1211" s="92"/>
      <c r="E1211" s="201"/>
      <c r="F1211" s="164"/>
      <c r="G1211" s="333"/>
      <c r="H1211" s="335"/>
      <c r="S1211" s="2"/>
    </row>
    <row r="1212" spans="2:19" x14ac:dyDescent="0.35">
      <c r="B1212" s="91" t="s">
        <v>2052</v>
      </c>
      <c r="C1212" s="92"/>
      <c r="D1212" s="92" t="s">
        <v>2271</v>
      </c>
      <c r="E1212" s="201" t="s">
        <v>145</v>
      </c>
      <c r="F1212" s="164">
        <v>1</v>
      </c>
      <c r="G1212" s="331"/>
      <c r="H1212" s="399">
        <f>+F1212*G1212</f>
        <v>0</v>
      </c>
      <c r="S1212" s="2"/>
    </row>
    <row r="1213" spans="2:19" ht="7.8" customHeight="1" x14ac:dyDescent="0.25">
      <c r="B1213" s="91"/>
      <c r="C1213" s="92"/>
      <c r="D1213" s="92"/>
      <c r="E1213" s="201"/>
      <c r="F1213" s="164"/>
      <c r="G1213" s="331"/>
      <c r="H1213" s="332"/>
      <c r="S1213" s="2"/>
    </row>
    <row r="1214" spans="2:19" x14ac:dyDescent="0.35">
      <c r="B1214" s="91" t="s">
        <v>2053</v>
      </c>
      <c r="C1214" s="92"/>
      <c r="D1214" s="92" t="s">
        <v>2272</v>
      </c>
      <c r="E1214" s="201" t="s">
        <v>145</v>
      </c>
      <c r="F1214" s="164">
        <v>1</v>
      </c>
      <c r="G1214" s="331"/>
      <c r="H1214" s="399">
        <f>+F1214*G1214</f>
        <v>0</v>
      </c>
      <c r="S1214" s="2"/>
    </row>
    <row r="1215" spans="2:19" ht="7.2" customHeight="1" x14ac:dyDescent="0.25">
      <c r="B1215" s="91"/>
      <c r="C1215" s="92"/>
      <c r="D1215" s="92"/>
      <c r="E1215" s="201"/>
      <c r="F1215" s="164"/>
      <c r="G1215" s="331"/>
      <c r="H1215" s="332"/>
      <c r="S1215" s="2"/>
    </row>
    <row r="1216" spans="2:19" x14ac:dyDescent="0.35">
      <c r="B1216" s="91" t="s">
        <v>2054</v>
      </c>
      <c r="C1216" s="92"/>
      <c r="D1216" s="92" t="s">
        <v>2273</v>
      </c>
      <c r="E1216" s="201" t="s">
        <v>145</v>
      </c>
      <c r="F1216" s="164">
        <v>1</v>
      </c>
      <c r="G1216" s="333"/>
      <c r="H1216" s="399">
        <f>+F1216*G1216</f>
        <v>0</v>
      </c>
      <c r="S1216" s="2"/>
    </row>
    <row r="1217" spans="2:19" ht="9.6" customHeight="1" x14ac:dyDescent="0.25">
      <c r="B1217" s="91"/>
      <c r="C1217" s="92"/>
      <c r="D1217" s="92"/>
      <c r="E1217" s="201"/>
      <c r="F1217" s="164"/>
      <c r="G1217" s="333"/>
      <c r="H1217" s="335"/>
      <c r="S1217" s="2"/>
    </row>
    <row r="1218" spans="2:19" x14ac:dyDescent="0.35">
      <c r="B1218" s="91" t="s">
        <v>2055</v>
      </c>
      <c r="C1218" s="92"/>
      <c r="D1218" s="92" t="s">
        <v>2264</v>
      </c>
      <c r="E1218" s="201" t="s">
        <v>145</v>
      </c>
      <c r="F1218" s="164">
        <v>1</v>
      </c>
      <c r="G1218" s="333"/>
      <c r="H1218" s="399">
        <f>+F1218*G1218</f>
        <v>0</v>
      </c>
      <c r="S1218" s="2"/>
    </row>
    <row r="1219" spans="2:19" ht="12" customHeight="1" x14ac:dyDescent="0.25">
      <c r="B1219" s="91"/>
      <c r="C1219" s="92"/>
      <c r="D1219" s="92"/>
      <c r="E1219" s="201"/>
      <c r="F1219" s="164"/>
      <c r="G1219" s="333"/>
      <c r="H1219" s="332"/>
      <c r="S1219" s="2"/>
    </row>
    <row r="1220" spans="2:19" x14ac:dyDescent="0.35">
      <c r="B1220" s="91" t="s">
        <v>2056</v>
      </c>
      <c r="C1220" s="92"/>
      <c r="D1220" s="92" t="s">
        <v>2274</v>
      </c>
      <c r="E1220" s="201" t="s">
        <v>145</v>
      </c>
      <c r="F1220" s="164">
        <v>1</v>
      </c>
      <c r="G1220" s="331"/>
      <c r="H1220" s="399">
        <f>+F1220*G1220</f>
        <v>0</v>
      </c>
      <c r="S1220" s="2"/>
    </row>
    <row r="1221" spans="2:19" ht="14.4" customHeight="1" x14ac:dyDescent="0.25">
      <c r="B1221" s="91"/>
      <c r="C1221" s="92"/>
      <c r="D1221" s="92"/>
      <c r="E1221" s="201"/>
      <c r="F1221" s="164"/>
      <c r="G1221" s="331"/>
      <c r="H1221" s="332"/>
      <c r="S1221" s="2"/>
    </row>
    <row r="1222" spans="2:19" x14ac:dyDescent="0.35">
      <c r="B1222" s="91" t="s">
        <v>2057</v>
      </c>
      <c r="C1222" s="92"/>
      <c r="D1222" s="92" t="s">
        <v>2134</v>
      </c>
      <c r="E1222" s="201" t="s">
        <v>145</v>
      </c>
      <c r="F1222" s="164">
        <v>1</v>
      </c>
      <c r="G1222" s="333"/>
      <c r="H1222" s="399">
        <f>+F1222*G1222</f>
        <v>0</v>
      </c>
      <c r="S1222" s="2"/>
    </row>
    <row r="1223" spans="2:19" ht="7.8" customHeight="1" x14ac:dyDescent="0.25">
      <c r="B1223" s="91"/>
      <c r="C1223" s="92"/>
      <c r="D1223" s="92"/>
      <c r="E1223" s="201"/>
      <c r="F1223" s="164"/>
      <c r="G1223" s="333"/>
      <c r="H1223" s="335"/>
      <c r="S1223" s="2"/>
    </row>
    <row r="1224" spans="2:19" x14ac:dyDescent="0.35">
      <c r="B1224" s="91" t="s">
        <v>2058</v>
      </c>
      <c r="C1224" s="92"/>
      <c r="D1224" s="92" t="s">
        <v>2275</v>
      </c>
      <c r="E1224" s="201" t="s">
        <v>145</v>
      </c>
      <c r="F1224" s="164">
        <v>1</v>
      </c>
      <c r="G1224" s="333"/>
      <c r="H1224" s="399">
        <f>+F1224*G1224</f>
        <v>0</v>
      </c>
      <c r="S1224" s="2"/>
    </row>
    <row r="1225" spans="2:19" ht="10.199999999999999" customHeight="1" x14ac:dyDescent="0.25">
      <c r="B1225" s="91"/>
      <c r="C1225" s="92"/>
      <c r="D1225" s="92"/>
      <c r="E1225" s="201"/>
      <c r="F1225" s="164"/>
      <c r="G1225" s="333"/>
      <c r="H1225" s="332"/>
      <c r="S1225" s="2"/>
    </row>
    <row r="1226" spans="2:19" ht="12.75" customHeight="1" x14ac:dyDescent="0.25">
      <c r="B1226" s="91"/>
      <c r="C1226" s="91" t="s">
        <v>577</v>
      </c>
      <c r="D1226" s="91" t="s">
        <v>1384</v>
      </c>
      <c r="E1226" s="162"/>
      <c r="F1226" s="202"/>
      <c r="G1226" s="356"/>
      <c r="H1226" s="426"/>
      <c r="S1226" s="2"/>
    </row>
    <row r="1227" spans="2:19" x14ac:dyDescent="0.25">
      <c r="B1227" s="91"/>
      <c r="C1227" s="91"/>
      <c r="D1227" s="91" t="s">
        <v>1385</v>
      </c>
      <c r="E1227" s="162"/>
      <c r="F1227" s="202"/>
      <c r="G1227" s="356"/>
      <c r="H1227" s="426"/>
      <c r="S1227" s="2"/>
    </row>
    <row r="1228" spans="2:19" ht="15" customHeight="1" x14ac:dyDescent="0.25">
      <c r="B1228" s="91"/>
      <c r="C1228" s="91"/>
      <c r="D1228" s="91" t="s">
        <v>1386</v>
      </c>
      <c r="E1228" s="162"/>
      <c r="F1228" s="202"/>
      <c r="G1228" s="356"/>
      <c r="H1228" s="426"/>
      <c r="S1228" s="2"/>
    </row>
    <row r="1229" spans="2:19" ht="10.8" customHeight="1" x14ac:dyDescent="0.25">
      <c r="B1229" s="91"/>
      <c r="C1229" s="91"/>
      <c r="D1229" s="91"/>
      <c r="E1229" s="162"/>
      <c r="F1229" s="202"/>
      <c r="G1229" s="356"/>
      <c r="H1229" s="426"/>
      <c r="S1229" s="2"/>
    </row>
    <row r="1230" spans="2:19" x14ac:dyDescent="0.25">
      <c r="B1230" s="91" t="s">
        <v>2059</v>
      </c>
      <c r="C1230" s="91"/>
      <c r="D1230" s="91" t="s">
        <v>2277</v>
      </c>
      <c r="E1230" s="162" t="s">
        <v>135</v>
      </c>
      <c r="F1230" s="202">
        <v>1</v>
      </c>
      <c r="G1230" s="356"/>
      <c r="H1230" s="426">
        <f>+F1230*G1230</f>
        <v>0</v>
      </c>
      <c r="S1230" s="2"/>
    </row>
    <row r="1231" spans="2:19" ht="13.2" customHeight="1" x14ac:dyDescent="0.25">
      <c r="B1231" s="91"/>
      <c r="C1231" s="91"/>
      <c r="D1231" s="91"/>
      <c r="E1231" s="162"/>
      <c r="F1231" s="202"/>
      <c r="G1231" s="336"/>
      <c r="H1231" s="334"/>
      <c r="S1231" s="2"/>
    </row>
    <row r="1232" spans="2:19" x14ac:dyDescent="0.25">
      <c r="B1232" s="91" t="s">
        <v>576</v>
      </c>
      <c r="C1232" s="91"/>
      <c r="D1232" s="91" t="s">
        <v>1090</v>
      </c>
      <c r="E1232" s="162" t="s">
        <v>135</v>
      </c>
      <c r="F1232" s="202">
        <v>1</v>
      </c>
      <c r="G1232" s="356"/>
      <c r="H1232" s="426">
        <f>+F1232*G1232</f>
        <v>0</v>
      </c>
      <c r="S1232" s="2"/>
    </row>
    <row r="1233" spans="2:19" x14ac:dyDescent="0.25">
      <c r="B1233" s="91"/>
      <c r="C1233" s="91"/>
      <c r="D1233" s="91"/>
      <c r="E1233" s="162"/>
      <c r="F1233" s="202"/>
      <c r="G1233" s="336"/>
      <c r="H1233" s="334"/>
      <c r="S1233" s="2"/>
    </row>
    <row r="1234" spans="2:19" x14ac:dyDescent="0.25">
      <c r="B1234" s="91" t="s">
        <v>578</v>
      </c>
      <c r="C1234" s="91"/>
      <c r="D1234" s="91" t="s">
        <v>580</v>
      </c>
      <c r="E1234" s="162" t="s">
        <v>135</v>
      </c>
      <c r="F1234" s="202">
        <v>1</v>
      </c>
      <c r="G1234" s="356"/>
      <c r="H1234" s="426">
        <f>+F1234*G1234</f>
        <v>0</v>
      </c>
      <c r="S1234" s="2"/>
    </row>
    <row r="1235" spans="2:19" x14ac:dyDescent="0.25">
      <c r="B1235" s="91"/>
      <c r="C1235" s="91"/>
      <c r="D1235" s="91"/>
      <c r="E1235" s="162"/>
      <c r="F1235" s="202"/>
      <c r="G1235" s="336"/>
      <c r="H1235" s="334"/>
      <c r="S1235" s="2"/>
    </row>
    <row r="1236" spans="2:19" x14ac:dyDescent="0.25">
      <c r="B1236" s="91" t="s">
        <v>579</v>
      </c>
      <c r="C1236" s="91"/>
      <c r="D1236" s="91" t="s">
        <v>582</v>
      </c>
      <c r="E1236" s="162" t="s">
        <v>135</v>
      </c>
      <c r="F1236" s="202">
        <v>1</v>
      </c>
      <c r="G1236" s="356"/>
      <c r="H1236" s="426">
        <f>+F1236*G1236</f>
        <v>0</v>
      </c>
      <c r="S1236" s="2"/>
    </row>
    <row r="1237" spans="2:19" x14ac:dyDescent="0.25">
      <c r="B1237" s="91"/>
      <c r="C1237" s="91"/>
      <c r="D1237" s="91"/>
      <c r="E1237" s="162"/>
      <c r="F1237" s="202"/>
      <c r="G1237" s="336"/>
      <c r="H1237" s="334"/>
      <c r="S1237" s="2"/>
    </row>
    <row r="1238" spans="2:19" x14ac:dyDescent="0.25">
      <c r="B1238" s="91" t="s">
        <v>581</v>
      </c>
      <c r="C1238" s="91"/>
      <c r="D1238" s="91" t="s">
        <v>584</v>
      </c>
      <c r="E1238" s="162" t="s">
        <v>135</v>
      </c>
      <c r="F1238" s="202">
        <v>1</v>
      </c>
      <c r="G1238" s="356"/>
      <c r="H1238" s="426">
        <f>+F1238*G1238</f>
        <v>0</v>
      </c>
      <c r="S1238" s="2"/>
    </row>
    <row r="1239" spans="2:19" x14ac:dyDescent="0.25">
      <c r="B1239" s="91"/>
      <c r="C1239" s="91"/>
      <c r="D1239" s="91"/>
      <c r="E1239" s="162"/>
      <c r="F1239" s="202"/>
      <c r="G1239" s="336"/>
      <c r="H1239" s="334"/>
      <c r="S1239" s="2"/>
    </row>
    <row r="1240" spans="2:19" x14ac:dyDescent="0.25">
      <c r="B1240" s="91" t="s">
        <v>583</v>
      </c>
      <c r="C1240" s="91"/>
      <c r="D1240" s="91" t="s">
        <v>586</v>
      </c>
      <c r="E1240" s="162" t="s">
        <v>135</v>
      </c>
      <c r="F1240" s="202">
        <v>1</v>
      </c>
      <c r="G1240" s="356"/>
      <c r="H1240" s="426">
        <f>+F1240*G1240</f>
        <v>0</v>
      </c>
      <c r="S1240" s="2"/>
    </row>
    <row r="1241" spans="2:19" ht="12.6" customHeight="1" x14ac:dyDescent="0.25">
      <c r="B1241" s="91"/>
      <c r="C1241" s="91"/>
      <c r="D1241" s="91"/>
      <c r="E1241" s="162"/>
      <c r="F1241" s="202"/>
      <c r="G1241" s="336"/>
      <c r="H1241" s="334"/>
      <c r="S1241" s="2"/>
    </row>
    <row r="1242" spans="2:19" x14ac:dyDescent="0.25">
      <c r="B1242" s="91" t="s">
        <v>585</v>
      </c>
      <c r="C1242" s="91"/>
      <c r="D1242" s="91" t="s">
        <v>588</v>
      </c>
      <c r="E1242" s="162" t="s">
        <v>135</v>
      </c>
      <c r="F1242" s="202">
        <v>1</v>
      </c>
      <c r="G1242" s="356"/>
      <c r="H1242" s="426">
        <f>+F1242*G1242</f>
        <v>0</v>
      </c>
      <c r="S1242" s="2"/>
    </row>
    <row r="1243" spans="2:19" ht="11.4" customHeight="1" x14ac:dyDescent="0.25">
      <c r="B1243" s="91"/>
      <c r="C1243" s="91"/>
      <c r="D1243" s="91"/>
      <c r="E1243" s="162"/>
      <c r="F1243" s="202"/>
      <c r="G1243" s="336"/>
      <c r="H1243" s="334"/>
      <c r="S1243" s="2"/>
    </row>
    <row r="1244" spans="2:19" x14ac:dyDescent="0.25">
      <c r="B1244" s="91" t="s">
        <v>587</v>
      </c>
      <c r="C1244" s="91"/>
      <c r="D1244" s="91" t="s">
        <v>590</v>
      </c>
      <c r="E1244" s="162" t="s">
        <v>135</v>
      </c>
      <c r="F1244" s="202">
        <v>1</v>
      </c>
      <c r="G1244" s="356"/>
      <c r="H1244" s="426">
        <f>+F1244*G1244</f>
        <v>0</v>
      </c>
      <c r="S1244" s="2"/>
    </row>
    <row r="1245" spans="2:19" ht="8.4" customHeight="1" x14ac:dyDescent="0.25">
      <c r="B1245" s="91"/>
      <c r="C1245" s="91"/>
      <c r="D1245" s="91"/>
      <c r="E1245" s="162"/>
      <c r="F1245" s="202"/>
      <c r="G1245" s="336"/>
      <c r="H1245" s="334"/>
      <c r="S1245" s="2"/>
    </row>
    <row r="1246" spans="2:19" x14ac:dyDescent="0.25">
      <c r="B1246" s="91" t="s">
        <v>589</v>
      </c>
      <c r="C1246" s="91"/>
      <c r="D1246" s="91" t="s">
        <v>592</v>
      </c>
      <c r="E1246" s="162" t="s">
        <v>135</v>
      </c>
      <c r="F1246" s="202">
        <v>1</v>
      </c>
      <c r="G1246" s="356"/>
      <c r="H1246" s="426">
        <f>+F1246*G1246</f>
        <v>0</v>
      </c>
      <c r="S1246" s="2"/>
    </row>
    <row r="1247" spans="2:19" ht="11.4" customHeight="1" x14ac:dyDescent="0.25">
      <c r="B1247" s="91"/>
      <c r="C1247" s="91"/>
      <c r="D1247" s="91"/>
      <c r="E1247" s="162"/>
      <c r="F1247" s="202"/>
      <c r="G1247" s="336"/>
      <c r="H1247" s="334"/>
      <c r="S1247" s="2"/>
    </row>
    <row r="1248" spans="2:19" x14ac:dyDescent="0.25">
      <c r="B1248" s="91" t="s">
        <v>591</v>
      </c>
      <c r="C1248" s="91"/>
      <c r="D1248" s="91" t="s">
        <v>594</v>
      </c>
      <c r="E1248" s="162" t="s">
        <v>135</v>
      </c>
      <c r="F1248" s="202">
        <v>1</v>
      </c>
      <c r="G1248" s="356"/>
      <c r="H1248" s="426">
        <f>+F1248*G1248</f>
        <v>0</v>
      </c>
      <c r="S1248" s="2"/>
    </row>
    <row r="1249" spans="2:19" ht="8.4" customHeight="1" x14ac:dyDescent="0.25">
      <c r="B1249" s="91"/>
      <c r="C1249" s="92"/>
      <c r="D1249" s="92"/>
      <c r="E1249" s="201"/>
      <c r="F1249" s="164"/>
      <c r="G1249" s="331"/>
      <c r="H1249" s="332"/>
      <c r="S1249" s="2"/>
    </row>
    <row r="1250" spans="2:19" x14ac:dyDescent="0.25">
      <c r="B1250" s="91" t="s">
        <v>593</v>
      </c>
      <c r="C1250" s="91"/>
      <c r="D1250" s="91" t="s">
        <v>596</v>
      </c>
      <c r="E1250" s="162" t="s">
        <v>135</v>
      </c>
      <c r="F1250" s="202">
        <v>1</v>
      </c>
      <c r="G1250" s="331"/>
      <c r="H1250" s="426">
        <f>+F1250*G1250</f>
        <v>0</v>
      </c>
      <c r="S1250" s="2"/>
    </row>
    <row r="1251" spans="2:19" ht="9.6" customHeight="1" x14ac:dyDescent="0.25">
      <c r="B1251" s="91"/>
      <c r="C1251" s="92"/>
      <c r="D1251" s="92"/>
      <c r="E1251" s="201"/>
      <c r="F1251" s="164"/>
      <c r="G1251" s="331"/>
      <c r="H1251" s="332"/>
      <c r="S1251" s="2"/>
    </row>
    <row r="1252" spans="2:19" x14ac:dyDescent="0.25">
      <c r="B1252" s="91" t="s">
        <v>595</v>
      </c>
      <c r="C1252" s="91"/>
      <c r="D1252" s="91" t="s">
        <v>1096</v>
      </c>
      <c r="E1252" s="162" t="s">
        <v>135</v>
      </c>
      <c r="F1252" s="202">
        <v>1</v>
      </c>
      <c r="G1252" s="331"/>
      <c r="H1252" s="426">
        <f>+F1252*G1252</f>
        <v>0</v>
      </c>
      <c r="S1252" s="2"/>
    </row>
    <row r="1253" spans="2:19" ht="9.6" customHeight="1" x14ac:dyDescent="0.25">
      <c r="B1253" s="91"/>
      <c r="C1253" s="92"/>
      <c r="D1253" s="92"/>
      <c r="E1253" s="201"/>
      <c r="F1253" s="164"/>
      <c r="G1253" s="331"/>
      <c r="H1253" s="332"/>
      <c r="S1253" s="2"/>
    </row>
    <row r="1254" spans="2:19" x14ac:dyDescent="0.25">
      <c r="B1254" s="91" t="s">
        <v>597</v>
      </c>
      <c r="C1254" s="92"/>
      <c r="D1254" s="92" t="s">
        <v>2276</v>
      </c>
      <c r="E1254" s="201" t="s">
        <v>135</v>
      </c>
      <c r="F1254" s="164">
        <v>1</v>
      </c>
      <c r="G1254" s="331"/>
      <c r="H1254" s="426">
        <f>+F1254*G1254</f>
        <v>0</v>
      </c>
      <c r="S1254" s="2"/>
    </row>
    <row r="1255" spans="2:19" ht="12" customHeight="1" x14ac:dyDescent="0.25">
      <c r="B1255" s="91"/>
      <c r="C1255" s="92"/>
      <c r="D1255" s="92"/>
      <c r="E1255" s="201"/>
      <c r="F1255" s="164"/>
      <c r="G1255" s="331"/>
      <c r="H1255" s="332"/>
      <c r="S1255" s="2"/>
    </row>
    <row r="1256" spans="2:19" x14ac:dyDescent="0.25">
      <c r="B1256" s="91" t="s">
        <v>599</v>
      </c>
      <c r="C1256" s="92"/>
      <c r="D1256" s="92" t="s">
        <v>598</v>
      </c>
      <c r="E1256" s="201" t="s">
        <v>135</v>
      </c>
      <c r="F1256" s="164">
        <v>1</v>
      </c>
      <c r="G1256" s="331"/>
      <c r="H1256" s="426">
        <f>+F1256*G1256</f>
        <v>0</v>
      </c>
      <c r="S1256" s="2"/>
    </row>
    <row r="1257" spans="2:19" ht="12.6" customHeight="1" x14ac:dyDescent="0.25">
      <c r="B1257" s="91"/>
      <c r="C1257" s="92"/>
      <c r="D1257" s="92"/>
      <c r="E1257" s="201"/>
      <c r="F1257" s="164"/>
      <c r="G1257" s="331"/>
      <c r="H1257" s="332"/>
      <c r="S1257" s="2"/>
    </row>
    <row r="1258" spans="2:19" x14ac:dyDescent="0.25">
      <c r="B1258" s="91" t="s">
        <v>601</v>
      </c>
      <c r="C1258" s="92"/>
      <c r="D1258" s="92" t="s">
        <v>600</v>
      </c>
      <c r="E1258" s="201" t="s">
        <v>135</v>
      </c>
      <c r="F1258" s="164">
        <v>1</v>
      </c>
      <c r="G1258" s="331"/>
      <c r="H1258" s="426">
        <f>+F1258*G1258</f>
        <v>0</v>
      </c>
      <c r="S1258" s="2"/>
    </row>
    <row r="1259" spans="2:19" ht="11.4" customHeight="1" x14ac:dyDescent="0.25">
      <c r="B1259" s="91"/>
      <c r="C1259" s="92"/>
      <c r="D1259" s="92"/>
      <c r="E1259" s="201"/>
      <c r="F1259" s="164"/>
      <c r="G1259" s="331"/>
      <c r="H1259" s="332"/>
      <c r="S1259" s="2"/>
    </row>
    <row r="1260" spans="2:19" x14ac:dyDescent="0.25">
      <c r="B1260" s="91" t="s">
        <v>603</v>
      </c>
      <c r="C1260" s="92"/>
      <c r="D1260" s="92" t="s">
        <v>602</v>
      </c>
      <c r="E1260" s="201" t="s">
        <v>135</v>
      </c>
      <c r="F1260" s="164">
        <v>1</v>
      </c>
      <c r="G1260" s="331"/>
      <c r="H1260" s="426">
        <f>+F1260*G1260</f>
        <v>0</v>
      </c>
      <c r="S1260" s="2"/>
    </row>
    <row r="1261" spans="2:19" ht="9.6" customHeight="1" x14ac:dyDescent="0.25">
      <c r="B1261" s="91"/>
      <c r="C1261" s="92"/>
      <c r="D1261" s="92"/>
      <c r="E1261" s="201"/>
      <c r="F1261" s="164"/>
      <c r="G1261" s="331"/>
      <c r="H1261" s="332"/>
      <c r="S1261" s="2"/>
    </row>
    <row r="1262" spans="2:19" x14ac:dyDescent="0.25">
      <c r="B1262" s="91" t="s">
        <v>605</v>
      </c>
      <c r="C1262" s="92"/>
      <c r="D1262" s="92" t="s">
        <v>604</v>
      </c>
      <c r="E1262" s="201" t="s">
        <v>135</v>
      </c>
      <c r="F1262" s="164">
        <v>1</v>
      </c>
      <c r="G1262" s="331"/>
      <c r="H1262" s="426">
        <f>+F1262*G1262</f>
        <v>0</v>
      </c>
      <c r="S1262" s="2"/>
    </row>
    <row r="1263" spans="2:19" ht="9.6" customHeight="1" x14ac:dyDescent="0.25">
      <c r="B1263" s="91"/>
      <c r="C1263" s="92"/>
      <c r="D1263" s="92"/>
      <c r="E1263" s="201"/>
      <c r="F1263" s="164"/>
      <c r="G1263" s="333"/>
      <c r="H1263" s="335"/>
      <c r="S1263" s="2"/>
    </row>
    <row r="1264" spans="2:19" x14ac:dyDescent="0.25">
      <c r="B1264" s="91" t="s">
        <v>607</v>
      </c>
      <c r="C1264" s="92"/>
      <c r="D1264" s="92" t="s">
        <v>606</v>
      </c>
      <c r="E1264" s="201" t="s">
        <v>135</v>
      </c>
      <c r="F1264" s="164">
        <v>1</v>
      </c>
      <c r="G1264" s="331"/>
      <c r="H1264" s="426">
        <f>+F1264*G1264</f>
        <v>0</v>
      </c>
      <c r="S1264" s="2"/>
    </row>
    <row r="1265" spans="2:19" ht="12.6" customHeight="1" x14ac:dyDescent="0.25">
      <c r="B1265" s="91"/>
      <c r="C1265" s="92"/>
      <c r="D1265" s="92"/>
      <c r="E1265" s="201"/>
      <c r="F1265" s="164"/>
      <c r="G1265" s="333"/>
      <c r="H1265" s="335"/>
      <c r="S1265" s="2"/>
    </row>
    <row r="1266" spans="2:19" x14ac:dyDescent="0.25">
      <c r="B1266" s="91" t="s">
        <v>609</v>
      </c>
      <c r="C1266" s="92"/>
      <c r="D1266" s="92" t="s">
        <v>608</v>
      </c>
      <c r="E1266" s="201" t="s">
        <v>135</v>
      </c>
      <c r="F1266" s="164">
        <v>1</v>
      </c>
      <c r="G1266" s="331"/>
      <c r="H1266" s="426">
        <f>+F1266*G1266</f>
        <v>0</v>
      </c>
      <c r="S1266" s="2"/>
    </row>
    <row r="1267" spans="2:19" ht="11.4" customHeight="1" x14ac:dyDescent="0.25">
      <c r="B1267" s="91"/>
      <c r="C1267" s="92"/>
      <c r="D1267" s="92"/>
      <c r="E1267" s="201"/>
      <c r="F1267" s="164"/>
      <c r="G1267" s="333"/>
      <c r="H1267" s="335"/>
      <c r="S1267" s="2"/>
    </row>
    <row r="1268" spans="2:19" x14ac:dyDescent="0.25">
      <c r="B1268" s="91" t="s">
        <v>611</v>
      </c>
      <c r="C1268" s="92"/>
      <c r="D1268" s="92" t="s">
        <v>610</v>
      </c>
      <c r="E1268" s="201" t="s">
        <v>135</v>
      </c>
      <c r="F1268" s="164">
        <v>1</v>
      </c>
      <c r="G1268" s="331"/>
      <c r="H1268" s="426">
        <f>+F1268*G1268</f>
        <v>0</v>
      </c>
      <c r="S1268" s="2"/>
    </row>
    <row r="1269" spans="2:19" ht="12" customHeight="1" x14ac:dyDescent="0.25">
      <c r="B1269" s="91"/>
      <c r="C1269" s="92"/>
      <c r="D1269" s="92"/>
      <c r="E1269" s="201"/>
      <c r="F1269" s="164"/>
      <c r="G1269" s="333"/>
      <c r="H1269" s="335"/>
      <c r="S1269" s="2"/>
    </row>
    <row r="1270" spans="2:19" x14ac:dyDescent="0.25">
      <c r="B1270" s="91" t="s">
        <v>613</v>
      </c>
      <c r="C1270" s="92"/>
      <c r="D1270" s="92" t="s">
        <v>612</v>
      </c>
      <c r="E1270" s="201" t="s">
        <v>135</v>
      </c>
      <c r="F1270" s="164">
        <v>1</v>
      </c>
      <c r="G1270" s="331"/>
      <c r="H1270" s="426">
        <f>+F1270*G1270</f>
        <v>0</v>
      </c>
      <c r="S1270" s="2"/>
    </row>
    <row r="1271" spans="2:19" ht="13.8" customHeight="1" thickBot="1" x14ac:dyDescent="0.3">
      <c r="B1271" s="91"/>
      <c r="C1271" s="91"/>
      <c r="D1271" s="91"/>
      <c r="E1271" s="162"/>
      <c r="F1271" s="202"/>
      <c r="G1271" s="336"/>
      <c r="H1271" s="334"/>
      <c r="S1271" s="2"/>
    </row>
    <row r="1272" spans="2:19" ht="27" customHeight="1" thickBot="1" x14ac:dyDescent="0.4">
      <c r="B1272" s="5" t="s">
        <v>279</v>
      </c>
      <c r="C1272" s="87"/>
      <c r="D1272" s="87"/>
      <c r="E1272" s="6"/>
      <c r="F1272" s="121"/>
      <c r="G1272" s="337"/>
      <c r="H1272" s="351">
        <f>SUM(H1205:H1271)</f>
        <v>0</v>
      </c>
      <c r="S1272" s="2"/>
    </row>
    <row r="1273" spans="2:19" x14ac:dyDescent="0.35">
      <c r="B1273" s="1"/>
      <c r="G1273" s="339"/>
      <c r="H1273" s="340"/>
      <c r="S1273" s="2"/>
    </row>
    <row r="1274" spans="2:19" ht="27" customHeight="1" x14ac:dyDescent="0.35">
      <c r="B1274" s="1"/>
      <c r="G1274" s="339"/>
      <c r="H1274" s="340"/>
      <c r="S1274" s="2"/>
    </row>
    <row r="1275" spans="2:19" x14ac:dyDescent="0.35">
      <c r="B1275" s="463" t="s">
        <v>1921</v>
      </c>
      <c r="C1275" s="463"/>
      <c r="D1275" s="161" t="s">
        <v>2330</v>
      </c>
      <c r="E1275" s="4"/>
      <c r="G1275" s="352"/>
      <c r="H1275" s="353"/>
      <c r="S1275" s="2"/>
    </row>
    <row r="1276" spans="2:19" ht="14.4" customHeight="1" x14ac:dyDescent="0.25">
      <c r="B1276" s="464" t="s">
        <v>2263</v>
      </c>
      <c r="C1276" s="464"/>
      <c r="D1276" s="464"/>
      <c r="E1276" s="464"/>
      <c r="F1276" s="464"/>
      <c r="G1276" s="464"/>
      <c r="H1276" s="464"/>
      <c r="S1276" s="2"/>
    </row>
    <row r="1277" spans="2:19" ht="14.4" x14ac:dyDescent="0.25">
      <c r="B1277" s="464"/>
      <c r="C1277" s="464"/>
      <c r="D1277" s="464"/>
      <c r="E1277" s="464"/>
      <c r="F1277" s="464"/>
      <c r="G1277" s="464"/>
      <c r="H1277" s="464"/>
      <c r="S1277" s="2"/>
    </row>
    <row r="1278" spans="2:19" x14ac:dyDescent="0.35">
      <c r="B1278" s="206"/>
      <c r="C1278" s="182"/>
      <c r="D1278" s="183"/>
      <c r="E1278" s="182"/>
      <c r="F1278" s="184"/>
      <c r="G1278" s="320"/>
      <c r="H1278" s="321"/>
      <c r="S1278" s="2"/>
    </row>
    <row r="1279" spans="2:19" x14ac:dyDescent="0.35">
      <c r="B1279" s="8" t="s">
        <v>472</v>
      </c>
      <c r="C1279" s="8"/>
      <c r="D1279" s="8"/>
      <c r="E1279" s="182"/>
      <c r="F1279" s="184"/>
      <c r="G1279" s="320"/>
      <c r="H1279" s="321"/>
      <c r="S1279" s="2"/>
    </row>
    <row r="1280" spans="2:19" x14ac:dyDescent="0.35">
      <c r="B1280" s="8"/>
      <c r="C1280" s="8"/>
      <c r="D1280" s="8"/>
      <c r="E1280" s="186"/>
      <c r="F1280" s="184"/>
      <c r="G1280" s="320"/>
      <c r="H1280" s="321"/>
      <c r="S1280" s="2"/>
    </row>
    <row r="1281" spans="2:19" ht="15" thickBot="1" x14ac:dyDescent="0.3">
      <c r="B1281" s="1" t="s">
        <v>1956</v>
      </c>
      <c r="C1281" s="4"/>
      <c r="D1281" s="1"/>
      <c r="E1281" s="187"/>
      <c r="F1281" s="465"/>
      <c r="G1281" s="465"/>
      <c r="H1281" s="465"/>
      <c r="S1281" s="2"/>
    </row>
    <row r="1282" spans="2:19" ht="29.4" thickBot="1" x14ac:dyDescent="0.3">
      <c r="B1282" s="30" t="s">
        <v>281</v>
      </c>
      <c r="C1282" s="30" t="s">
        <v>282</v>
      </c>
      <c r="D1282" s="31" t="s">
        <v>2</v>
      </c>
      <c r="E1282" s="31" t="s">
        <v>3</v>
      </c>
      <c r="F1282" s="32" t="s">
        <v>4</v>
      </c>
      <c r="G1282" s="360" t="s">
        <v>5</v>
      </c>
      <c r="H1282" s="361" t="s">
        <v>252</v>
      </c>
      <c r="S1282" s="2"/>
    </row>
    <row r="1283" spans="2:19" ht="18.600000000000001" thickBot="1" x14ac:dyDescent="0.4">
      <c r="B1283" s="16" t="s">
        <v>283</v>
      </c>
      <c r="C1283" s="88"/>
      <c r="D1283" s="89"/>
      <c r="E1283" s="17"/>
      <c r="F1283" s="122"/>
      <c r="G1283" s="337"/>
      <c r="H1283" s="364">
        <f>H1272</f>
        <v>0</v>
      </c>
      <c r="S1283" s="2"/>
    </row>
    <row r="1284" spans="2:19" x14ac:dyDescent="0.25">
      <c r="B1284" s="91"/>
      <c r="C1284" s="92"/>
      <c r="D1284" s="92"/>
      <c r="E1284" s="201"/>
      <c r="F1284" s="164"/>
      <c r="G1284" s="333"/>
      <c r="H1284" s="335"/>
      <c r="S1284" s="2"/>
    </row>
    <row r="1285" spans="2:19" x14ac:dyDescent="0.25">
      <c r="B1285" s="91" t="s">
        <v>615</v>
      </c>
      <c r="C1285" s="92"/>
      <c r="D1285" s="92" t="s">
        <v>614</v>
      </c>
      <c r="E1285" s="201" t="s">
        <v>135</v>
      </c>
      <c r="F1285" s="164">
        <v>1</v>
      </c>
      <c r="G1285" s="331"/>
      <c r="H1285" s="332">
        <f>+F1285*G1285</f>
        <v>0</v>
      </c>
      <c r="S1285" s="2"/>
    </row>
    <row r="1286" spans="2:19" x14ac:dyDescent="0.25">
      <c r="B1286" s="91"/>
      <c r="C1286" s="92"/>
      <c r="D1286" s="92"/>
      <c r="E1286" s="201"/>
      <c r="F1286" s="164"/>
      <c r="G1286" s="331"/>
      <c r="H1286" s="332"/>
      <c r="S1286" s="2"/>
    </row>
    <row r="1287" spans="2:19" x14ac:dyDescent="0.25">
      <c r="B1287" s="91" t="s">
        <v>617</v>
      </c>
      <c r="C1287" s="92"/>
      <c r="D1287" s="92" t="s">
        <v>616</v>
      </c>
      <c r="E1287" s="201" t="s">
        <v>135</v>
      </c>
      <c r="F1287" s="164">
        <v>1</v>
      </c>
      <c r="G1287" s="331"/>
      <c r="H1287" s="332">
        <f>+F1287*G1287</f>
        <v>0</v>
      </c>
      <c r="S1287" s="2"/>
    </row>
    <row r="1288" spans="2:19" x14ac:dyDescent="0.25">
      <c r="B1288" s="91"/>
      <c r="C1288" s="92"/>
      <c r="D1288" s="92"/>
      <c r="E1288" s="201"/>
      <c r="F1288" s="164"/>
      <c r="G1288" s="331"/>
      <c r="H1288" s="332"/>
      <c r="S1288" s="2"/>
    </row>
    <row r="1289" spans="2:19" x14ac:dyDescent="0.25">
      <c r="B1289" s="91" t="s">
        <v>619</v>
      </c>
      <c r="C1289" s="92"/>
      <c r="D1289" s="92" t="s">
        <v>1362</v>
      </c>
      <c r="E1289" s="201" t="s">
        <v>135</v>
      </c>
      <c r="F1289" s="164">
        <v>1</v>
      </c>
      <c r="G1289" s="331"/>
      <c r="H1289" s="332">
        <f>+F1289*G1289</f>
        <v>0</v>
      </c>
      <c r="S1289" s="2"/>
    </row>
    <row r="1290" spans="2:19" x14ac:dyDescent="0.25">
      <c r="B1290" s="91"/>
      <c r="C1290" s="92"/>
      <c r="D1290" s="92"/>
      <c r="E1290" s="201"/>
      <c r="F1290" s="164"/>
      <c r="G1290" s="333"/>
      <c r="H1290" s="335"/>
      <c r="S1290" s="2"/>
    </row>
    <row r="1291" spans="2:19" x14ac:dyDescent="0.25">
      <c r="B1291" s="91"/>
      <c r="C1291" s="92"/>
      <c r="D1291" s="92" t="s">
        <v>618</v>
      </c>
      <c r="E1291" s="201"/>
      <c r="F1291" s="164"/>
      <c r="G1291" s="331"/>
      <c r="H1291" s="332"/>
      <c r="S1291" s="2"/>
    </row>
    <row r="1292" spans="2:19" x14ac:dyDescent="0.25">
      <c r="B1292" s="91"/>
      <c r="C1292" s="92"/>
      <c r="D1292" s="92"/>
      <c r="E1292" s="201"/>
      <c r="F1292" s="164"/>
      <c r="G1292" s="333"/>
      <c r="H1292" s="335"/>
      <c r="S1292" s="2"/>
    </row>
    <row r="1293" spans="2:19" x14ac:dyDescent="0.35">
      <c r="B1293" s="91" t="s">
        <v>621</v>
      </c>
      <c r="C1293" s="92"/>
      <c r="D1293" s="92" t="s">
        <v>620</v>
      </c>
      <c r="E1293" s="163"/>
      <c r="F1293" s="163" t="s">
        <v>317</v>
      </c>
      <c r="G1293" s="346">
        <v>10000</v>
      </c>
      <c r="H1293" s="332">
        <v>10000</v>
      </c>
      <c r="S1293" s="2"/>
    </row>
    <row r="1294" spans="2:19" x14ac:dyDescent="0.25">
      <c r="B1294" s="91"/>
      <c r="C1294" s="92"/>
      <c r="D1294" s="92"/>
      <c r="E1294" s="201"/>
      <c r="F1294" s="164"/>
      <c r="G1294" s="333"/>
      <c r="H1294" s="335"/>
      <c r="S1294" s="2"/>
    </row>
    <row r="1295" spans="2:19" x14ac:dyDescent="0.25">
      <c r="B1295" s="91" t="s">
        <v>623</v>
      </c>
      <c r="C1295" s="91"/>
      <c r="D1295" s="92" t="s">
        <v>1301</v>
      </c>
      <c r="E1295" s="162" t="s">
        <v>73</v>
      </c>
      <c r="F1295" s="164">
        <f>H1293</f>
        <v>10000</v>
      </c>
      <c r="G1295" s="333"/>
      <c r="H1295" s="334">
        <f>F1295*G1295%</f>
        <v>0</v>
      </c>
      <c r="S1295" s="2"/>
    </row>
    <row r="1296" spans="2:19" x14ac:dyDescent="0.25">
      <c r="B1296" s="91"/>
      <c r="C1296" s="91"/>
      <c r="D1296" s="92" t="s">
        <v>1300</v>
      </c>
      <c r="E1296" s="162"/>
      <c r="F1296" s="202"/>
      <c r="G1296" s="336"/>
      <c r="H1296" s="334"/>
      <c r="S1296" s="2"/>
    </row>
    <row r="1297" spans="2:19" x14ac:dyDescent="0.25">
      <c r="B1297" s="91"/>
      <c r="C1297" s="92"/>
      <c r="D1297" s="92"/>
      <c r="E1297" s="201"/>
      <c r="F1297" s="164"/>
      <c r="G1297" s="333"/>
      <c r="H1297" s="335"/>
      <c r="S1297" s="2"/>
    </row>
    <row r="1298" spans="2:19" x14ac:dyDescent="0.25">
      <c r="B1298" s="91"/>
      <c r="C1298" s="92" t="s">
        <v>624</v>
      </c>
      <c r="D1298" s="92" t="s">
        <v>1968</v>
      </c>
      <c r="E1298" s="201"/>
      <c r="F1298" s="164"/>
      <c r="G1298" s="331"/>
      <c r="H1298" s="332"/>
      <c r="S1298" s="2"/>
    </row>
    <row r="1299" spans="2:19" x14ac:dyDescent="0.25">
      <c r="B1299" s="91"/>
      <c r="C1299" s="92"/>
      <c r="D1299" s="92" t="s">
        <v>1382</v>
      </c>
      <c r="E1299" s="201"/>
      <c r="F1299" s="164"/>
      <c r="G1299" s="333"/>
      <c r="H1299" s="335"/>
      <c r="S1299" s="2"/>
    </row>
    <row r="1300" spans="2:19" x14ac:dyDescent="0.25">
      <c r="B1300" s="91"/>
      <c r="C1300" s="92"/>
      <c r="D1300" s="92" t="s">
        <v>1383</v>
      </c>
      <c r="E1300" s="201"/>
      <c r="F1300" s="164"/>
      <c r="G1300" s="333"/>
      <c r="H1300" s="335"/>
      <c r="S1300" s="2"/>
    </row>
    <row r="1301" spans="2:19" x14ac:dyDescent="0.25">
      <c r="B1301" s="91"/>
      <c r="C1301" s="92"/>
      <c r="D1301" s="92"/>
      <c r="E1301" s="201"/>
      <c r="F1301" s="164"/>
      <c r="G1301" s="333"/>
      <c r="H1301" s="335"/>
      <c r="S1301" s="2"/>
    </row>
    <row r="1302" spans="2:19" x14ac:dyDescent="0.25">
      <c r="B1302" s="91" t="s">
        <v>625</v>
      </c>
      <c r="C1302" s="92"/>
      <c r="D1302" s="91" t="s">
        <v>2277</v>
      </c>
      <c r="E1302" s="201" t="s">
        <v>135</v>
      </c>
      <c r="F1302" s="164">
        <v>1</v>
      </c>
      <c r="G1302" s="331"/>
      <c r="H1302" s="332">
        <f>+F1302*G1302</f>
        <v>0</v>
      </c>
      <c r="S1302" s="2"/>
    </row>
    <row r="1303" spans="2:19" x14ac:dyDescent="0.25">
      <c r="B1303" s="91"/>
      <c r="C1303" s="92"/>
      <c r="D1303" s="91"/>
      <c r="E1303" s="201"/>
      <c r="F1303" s="164"/>
      <c r="G1303" s="333"/>
      <c r="H1303" s="335"/>
      <c r="S1303" s="2"/>
    </row>
    <row r="1304" spans="2:19" x14ac:dyDescent="0.25">
      <c r="B1304" s="91" t="s">
        <v>626</v>
      </c>
      <c r="C1304" s="92"/>
      <c r="D1304" s="91" t="s">
        <v>1090</v>
      </c>
      <c r="E1304" s="201" t="s">
        <v>135</v>
      </c>
      <c r="F1304" s="164">
        <v>1</v>
      </c>
      <c r="G1304" s="331"/>
      <c r="H1304" s="332">
        <f>+F1304*G1304</f>
        <v>0</v>
      </c>
      <c r="S1304" s="2"/>
    </row>
    <row r="1305" spans="2:19" x14ac:dyDescent="0.25">
      <c r="B1305" s="91"/>
      <c r="C1305" s="92"/>
      <c r="D1305" s="91"/>
      <c r="E1305" s="201"/>
      <c r="F1305" s="164"/>
      <c r="G1305" s="333"/>
      <c r="H1305" s="335"/>
      <c r="S1305" s="2"/>
    </row>
    <row r="1306" spans="2:19" x14ac:dyDescent="0.25">
      <c r="B1306" s="91" t="s">
        <v>627</v>
      </c>
      <c r="C1306" s="92"/>
      <c r="D1306" s="91" t="s">
        <v>580</v>
      </c>
      <c r="E1306" s="201" t="s">
        <v>135</v>
      </c>
      <c r="F1306" s="164">
        <v>1</v>
      </c>
      <c r="G1306" s="331"/>
      <c r="H1306" s="332">
        <f>+F1306*G1306</f>
        <v>0</v>
      </c>
      <c r="S1306" s="2"/>
    </row>
    <row r="1307" spans="2:19" x14ac:dyDescent="0.25">
      <c r="B1307" s="91"/>
      <c r="C1307" s="92"/>
      <c r="D1307" s="91"/>
      <c r="E1307" s="201"/>
      <c r="F1307" s="164"/>
      <c r="G1307" s="333"/>
      <c r="H1307" s="335"/>
      <c r="S1307" s="2"/>
    </row>
    <row r="1308" spans="2:19" x14ac:dyDescent="0.25">
      <c r="B1308" s="91" t="s">
        <v>628</v>
      </c>
      <c r="C1308" s="92"/>
      <c r="D1308" s="91" t="s">
        <v>582</v>
      </c>
      <c r="E1308" s="201" t="s">
        <v>135</v>
      </c>
      <c r="F1308" s="164">
        <v>1</v>
      </c>
      <c r="G1308" s="331"/>
      <c r="H1308" s="332">
        <f>+F1308*G1308</f>
        <v>0</v>
      </c>
      <c r="S1308" s="2"/>
    </row>
    <row r="1309" spans="2:19" x14ac:dyDescent="0.25">
      <c r="B1309" s="91"/>
      <c r="C1309" s="92"/>
      <c r="D1309" s="91"/>
      <c r="E1309" s="201"/>
      <c r="F1309" s="164"/>
      <c r="G1309" s="333"/>
      <c r="H1309" s="335"/>
      <c r="S1309" s="2"/>
    </row>
    <row r="1310" spans="2:19" x14ac:dyDescent="0.25">
      <c r="B1310" s="91" t="s">
        <v>629</v>
      </c>
      <c r="C1310" s="92"/>
      <c r="D1310" s="91" t="s">
        <v>584</v>
      </c>
      <c r="E1310" s="201" t="s">
        <v>135</v>
      </c>
      <c r="F1310" s="164">
        <v>1</v>
      </c>
      <c r="G1310" s="331"/>
      <c r="H1310" s="332">
        <f>+F1310*G1310</f>
        <v>0</v>
      </c>
      <c r="S1310" s="2"/>
    </row>
    <row r="1311" spans="2:19" x14ac:dyDescent="0.25">
      <c r="B1311" s="91"/>
      <c r="C1311" s="92"/>
      <c r="D1311" s="91"/>
      <c r="E1311" s="201"/>
      <c r="F1311" s="164"/>
      <c r="G1311" s="333"/>
      <c r="H1311" s="335"/>
      <c r="S1311" s="2"/>
    </row>
    <row r="1312" spans="2:19" x14ac:dyDescent="0.25">
      <c r="B1312" s="91" t="s">
        <v>630</v>
      </c>
      <c r="C1312" s="92"/>
      <c r="D1312" s="91" t="s">
        <v>586</v>
      </c>
      <c r="E1312" s="201" t="s">
        <v>135</v>
      </c>
      <c r="F1312" s="164">
        <v>1</v>
      </c>
      <c r="G1312" s="331"/>
      <c r="H1312" s="332">
        <f>+F1312*G1312</f>
        <v>0</v>
      </c>
      <c r="S1312" s="2"/>
    </row>
    <row r="1313" spans="2:19" x14ac:dyDescent="0.25">
      <c r="B1313" s="91"/>
      <c r="C1313" s="92"/>
      <c r="D1313" s="91"/>
      <c r="E1313" s="201"/>
      <c r="F1313" s="164"/>
      <c r="G1313" s="333"/>
      <c r="H1313" s="335"/>
      <c r="S1313" s="2"/>
    </row>
    <row r="1314" spans="2:19" x14ac:dyDescent="0.25">
      <c r="B1314" s="91" t="s">
        <v>631</v>
      </c>
      <c r="C1314" s="92"/>
      <c r="D1314" s="91" t="s">
        <v>588</v>
      </c>
      <c r="E1314" s="201" t="s">
        <v>135</v>
      </c>
      <c r="F1314" s="164">
        <v>1</v>
      </c>
      <c r="G1314" s="331"/>
      <c r="H1314" s="332">
        <f>+F1314*G1314</f>
        <v>0</v>
      </c>
      <c r="S1314" s="2"/>
    </row>
    <row r="1315" spans="2:19" x14ac:dyDescent="0.25">
      <c r="B1315" s="91"/>
      <c r="C1315" s="92"/>
      <c r="D1315" s="91"/>
      <c r="E1315" s="201"/>
      <c r="F1315" s="164"/>
      <c r="G1315" s="333"/>
      <c r="H1315" s="335"/>
      <c r="S1315" s="2"/>
    </row>
    <row r="1316" spans="2:19" x14ac:dyDescent="0.25">
      <c r="B1316" s="91" t="s">
        <v>632</v>
      </c>
      <c r="C1316" s="92"/>
      <c r="D1316" s="91" t="s">
        <v>590</v>
      </c>
      <c r="E1316" s="201" t="s">
        <v>135</v>
      </c>
      <c r="F1316" s="164">
        <v>1</v>
      </c>
      <c r="G1316" s="331"/>
      <c r="H1316" s="332">
        <f>+F1316*G1316</f>
        <v>0</v>
      </c>
      <c r="S1316" s="2"/>
    </row>
    <row r="1317" spans="2:19" x14ac:dyDescent="0.25">
      <c r="B1317" s="91"/>
      <c r="C1317" s="92"/>
      <c r="D1317" s="91"/>
      <c r="E1317" s="201"/>
      <c r="F1317" s="164"/>
      <c r="G1317" s="333"/>
      <c r="H1317" s="335"/>
      <c r="S1317" s="2"/>
    </row>
    <row r="1318" spans="2:19" x14ac:dyDescent="0.25">
      <c r="B1318" s="91" t="s">
        <v>633</v>
      </c>
      <c r="C1318" s="92"/>
      <c r="D1318" s="91" t="s">
        <v>592</v>
      </c>
      <c r="E1318" s="201" t="s">
        <v>135</v>
      </c>
      <c r="F1318" s="164">
        <v>1</v>
      </c>
      <c r="G1318" s="331"/>
      <c r="H1318" s="332">
        <f>+F1318*G1318</f>
        <v>0</v>
      </c>
      <c r="S1318" s="2"/>
    </row>
    <row r="1319" spans="2:19" x14ac:dyDescent="0.25">
      <c r="B1319" s="91"/>
      <c r="C1319" s="92"/>
      <c r="D1319" s="91"/>
      <c r="E1319" s="201"/>
      <c r="F1319" s="164"/>
      <c r="G1319" s="333"/>
      <c r="H1319" s="335"/>
      <c r="S1319" s="2"/>
    </row>
    <row r="1320" spans="2:19" x14ac:dyDescent="0.25">
      <c r="B1320" s="91" t="s">
        <v>634</v>
      </c>
      <c r="C1320" s="92"/>
      <c r="D1320" s="91" t="s">
        <v>594</v>
      </c>
      <c r="E1320" s="201" t="s">
        <v>135</v>
      </c>
      <c r="F1320" s="164">
        <v>1</v>
      </c>
      <c r="G1320" s="331"/>
      <c r="H1320" s="332">
        <f>+F1320*G1320</f>
        <v>0</v>
      </c>
      <c r="S1320" s="2"/>
    </row>
    <row r="1321" spans="2:19" x14ac:dyDescent="0.25">
      <c r="B1321" s="91"/>
      <c r="C1321" s="92"/>
      <c r="D1321" s="92"/>
      <c r="E1321" s="201"/>
      <c r="F1321" s="164"/>
      <c r="G1321" s="331"/>
      <c r="H1321" s="332"/>
      <c r="S1321" s="2"/>
    </row>
    <row r="1322" spans="2:19" x14ac:dyDescent="0.25">
      <c r="B1322" s="91" t="s">
        <v>635</v>
      </c>
      <c r="C1322" s="91"/>
      <c r="D1322" s="91" t="s">
        <v>596</v>
      </c>
      <c r="E1322" s="162" t="s">
        <v>135</v>
      </c>
      <c r="F1322" s="202">
        <v>1</v>
      </c>
      <c r="G1322" s="356"/>
      <c r="H1322" s="332">
        <f>+F1322*G1322</f>
        <v>0</v>
      </c>
      <c r="S1322" s="2"/>
    </row>
    <row r="1323" spans="2:19" x14ac:dyDescent="0.25">
      <c r="B1323" s="91"/>
      <c r="C1323" s="91"/>
      <c r="D1323" s="92"/>
      <c r="E1323" s="162"/>
      <c r="F1323" s="202"/>
      <c r="G1323" s="336"/>
      <c r="H1323" s="335"/>
      <c r="S1323" s="2"/>
    </row>
    <row r="1324" spans="2:19" x14ac:dyDescent="0.25">
      <c r="B1324" s="91" t="s">
        <v>637</v>
      </c>
      <c r="C1324" s="91"/>
      <c r="D1324" s="91" t="s">
        <v>1096</v>
      </c>
      <c r="E1324" s="162" t="s">
        <v>135</v>
      </c>
      <c r="F1324" s="202">
        <v>1</v>
      </c>
      <c r="G1324" s="336"/>
      <c r="H1324" s="332">
        <f>+F1324*G1324</f>
        <v>0</v>
      </c>
      <c r="S1324" s="2"/>
    </row>
    <row r="1325" spans="2:19" x14ac:dyDescent="0.25">
      <c r="B1325" s="91"/>
      <c r="C1325" s="91"/>
      <c r="D1325" s="91"/>
      <c r="E1325" s="162"/>
      <c r="F1325" s="202"/>
      <c r="G1325" s="336"/>
      <c r="H1325" s="335"/>
      <c r="S1325" s="2"/>
    </row>
    <row r="1326" spans="2:19" x14ac:dyDescent="0.25">
      <c r="B1326" s="91" t="s">
        <v>639</v>
      </c>
      <c r="C1326" s="92"/>
      <c r="D1326" s="92" t="s">
        <v>2278</v>
      </c>
      <c r="E1326" s="201" t="s">
        <v>135</v>
      </c>
      <c r="F1326" s="164">
        <v>1</v>
      </c>
      <c r="G1326" s="331"/>
      <c r="H1326" s="332">
        <f>+F1326*G1326</f>
        <v>0</v>
      </c>
      <c r="S1326" s="2"/>
    </row>
    <row r="1327" spans="2:19" x14ac:dyDescent="0.25">
      <c r="B1327" s="91"/>
      <c r="C1327" s="92"/>
      <c r="D1327" s="92"/>
      <c r="E1327" s="201"/>
      <c r="F1327" s="164"/>
      <c r="G1327" s="333"/>
      <c r="H1327" s="335"/>
      <c r="S1327" s="2"/>
    </row>
    <row r="1328" spans="2:19" x14ac:dyDescent="0.25">
      <c r="B1328" s="91" t="s">
        <v>641</v>
      </c>
      <c r="C1328" s="92"/>
      <c r="D1328" s="92" t="s">
        <v>636</v>
      </c>
      <c r="E1328" s="201" t="s">
        <v>135</v>
      </c>
      <c r="F1328" s="164">
        <v>1</v>
      </c>
      <c r="G1328" s="331"/>
      <c r="H1328" s="332">
        <f>+F1328*G1328</f>
        <v>0</v>
      </c>
      <c r="S1328" s="2"/>
    </row>
    <row r="1329" spans="2:19" x14ac:dyDescent="0.25">
      <c r="B1329" s="91"/>
      <c r="C1329" s="92"/>
      <c r="D1329" s="92"/>
      <c r="E1329" s="201"/>
      <c r="F1329" s="164"/>
      <c r="G1329" s="331"/>
      <c r="H1329" s="332"/>
      <c r="S1329" s="2"/>
    </row>
    <row r="1330" spans="2:19" x14ac:dyDescent="0.25">
      <c r="B1330" s="91" t="s">
        <v>643</v>
      </c>
      <c r="C1330" s="92"/>
      <c r="D1330" s="92" t="s">
        <v>638</v>
      </c>
      <c r="E1330" s="201" t="s">
        <v>135</v>
      </c>
      <c r="F1330" s="164">
        <v>1</v>
      </c>
      <c r="G1330" s="331"/>
      <c r="H1330" s="332">
        <f>+F1330*G1330</f>
        <v>0</v>
      </c>
      <c r="S1330" s="2"/>
    </row>
    <row r="1331" spans="2:19" x14ac:dyDescent="0.25">
      <c r="B1331" s="91"/>
      <c r="C1331" s="92"/>
      <c r="D1331" s="91"/>
      <c r="E1331" s="162"/>
      <c r="F1331" s="202"/>
      <c r="G1331" s="331"/>
      <c r="H1331" s="332"/>
      <c r="S1331" s="2"/>
    </row>
    <row r="1332" spans="2:19" x14ac:dyDescent="0.25">
      <c r="B1332" s="91" t="s">
        <v>645</v>
      </c>
      <c r="C1332" s="92"/>
      <c r="D1332" s="92" t="s">
        <v>640</v>
      </c>
      <c r="E1332" s="201" t="s">
        <v>135</v>
      </c>
      <c r="F1332" s="164">
        <v>1</v>
      </c>
      <c r="G1332" s="331"/>
      <c r="H1332" s="332">
        <f>+F1332*G1332</f>
        <v>0</v>
      </c>
      <c r="S1332" s="2"/>
    </row>
    <row r="1333" spans="2:19" x14ac:dyDescent="0.25">
      <c r="B1333" s="91"/>
      <c r="C1333" s="92"/>
      <c r="D1333" s="92"/>
      <c r="E1333" s="201"/>
      <c r="F1333" s="164"/>
      <c r="G1333" s="331"/>
      <c r="H1333" s="332"/>
      <c r="S1333" s="2"/>
    </row>
    <row r="1334" spans="2:19" x14ac:dyDescent="0.25">
      <c r="B1334" s="91" t="s">
        <v>647</v>
      </c>
      <c r="C1334" s="92"/>
      <c r="D1334" s="92" t="s">
        <v>642</v>
      </c>
      <c r="E1334" s="201" t="s">
        <v>135</v>
      </c>
      <c r="F1334" s="164">
        <v>1</v>
      </c>
      <c r="G1334" s="331"/>
      <c r="H1334" s="332">
        <f>+F1334*G1334</f>
        <v>0</v>
      </c>
      <c r="S1334" s="2"/>
    </row>
    <row r="1335" spans="2:19" ht="18.600000000000001" thickBot="1" x14ac:dyDescent="0.3">
      <c r="B1335" s="91"/>
      <c r="C1335" s="92"/>
      <c r="D1335" s="92"/>
      <c r="E1335" s="201"/>
      <c r="F1335" s="164"/>
      <c r="G1335" s="331"/>
      <c r="H1335" s="332"/>
      <c r="S1335" s="2"/>
    </row>
    <row r="1336" spans="2:19" ht="27" customHeight="1" thickBot="1" x14ac:dyDescent="0.4">
      <c r="B1336" s="5" t="s">
        <v>279</v>
      </c>
      <c r="C1336" s="87"/>
      <c r="D1336" s="87"/>
      <c r="E1336" s="6"/>
      <c r="F1336" s="121"/>
      <c r="G1336" s="337"/>
      <c r="H1336" s="351"/>
      <c r="S1336" s="2"/>
    </row>
    <row r="1337" spans="2:19" ht="27" customHeight="1" x14ac:dyDescent="0.35">
      <c r="B1337" s="1"/>
      <c r="G1337" s="339"/>
      <c r="H1337" s="340"/>
      <c r="S1337" s="2"/>
    </row>
    <row r="1338" spans="2:19" ht="20.399999999999999" customHeight="1" x14ac:dyDescent="0.35">
      <c r="B1338" s="1"/>
      <c r="G1338" s="339"/>
      <c r="H1338" s="340"/>
      <c r="S1338" s="2"/>
    </row>
    <row r="1339" spans="2:19" x14ac:dyDescent="0.35">
      <c r="B1339" s="463" t="s">
        <v>1921</v>
      </c>
      <c r="C1339" s="463"/>
      <c r="D1339" s="161" t="s">
        <v>2330</v>
      </c>
      <c r="E1339" s="4"/>
      <c r="G1339" s="352"/>
      <c r="H1339" s="353"/>
      <c r="S1339" s="2"/>
    </row>
    <row r="1340" spans="2:19" ht="14.4" customHeight="1" x14ac:dyDescent="0.25">
      <c r="B1340" s="464" t="s">
        <v>2263</v>
      </c>
      <c r="C1340" s="464"/>
      <c r="D1340" s="464"/>
      <c r="E1340" s="464"/>
      <c r="F1340" s="464"/>
      <c r="G1340" s="464"/>
      <c r="H1340" s="464"/>
      <c r="S1340" s="2"/>
    </row>
    <row r="1341" spans="2:19" ht="14.4" x14ac:dyDescent="0.25">
      <c r="B1341" s="464"/>
      <c r="C1341" s="464"/>
      <c r="D1341" s="464"/>
      <c r="E1341" s="464"/>
      <c r="F1341" s="464"/>
      <c r="G1341" s="464"/>
      <c r="H1341" s="464"/>
      <c r="S1341" s="2"/>
    </row>
    <row r="1342" spans="2:19" ht="12" customHeight="1" x14ac:dyDescent="0.35">
      <c r="B1342" s="206"/>
      <c r="C1342" s="182"/>
      <c r="D1342" s="183"/>
      <c r="E1342" s="182"/>
      <c r="F1342" s="184"/>
      <c r="G1342" s="320"/>
      <c r="H1342" s="321"/>
      <c r="S1342" s="2"/>
    </row>
    <row r="1343" spans="2:19" x14ac:dyDescent="0.35">
      <c r="B1343" s="8" t="s">
        <v>472</v>
      </c>
      <c r="C1343" s="8"/>
      <c r="D1343" s="8"/>
      <c r="E1343" s="182"/>
      <c r="F1343" s="184"/>
      <c r="G1343" s="320"/>
      <c r="H1343" s="321"/>
      <c r="S1343" s="2"/>
    </row>
    <row r="1344" spans="2:19" ht="15" thickBot="1" x14ac:dyDescent="0.3">
      <c r="B1344" s="1" t="s">
        <v>1956</v>
      </c>
      <c r="C1344" s="4"/>
      <c r="D1344" s="1"/>
      <c r="E1344" s="187"/>
      <c r="F1344" s="465"/>
      <c r="G1344" s="465"/>
      <c r="H1344" s="465"/>
      <c r="S1344" s="2"/>
    </row>
    <row r="1345" spans="2:19" ht="29.4" thickBot="1" x14ac:dyDescent="0.3">
      <c r="B1345" s="30" t="s">
        <v>281</v>
      </c>
      <c r="C1345" s="30" t="s">
        <v>282</v>
      </c>
      <c r="D1345" s="31" t="s">
        <v>2</v>
      </c>
      <c r="E1345" s="31" t="s">
        <v>3</v>
      </c>
      <c r="F1345" s="32" t="s">
        <v>4</v>
      </c>
      <c r="G1345" s="360" t="s">
        <v>5</v>
      </c>
      <c r="H1345" s="361" t="s">
        <v>252</v>
      </c>
      <c r="S1345" s="2"/>
    </row>
    <row r="1346" spans="2:19" ht="18.600000000000001" thickBot="1" x14ac:dyDescent="0.4">
      <c r="B1346" s="16" t="s">
        <v>283</v>
      </c>
      <c r="C1346" s="88"/>
      <c r="D1346" s="89"/>
      <c r="E1346" s="17"/>
      <c r="F1346" s="122"/>
      <c r="G1346" s="337"/>
      <c r="H1346" s="364">
        <f>+H1336</f>
        <v>0</v>
      </c>
      <c r="S1346" s="2"/>
    </row>
    <row r="1347" spans="2:19" x14ac:dyDescent="0.25">
      <c r="B1347" s="91" t="s">
        <v>649</v>
      </c>
      <c r="C1347" s="92"/>
      <c r="D1347" s="92" t="s">
        <v>644</v>
      </c>
      <c r="E1347" s="201" t="s">
        <v>135</v>
      </c>
      <c r="F1347" s="164">
        <v>1</v>
      </c>
      <c r="G1347" s="331"/>
      <c r="H1347" s="332">
        <f>+F1347*G1347</f>
        <v>0</v>
      </c>
      <c r="S1347" s="2"/>
    </row>
    <row r="1348" spans="2:19" x14ac:dyDescent="0.25">
      <c r="B1348" s="91"/>
      <c r="C1348" s="92"/>
      <c r="D1348" s="92"/>
      <c r="E1348" s="201"/>
      <c r="F1348" s="164"/>
      <c r="G1348" s="331"/>
      <c r="H1348" s="332"/>
      <c r="S1348" s="2"/>
    </row>
    <row r="1349" spans="2:19" x14ac:dyDescent="0.25">
      <c r="B1349" s="91" t="s">
        <v>651</v>
      </c>
      <c r="C1349" s="92"/>
      <c r="D1349" s="92" t="s">
        <v>646</v>
      </c>
      <c r="E1349" s="201" t="s">
        <v>135</v>
      </c>
      <c r="F1349" s="164">
        <v>1</v>
      </c>
      <c r="G1349" s="331"/>
      <c r="H1349" s="332">
        <f>+F1349*G1349</f>
        <v>0</v>
      </c>
      <c r="S1349" s="2"/>
    </row>
    <row r="1350" spans="2:19" x14ac:dyDescent="0.25">
      <c r="B1350" s="91"/>
      <c r="C1350" s="92"/>
      <c r="D1350" s="92"/>
      <c r="E1350" s="201"/>
      <c r="F1350" s="164"/>
      <c r="G1350" s="331"/>
      <c r="H1350" s="332"/>
      <c r="S1350" s="2"/>
    </row>
    <row r="1351" spans="2:19" x14ac:dyDescent="0.25">
      <c r="B1351" s="91" t="s">
        <v>653</v>
      </c>
      <c r="C1351" s="92"/>
      <c r="D1351" s="92" t="s">
        <v>648</v>
      </c>
      <c r="E1351" s="201" t="s">
        <v>135</v>
      </c>
      <c r="F1351" s="164">
        <v>1</v>
      </c>
      <c r="G1351" s="331"/>
      <c r="H1351" s="332">
        <f>+F1351*G1351</f>
        <v>0</v>
      </c>
      <c r="S1351" s="2"/>
    </row>
    <row r="1352" spans="2:19" x14ac:dyDescent="0.25">
      <c r="B1352" s="91"/>
      <c r="C1352" s="91"/>
      <c r="D1352" s="91"/>
      <c r="E1352" s="162"/>
      <c r="F1352" s="202"/>
      <c r="G1352" s="336"/>
      <c r="H1352" s="335"/>
      <c r="S1352" s="2"/>
    </row>
    <row r="1353" spans="2:19" x14ac:dyDescent="0.25">
      <c r="B1353" s="91" t="s">
        <v>655</v>
      </c>
      <c r="C1353" s="92"/>
      <c r="D1353" s="92" t="s">
        <v>650</v>
      </c>
      <c r="E1353" s="201" t="s">
        <v>135</v>
      </c>
      <c r="F1353" s="164">
        <v>1</v>
      </c>
      <c r="G1353" s="331"/>
      <c r="H1353" s="332">
        <f>+F1353*G1353</f>
        <v>0</v>
      </c>
      <c r="S1353" s="2"/>
    </row>
    <row r="1354" spans="2:19" x14ac:dyDescent="0.25">
      <c r="B1354" s="91"/>
      <c r="C1354" s="92"/>
      <c r="D1354" s="92"/>
      <c r="E1354" s="201"/>
      <c r="F1354" s="164"/>
      <c r="G1354" s="333"/>
      <c r="H1354" s="335"/>
      <c r="S1354" s="2"/>
    </row>
    <row r="1355" spans="2:19" x14ac:dyDescent="0.25">
      <c r="B1355" s="91" t="s">
        <v>657</v>
      </c>
      <c r="C1355" s="92"/>
      <c r="D1355" s="92" t="s">
        <v>652</v>
      </c>
      <c r="E1355" s="201" t="s">
        <v>135</v>
      </c>
      <c r="F1355" s="164">
        <v>1</v>
      </c>
      <c r="G1355" s="331"/>
      <c r="H1355" s="332">
        <f>+F1355*G1355</f>
        <v>0</v>
      </c>
      <c r="S1355" s="2"/>
    </row>
    <row r="1356" spans="2:19" x14ac:dyDescent="0.25">
      <c r="B1356" s="91"/>
      <c r="C1356" s="92"/>
      <c r="D1356" s="92"/>
      <c r="E1356" s="201"/>
      <c r="F1356" s="164"/>
      <c r="G1356" s="333"/>
      <c r="H1356" s="335"/>
      <c r="S1356" s="2"/>
    </row>
    <row r="1357" spans="2:19" x14ac:dyDescent="0.25">
      <c r="B1357" s="91" t="s">
        <v>658</v>
      </c>
      <c r="C1357" s="92"/>
      <c r="D1357" s="92" t="s">
        <v>654</v>
      </c>
      <c r="E1357" s="201" t="s">
        <v>135</v>
      </c>
      <c r="F1357" s="164">
        <v>1</v>
      </c>
      <c r="G1357" s="331"/>
      <c r="H1357" s="332">
        <f>+F1357*G1357</f>
        <v>0</v>
      </c>
      <c r="S1357" s="2"/>
    </row>
    <row r="1358" spans="2:19" x14ac:dyDescent="0.25">
      <c r="B1358" s="91"/>
      <c r="C1358" s="92"/>
      <c r="D1358" s="92"/>
      <c r="E1358" s="201"/>
      <c r="F1358" s="164"/>
      <c r="G1358" s="333"/>
      <c r="H1358" s="335"/>
      <c r="S1358" s="2"/>
    </row>
    <row r="1359" spans="2:19" x14ac:dyDescent="0.25">
      <c r="B1359" s="91" t="s">
        <v>659</v>
      </c>
      <c r="C1359" s="92"/>
      <c r="D1359" s="92" t="s">
        <v>1363</v>
      </c>
      <c r="E1359" s="201" t="s">
        <v>135</v>
      </c>
      <c r="F1359" s="164">
        <v>1</v>
      </c>
      <c r="G1359" s="331"/>
      <c r="H1359" s="332">
        <f>+F1359*G1359</f>
        <v>0</v>
      </c>
      <c r="S1359" s="2"/>
    </row>
    <row r="1360" spans="2:19" x14ac:dyDescent="0.25">
      <c r="B1360" s="91"/>
      <c r="C1360" s="92"/>
      <c r="D1360" s="92"/>
      <c r="E1360" s="201"/>
      <c r="F1360" s="164"/>
      <c r="G1360" s="333"/>
      <c r="H1360" s="335"/>
      <c r="S1360" s="2"/>
    </row>
    <row r="1361" spans="2:19" x14ac:dyDescent="0.25">
      <c r="B1361" s="91"/>
      <c r="C1361" s="92"/>
      <c r="D1361" s="92" t="s">
        <v>656</v>
      </c>
      <c r="E1361" s="201"/>
      <c r="F1361" s="164"/>
      <c r="G1361" s="331"/>
      <c r="H1361" s="332"/>
      <c r="S1361" s="2"/>
    </row>
    <row r="1362" spans="2:19" x14ac:dyDescent="0.25">
      <c r="B1362" s="91"/>
      <c r="C1362" s="92"/>
      <c r="D1362" s="92"/>
      <c r="E1362" s="201"/>
      <c r="F1362" s="164"/>
      <c r="G1362" s="333"/>
      <c r="H1362" s="335"/>
      <c r="S1362" s="2"/>
    </row>
    <row r="1363" spans="2:19" x14ac:dyDescent="0.35">
      <c r="B1363" s="91" t="s">
        <v>661</v>
      </c>
      <c r="C1363" s="92"/>
      <c r="D1363" s="92" t="s">
        <v>620</v>
      </c>
      <c r="E1363" s="163"/>
      <c r="F1363" s="163" t="s">
        <v>317</v>
      </c>
      <c r="G1363" s="346" t="s">
        <v>8</v>
      </c>
      <c r="H1363" s="332">
        <v>10000</v>
      </c>
      <c r="S1363" s="2"/>
    </row>
    <row r="1364" spans="2:19" x14ac:dyDescent="0.25">
      <c r="B1364" s="91"/>
      <c r="C1364" s="92"/>
      <c r="D1364" s="92"/>
      <c r="E1364" s="201"/>
      <c r="F1364" s="164"/>
      <c r="G1364" s="333"/>
      <c r="H1364" s="335"/>
      <c r="S1364" s="2"/>
    </row>
    <row r="1365" spans="2:19" x14ac:dyDescent="0.25">
      <c r="B1365" s="91" t="s">
        <v>663</v>
      </c>
      <c r="C1365" s="91"/>
      <c r="D1365" s="92" t="s">
        <v>1395</v>
      </c>
      <c r="E1365" s="162" t="s">
        <v>73</v>
      </c>
      <c r="F1365" s="164">
        <f>H1363</f>
        <v>10000</v>
      </c>
      <c r="G1365" s="333"/>
      <c r="H1365" s="334">
        <f>F1365*G1365%</f>
        <v>0</v>
      </c>
      <c r="S1365" s="2"/>
    </row>
    <row r="1366" spans="2:19" x14ac:dyDescent="0.25">
      <c r="B1366" s="91"/>
      <c r="C1366" s="91"/>
      <c r="D1366" s="92" t="s">
        <v>1300</v>
      </c>
      <c r="E1366" s="162"/>
      <c r="F1366" s="202"/>
      <c r="G1366" s="336"/>
      <c r="H1366" s="334"/>
      <c r="S1366" s="2"/>
    </row>
    <row r="1367" spans="2:19" x14ac:dyDescent="0.25">
      <c r="B1367" s="91"/>
      <c r="C1367" s="91"/>
      <c r="D1367" s="92" t="s">
        <v>288</v>
      </c>
      <c r="E1367" s="162"/>
      <c r="F1367" s="202"/>
      <c r="G1367" s="336"/>
      <c r="H1367" s="334"/>
      <c r="S1367" s="2"/>
    </row>
    <row r="1368" spans="2:19" x14ac:dyDescent="0.25">
      <c r="B1368" s="91"/>
      <c r="C1368" s="92" t="s">
        <v>660</v>
      </c>
      <c r="D1368" s="92" t="s">
        <v>1969</v>
      </c>
      <c r="E1368" s="201"/>
      <c r="F1368" s="164"/>
      <c r="G1368" s="331"/>
      <c r="H1368" s="332"/>
      <c r="S1368" s="2"/>
    </row>
    <row r="1369" spans="2:19" x14ac:dyDescent="0.25">
      <c r="B1369" s="91"/>
      <c r="C1369" s="92"/>
      <c r="D1369" s="92" t="s">
        <v>1381</v>
      </c>
      <c r="E1369" s="201"/>
      <c r="F1369" s="164"/>
      <c r="G1369" s="333"/>
      <c r="H1369" s="335"/>
      <c r="S1369" s="2"/>
    </row>
    <row r="1370" spans="2:19" x14ac:dyDescent="0.25">
      <c r="B1370" s="91"/>
      <c r="C1370" s="92"/>
      <c r="D1370" s="92"/>
      <c r="E1370" s="201"/>
      <c r="F1370" s="164"/>
      <c r="G1370" s="333"/>
      <c r="H1370" s="335"/>
      <c r="S1370" s="2"/>
    </row>
    <row r="1371" spans="2:19" x14ac:dyDescent="0.25">
      <c r="B1371" s="91" t="s">
        <v>665</v>
      </c>
      <c r="C1371" s="92"/>
      <c r="D1371" s="92" t="s">
        <v>2279</v>
      </c>
      <c r="E1371" s="201" t="s">
        <v>135</v>
      </c>
      <c r="F1371" s="164">
        <v>1</v>
      </c>
      <c r="G1371" s="331"/>
      <c r="H1371" s="332">
        <f>+F1371*G1371</f>
        <v>0</v>
      </c>
      <c r="S1371" s="2"/>
    </row>
    <row r="1372" spans="2:19" x14ac:dyDescent="0.25">
      <c r="B1372" s="91"/>
      <c r="C1372" s="92"/>
      <c r="D1372" s="92"/>
      <c r="E1372" s="201"/>
      <c r="F1372" s="164"/>
      <c r="G1372" s="333"/>
      <c r="H1372" s="335"/>
      <c r="S1372" s="2"/>
    </row>
    <row r="1373" spans="2:19" x14ac:dyDescent="0.25">
      <c r="B1373" s="91" t="s">
        <v>667</v>
      </c>
      <c r="C1373" s="92"/>
      <c r="D1373" s="92" t="s">
        <v>662</v>
      </c>
      <c r="E1373" s="201" t="s">
        <v>135</v>
      </c>
      <c r="F1373" s="164">
        <v>1</v>
      </c>
      <c r="G1373" s="331"/>
      <c r="H1373" s="332">
        <f>+F1373*G1373</f>
        <v>0</v>
      </c>
      <c r="S1373" s="2"/>
    </row>
    <row r="1374" spans="2:19" x14ac:dyDescent="0.25">
      <c r="B1374" s="91"/>
      <c r="C1374" s="92"/>
      <c r="D1374" s="92"/>
      <c r="E1374" s="201"/>
      <c r="F1374" s="164"/>
      <c r="G1374" s="333"/>
      <c r="H1374" s="335"/>
      <c r="S1374" s="2"/>
    </row>
    <row r="1375" spans="2:19" x14ac:dyDescent="0.25">
      <c r="B1375" s="91" t="s">
        <v>669</v>
      </c>
      <c r="C1375" s="92"/>
      <c r="D1375" s="92" t="s">
        <v>664</v>
      </c>
      <c r="E1375" s="201" t="s">
        <v>135</v>
      </c>
      <c r="F1375" s="164">
        <v>1</v>
      </c>
      <c r="G1375" s="331"/>
      <c r="H1375" s="332">
        <f>+F1375*G1375</f>
        <v>0</v>
      </c>
      <c r="S1375" s="2"/>
    </row>
    <row r="1376" spans="2:19" x14ac:dyDescent="0.25">
      <c r="B1376" s="91"/>
      <c r="C1376" s="92"/>
      <c r="D1376" s="92"/>
      <c r="E1376" s="201"/>
      <c r="F1376" s="164"/>
      <c r="G1376" s="333"/>
      <c r="H1376" s="335"/>
      <c r="S1376" s="2"/>
    </row>
    <row r="1377" spans="2:19" x14ac:dyDescent="0.25">
      <c r="B1377" s="91" t="s">
        <v>671</v>
      </c>
      <c r="C1377" s="92"/>
      <c r="D1377" s="92" t="s">
        <v>666</v>
      </c>
      <c r="E1377" s="201" t="s">
        <v>135</v>
      </c>
      <c r="F1377" s="164">
        <v>1</v>
      </c>
      <c r="G1377" s="331"/>
      <c r="H1377" s="332">
        <f>+F1377*G1377</f>
        <v>0</v>
      </c>
      <c r="S1377" s="2"/>
    </row>
    <row r="1378" spans="2:19" x14ac:dyDescent="0.25">
      <c r="B1378" s="91"/>
      <c r="C1378" s="92"/>
      <c r="D1378" s="92"/>
      <c r="E1378" s="201"/>
      <c r="F1378" s="164"/>
      <c r="G1378" s="333"/>
      <c r="H1378" s="335"/>
      <c r="S1378" s="2"/>
    </row>
    <row r="1379" spans="2:19" x14ac:dyDescent="0.25">
      <c r="B1379" s="91" t="s">
        <v>673</v>
      </c>
      <c r="C1379" s="92"/>
      <c r="D1379" s="92" t="s">
        <v>668</v>
      </c>
      <c r="E1379" s="201" t="s">
        <v>135</v>
      </c>
      <c r="F1379" s="164">
        <v>1</v>
      </c>
      <c r="G1379" s="331"/>
      <c r="H1379" s="332">
        <f>+F1379*G1379</f>
        <v>0</v>
      </c>
      <c r="S1379" s="2"/>
    </row>
    <row r="1380" spans="2:19" x14ac:dyDescent="0.25">
      <c r="B1380" s="91"/>
      <c r="C1380" s="92"/>
      <c r="D1380" s="92"/>
      <c r="E1380" s="201"/>
      <c r="F1380" s="164"/>
      <c r="G1380" s="333"/>
      <c r="H1380" s="335"/>
      <c r="S1380" s="2"/>
    </row>
    <row r="1381" spans="2:19" x14ac:dyDescent="0.25">
      <c r="B1381" s="91" t="s">
        <v>675</v>
      </c>
      <c r="C1381" s="92"/>
      <c r="D1381" s="92" t="s">
        <v>670</v>
      </c>
      <c r="E1381" s="201" t="s">
        <v>135</v>
      </c>
      <c r="F1381" s="164">
        <v>1</v>
      </c>
      <c r="G1381" s="331"/>
      <c r="H1381" s="332">
        <f>+F1381*G1381</f>
        <v>0</v>
      </c>
      <c r="S1381" s="2"/>
    </row>
    <row r="1382" spans="2:19" x14ac:dyDescent="0.25">
      <c r="B1382" s="91"/>
      <c r="C1382" s="92"/>
      <c r="D1382" s="92"/>
      <c r="E1382" s="201"/>
      <c r="F1382" s="164"/>
      <c r="G1382" s="333"/>
      <c r="H1382" s="335"/>
      <c r="S1382" s="2"/>
    </row>
    <row r="1383" spans="2:19" x14ac:dyDescent="0.25">
      <c r="B1383" s="91" t="s">
        <v>677</v>
      </c>
      <c r="C1383" s="92"/>
      <c r="D1383" s="92" t="s">
        <v>672</v>
      </c>
      <c r="E1383" s="201" t="s">
        <v>135</v>
      </c>
      <c r="F1383" s="164">
        <v>1</v>
      </c>
      <c r="G1383" s="331"/>
      <c r="H1383" s="332">
        <f>+F1383*G1383</f>
        <v>0</v>
      </c>
      <c r="S1383" s="2"/>
    </row>
    <row r="1384" spans="2:19" x14ac:dyDescent="0.25">
      <c r="B1384" s="91"/>
      <c r="C1384" s="92"/>
      <c r="D1384" s="92"/>
      <c r="E1384" s="201"/>
      <c r="F1384" s="164"/>
      <c r="G1384" s="331"/>
      <c r="H1384" s="332"/>
      <c r="S1384" s="2"/>
    </row>
    <row r="1385" spans="2:19" x14ac:dyDescent="0.25">
      <c r="B1385" s="91" t="s">
        <v>678</v>
      </c>
      <c r="C1385" s="92"/>
      <c r="D1385" s="92" t="s">
        <v>674</v>
      </c>
      <c r="E1385" s="201" t="s">
        <v>135</v>
      </c>
      <c r="F1385" s="164">
        <v>1</v>
      </c>
      <c r="G1385" s="331"/>
      <c r="H1385" s="332">
        <f>+F1385*G1385</f>
        <v>0</v>
      </c>
      <c r="S1385" s="2"/>
    </row>
    <row r="1386" spans="2:19" x14ac:dyDescent="0.25">
      <c r="B1386" s="91"/>
      <c r="C1386" s="92"/>
      <c r="D1386" s="92"/>
      <c r="E1386" s="201"/>
      <c r="F1386" s="164"/>
      <c r="G1386" s="331"/>
      <c r="H1386" s="332"/>
      <c r="S1386" s="2"/>
    </row>
    <row r="1387" spans="2:19" x14ac:dyDescent="0.25">
      <c r="B1387" s="91" t="s">
        <v>679</v>
      </c>
      <c r="C1387" s="92"/>
      <c r="D1387" s="92" t="s">
        <v>1396</v>
      </c>
      <c r="E1387" s="201" t="s">
        <v>135</v>
      </c>
      <c r="F1387" s="164">
        <v>1</v>
      </c>
      <c r="G1387" s="331"/>
      <c r="H1387" s="332">
        <f>+F1387*G1387</f>
        <v>0</v>
      </c>
      <c r="S1387" s="2"/>
    </row>
    <row r="1388" spans="2:19" x14ac:dyDescent="0.25">
      <c r="B1388" s="91"/>
      <c r="C1388" s="92"/>
      <c r="D1388" s="92"/>
      <c r="E1388" s="201"/>
      <c r="F1388" s="164"/>
      <c r="G1388" s="333"/>
      <c r="H1388" s="335"/>
      <c r="S1388" s="2"/>
    </row>
    <row r="1389" spans="2:19" x14ac:dyDescent="0.25">
      <c r="B1389" s="91"/>
      <c r="C1389" s="92"/>
      <c r="D1389" s="92" t="s">
        <v>676</v>
      </c>
      <c r="E1389" s="201"/>
      <c r="F1389" s="164"/>
      <c r="G1389" s="331"/>
      <c r="H1389" s="332"/>
      <c r="S1389" s="2"/>
    </row>
    <row r="1390" spans="2:19" x14ac:dyDescent="0.25">
      <c r="B1390" s="91"/>
      <c r="C1390" s="92"/>
      <c r="D1390" s="92"/>
      <c r="E1390" s="201"/>
      <c r="F1390" s="164"/>
      <c r="G1390" s="333"/>
      <c r="H1390" s="335"/>
      <c r="S1390" s="2"/>
    </row>
    <row r="1391" spans="2:19" x14ac:dyDescent="0.35">
      <c r="B1391" s="91" t="s">
        <v>681</v>
      </c>
      <c r="C1391" s="92"/>
      <c r="D1391" s="92" t="s">
        <v>620</v>
      </c>
      <c r="E1391" s="163"/>
      <c r="F1391" s="163" t="s">
        <v>317</v>
      </c>
      <c r="G1391" s="346" t="s">
        <v>8</v>
      </c>
      <c r="H1391" s="332">
        <v>10000</v>
      </c>
      <c r="S1391" s="2"/>
    </row>
    <row r="1392" spans="2:19" x14ac:dyDescent="0.25">
      <c r="B1392" s="91"/>
      <c r="C1392" s="92"/>
      <c r="D1392" s="92"/>
      <c r="E1392" s="201"/>
      <c r="F1392" s="164"/>
      <c r="G1392" s="333"/>
      <c r="H1392" s="335"/>
      <c r="S1392" s="2"/>
    </row>
    <row r="1393" spans="2:19" x14ac:dyDescent="0.25">
      <c r="B1393" s="91" t="s">
        <v>682</v>
      </c>
      <c r="C1393" s="91"/>
      <c r="D1393" s="92" t="s">
        <v>1398</v>
      </c>
      <c r="E1393" s="162" t="s">
        <v>73</v>
      </c>
      <c r="F1393" s="164">
        <f>H1391</f>
        <v>10000</v>
      </c>
      <c r="G1393" s="333"/>
      <c r="H1393" s="334">
        <f>F1393*G1393%</f>
        <v>0</v>
      </c>
      <c r="S1393" s="2"/>
    </row>
    <row r="1394" spans="2:19" x14ac:dyDescent="0.25">
      <c r="B1394" s="91"/>
      <c r="C1394" s="91"/>
      <c r="D1394" s="92" t="s">
        <v>1356</v>
      </c>
      <c r="E1394" s="162"/>
      <c r="F1394" s="202"/>
      <c r="G1394" s="336"/>
      <c r="H1394" s="334"/>
      <c r="S1394" s="2"/>
    </row>
    <row r="1395" spans="2:19" ht="18.600000000000001" thickBot="1" x14ac:dyDescent="0.3">
      <c r="B1395" s="91"/>
      <c r="C1395" s="92"/>
      <c r="D1395" s="92"/>
      <c r="E1395" s="201"/>
      <c r="F1395" s="164"/>
      <c r="G1395" s="333"/>
      <c r="H1395" s="335"/>
      <c r="S1395" s="2"/>
    </row>
    <row r="1396" spans="2:19" ht="27.75" customHeight="1" thickBot="1" x14ac:dyDescent="0.4">
      <c r="B1396" s="5" t="s">
        <v>279</v>
      </c>
      <c r="C1396" s="87"/>
      <c r="D1396" s="87"/>
      <c r="E1396" s="6"/>
      <c r="F1396" s="121"/>
      <c r="G1396" s="337"/>
      <c r="H1396" s="351"/>
      <c r="S1396" s="2"/>
    </row>
    <row r="1397" spans="2:19" ht="27.75" customHeight="1" x14ac:dyDescent="0.35">
      <c r="B1397" s="1"/>
      <c r="G1397" s="339"/>
      <c r="H1397" s="340"/>
      <c r="S1397" s="2"/>
    </row>
    <row r="1398" spans="2:19" ht="27.75" customHeight="1" x14ac:dyDescent="0.35">
      <c r="B1398" s="1"/>
      <c r="G1398" s="339"/>
      <c r="H1398" s="340"/>
      <c r="S1398" s="2"/>
    </row>
    <row r="1399" spans="2:19" x14ac:dyDescent="0.35">
      <c r="B1399" s="463" t="s">
        <v>1921</v>
      </c>
      <c r="C1399" s="463"/>
      <c r="D1399" s="161" t="s">
        <v>2330</v>
      </c>
      <c r="E1399" s="4"/>
      <c r="G1399" s="352"/>
      <c r="H1399" s="353"/>
      <c r="S1399" s="2"/>
    </row>
    <row r="1400" spans="2:19" ht="14.4" customHeight="1" x14ac:dyDescent="0.25">
      <c r="B1400" s="464" t="s">
        <v>2263</v>
      </c>
      <c r="C1400" s="464"/>
      <c r="D1400" s="464"/>
      <c r="E1400" s="464"/>
      <c r="F1400" s="464"/>
      <c r="G1400" s="464"/>
      <c r="H1400" s="464"/>
      <c r="S1400" s="2"/>
    </row>
    <row r="1401" spans="2:19" ht="14.4" x14ac:dyDescent="0.25">
      <c r="B1401" s="464"/>
      <c r="C1401" s="464"/>
      <c r="D1401" s="464"/>
      <c r="E1401" s="464"/>
      <c r="F1401" s="464"/>
      <c r="G1401" s="464"/>
      <c r="H1401" s="464"/>
      <c r="S1401" s="2"/>
    </row>
    <row r="1402" spans="2:19" x14ac:dyDescent="0.35">
      <c r="B1402" s="206"/>
      <c r="C1402" s="182"/>
      <c r="D1402" s="183"/>
      <c r="E1402" s="182"/>
      <c r="F1402" s="184"/>
      <c r="G1402" s="320"/>
      <c r="H1402" s="321"/>
      <c r="S1402" s="2"/>
    </row>
    <row r="1403" spans="2:19" x14ac:dyDescent="0.35">
      <c r="B1403" s="8" t="s">
        <v>472</v>
      </c>
      <c r="C1403" s="8"/>
      <c r="D1403" s="8"/>
      <c r="E1403" s="182"/>
      <c r="F1403" s="184"/>
      <c r="G1403" s="320"/>
      <c r="H1403" s="321"/>
      <c r="S1403" s="2"/>
    </row>
    <row r="1404" spans="2:19" x14ac:dyDescent="0.35">
      <c r="B1404" s="8"/>
      <c r="C1404" s="8"/>
      <c r="D1404" s="8"/>
      <c r="E1404" s="186"/>
      <c r="F1404" s="184"/>
      <c r="G1404" s="320"/>
      <c r="H1404" s="321"/>
      <c r="S1404" s="2"/>
    </row>
    <row r="1405" spans="2:19" ht="15" thickBot="1" x14ac:dyDescent="0.3">
      <c r="B1405" s="1" t="s">
        <v>1956</v>
      </c>
      <c r="C1405" s="4"/>
      <c r="D1405" s="1"/>
      <c r="E1405" s="187"/>
      <c r="F1405" s="465"/>
      <c r="G1405" s="465"/>
      <c r="H1405" s="465"/>
      <c r="S1405" s="2"/>
    </row>
    <row r="1406" spans="2:19" ht="29.4" thickBot="1" x14ac:dyDescent="0.3">
      <c r="B1406" s="30" t="s">
        <v>281</v>
      </c>
      <c r="C1406" s="30" t="s">
        <v>282</v>
      </c>
      <c r="D1406" s="31" t="s">
        <v>2</v>
      </c>
      <c r="E1406" s="31" t="s">
        <v>3</v>
      </c>
      <c r="F1406" s="32" t="s">
        <v>4</v>
      </c>
      <c r="G1406" s="360" t="s">
        <v>5</v>
      </c>
      <c r="H1406" s="361" t="s">
        <v>252</v>
      </c>
      <c r="S1406" s="2"/>
    </row>
    <row r="1407" spans="2:19" ht="18.600000000000001" thickBot="1" x14ac:dyDescent="0.4">
      <c r="B1407" s="16" t="s">
        <v>283</v>
      </c>
      <c r="C1407" s="88"/>
      <c r="D1407" s="89"/>
      <c r="E1407" s="17"/>
      <c r="F1407" s="122"/>
      <c r="G1407" s="337"/>
      <c r="H1407" s="364">
        <f>+H1396</f>
        <v>0</v>
      </c>
      <c r="S1407" s="2"/>
    </row>
    <row r="1408" spans="2:19" x14ac:dyDescent="0.25">
      <c r="B1408" s="91"/>
      <c r="C1408" s="92" t="s">
        <v>680</v>
      </c>
      <c r="D1408" s="92" t="s">
        <v>1380</v>
      </c>
      <c r="E1408" s="201"/>
      <c r="F1408" s="164"/>
      <c r="G1408" s="333"/>
      <c r="H1408" s="335"/>
      <c r="S1408" s="2"/>
    </row>
    <row r="1409" spans="2:19" x14ac:dyDescent="0.25">
      <c r="B1409" s="91"/>
      <c r="C1409" s="92"/>
      <c r="D1409" s="92" t="s">
        <v>1381</v>
      </c>
      <c r="E1409" s="201"/>
      <c r="F1409" s="164"/>
      <c r="G1409" s="333"/>
      <c r="H1409" s="335"/>
      <c r="S1409" s="2"/>
    </row>
    <row r="1410" spans="2:19" x14ac:dyDescent="0.25">
      <c r="B1410" s="91"/>
      <c r="C1410" s="92"/>
      <c r="D1410" s="92"/>
      <c r="E1410" s="201"/>
      <c r="F1410" s="164"/>
      <c r="G1410" s="333"/>
      <c r="H1410" s="335"/>
      <c r="S1410" s="2"/>
    </row>
    <row r="1411" spans="2:19" x14ac:dyDescent="0.25">
      <c r="B1411" s="91" t="s">
        <v>683</v>
      </c>
      <c r="C1411" s="92"/>
      <c r="D1411" s="92" t="s">
        <v>2279</v>
      </c>
      <c r="E1411" s="201" t="s">
        <v>135</v>
      </c>
      <c r="F1411" s="164">
        <v>1</v>
      </c>
      <c r="G1411" s="333"/>
      <c r="H1411" s="335">
        <f>+F1411*G1411</f>
        <v>0</v>
      </c>
      <c r="S1411" s="2"/>
    </row>
    <row r="1412" spans="2:19" x14ac:dyDescent="0.25">
      <c r="B1412" s="91"/>
      <c r="C1412" s="92"/>
      <c r="D1412" s="92"/>
      <c r="E1412" s="201"/>
      <c r="F1412" s="164"/>
      <c r="G1412" s="333"/>
      <c r="H1412" s="335"/>
      <c r="S1412" s="2"/>
    </row>
    <row r="1413" spans="2:19" x14ac:dyDescent="0.25">
      <c r="B1413" s="91" t="s">
        <v>684</v>
      </c>
      <c r="C1413" s="92"/>
      <c r="D1413" s="92" t="s">
        <v>662</v>
      </c>
      <c r="E1413" s="201" t="s">
        <v>135</v>
      </c>
      <c r="F1413" s="164">
        <v>1</v>
      </c>
      <c r="G1413" s="333"/>
      <c r="H1413" s="335">
        <f>+F1413*G1413</f>
        <v>0</v>
      </c>
      <c r="S1413" s="2"/>
    </row>
    <row r="1414" spans="2:19" x14ac:dyDescent="0.25">
      <c r="B1414" s="213"/>
      <c r="C1414" s="207"/>
      <c r="D1414" s="207"/>
      <c r="E1414" s="251"/>
      <c r="F1414" s="164"/>
      <c r="G1414" s="336"/>
      <c r="H1414" s="335"/>
      <c r="S1414" s="2"/>
    </row>
    <row r="1415" spans="2:19" x14ac:dyDescent="0.25">
      <c r="B1415" s="91" t="s">
        <v>685</v>
      </c>
      <c r="C1415" s="92"/>
      <c r="D1415" s="92" t="s">
        <v>664</v>
      </c>
      <c r="E1415" s="201" t="s">
        <v>135</v>
      </c>
      <c r="F1415" s="164">
        <v>1</v>
      </c>
      <c r="G1415" s="336"/>
      <c r="H1415" s="335">
        <f>+F1415*G1415</f>
        <v>0</v>
      </c>
      <c r="S1415" s="2"/>
    </row>
    <row r="1416" spans="2:19" x14ac:dyDescent="0.25">
      <c r="B1416" s="91"/>
      <c r="C1416" s="92"/>
      <c r="D1416" s="92"/>
      <c r="E1416" s="201"/>
      <c r="F1416" s="164"/>
      <c r="G1416" s="336"/>
      <c r="H1416" s="335"/>
      <c r="S1416" s="2"/>
    </row>
    <row r="1417" spans="2:19" x14ac:dyDescent="0.25">
      <c r="B1417" s="91" t="s">
        <v>686</v>
      </c>
      <c r="C1417" s="92"/>
      <c r="D1417" s="92" t="s">
        <v>666</v>
      </c>
      <c r="E1417" s="201" t="s">
        <v>135</v>
      </c>
      <c r="F1417" s="164">
        <v>1</v>
      </c>
      <c r="G1417" s="336"/>
      <c r="H1417" s="335">
        <f>+F1417*G1417</f>
        <v>0</v>
      </c>
      <c r="S1417" s="2"/>
    </row>
    <row r="1418" spans="2:19" x14ac:dyDescent="0.25">
      <c r="B1418" s="91"/>
      <c r="C1418" s="92"/>
      <c r="D1418" s="92"/>
      <c r="E1418" s="201"/>
      <c r="F1418" s="164"/>
      <c r="G1418" s="336"/>
      <c r="H1418" s="335"/>
      <c r="S1418" s="2"/>
    </row>
    <row r="1419" spans="2:19" x14ac:dyDescent="0.25">
      <c r="B1419" s="91" t="s">
        <v>687</v>
      </c>
      <c r="C1419" s="92"/>
      <c r="D1419" s="92" t="s">
        <v>668</v>
      </c>
      <c r="E1419" s="201" t="s">
        <v>135</v>
      </c>
      <c r="F1419" s="164">
        <v>1</v>
      </c>
      <c r="G1419" s="336"/>
      <c r="H1419" s="335">
        <f>+F1419*G1419</f>
        <v>0</v>
      </c>
      <c r="S1419" s="2"/>
    </row>
    <row r="1420" spans="2:19" x14ac:dyDescent="0.25">
      <c r="B1420" s="91"/>
      <c r="C1420" s="92"/>
      <c r="D1420" s="92"/>
      <c r="E1420" s="201"/>
      <c r="F1420" s="164"/>
      <c r="G1420" s="336"/>
      <c r="H1420" s="335"/>
      <c r="S1420" s="2"/>
    </row>
    <row r="1421" spans="2:19" x14ac:dyDescent="0.25">
      <c r="B1421" s="91" t="s">
        <v>688</v>
      </c>
      <c r="C1421" s="92"/>
      <c r="D1421" s="92" t="s">
        <v>670</v>
      </c>
      <c r="E1421" s="201" t="s">
        <v>135</v>
      </c>
      <c r="F1421" s="164">
        <v>1</v>
      </c>
      <c r="G1421" s="336"/>
      <c r="H1421" s="335">
        <f>+F1421*G1421</f>
        <v>0</v>
      </c>
      <c r="S1421" s="2"/>
    </row>
    <row r="1422" spans="2:19" x14ac:dyDescent="0.25">
      <c r="B1422" s="91"/>
      <c r="C1422" s="92"/>
      <c r="D1422" s="92"/>
      <c r="E1422" s="201"/>
      <c r="F1422" s="164"/>
      <c r="G1422" s="336"/>
      <c r="H1422" s="335"/>
      <c r="S1422" s="2"/>
    </row>
    <row r="1423" spans="2:19" x14ac:dyDescent="0.25">
      <c r="B1423" s="91" t="s">
        <v>690</v>
      </c>
      <c r="C1423" s="92"/>
      <c r="D1423" s="92" t="s">
        <v>672</v>
      </c>
      <c r="E1423" s="201" t="s">
        <v>135</v>
      </c>
      <c r="F1423" s="164">
        <v>1</v>
      </c>
      <c r="G1423" s="336"/>
      <c r="H1423" s="335">
        <f>+F1423*G1423</f>
        <v>0</v>
      </c>
      <c r="S1423" s="2"/>
    </row>
    <row r="1424" spans="2:19" x14ac:dyDescent="0.25">
      <c r="B1424" s="213"/>
      <c r="C1424" s="207"/>
      <c r="D1424" s="207"/>
      <c r="E1424" s="251"/>
      <c r="F1424" s="164"/>
      <c r="G1424" s="336"/>
      <c r="H1424" s="335"/>
      <c r="S1424" s="2"/>
    </row>
    <row r="1425" spans="2:19" x14ac:dyDescent="0.25">
      <c r="B1425" s="91" t="s">
        <v>691</v>
      </c>
      <c r="C1425" s="92"/>
      <c r="D1425" s="92" t="s">
        <v>674</v>
      </c>
      <c r="E1425" s="201" t="s">
        <v>135</v>
      </c>
      <c r="F1425" s="164">
        <v>1</v>
      </c>
      <c r="G1425" s="336"/>
      <c r="H1425" s="335">
        <f>+F1425*G1425</f>
        <v>0</v>
      </c>
      <c r="S1425" s="2"/>
    </row>
    <row r="1426" spans="2:19" x14ac:dyDescent="0.25">
      <c r="B1426" s="91"/>
      <c r="C1426" s="92"/>
      <c r="D1426" s="92"/>
      <c r="E1426" s="201"/>
      <c r="F1426" s="164"/>
      <c r="G1426" s="336"/>
      <c r="H1426" s="335"/>
      <c r="S1426" s="2"/>
    </row>
    <row r="1427" spans="2:19" x14ac:dyDescent="0.25">
      <c r="B1427" s="91" t="s">
        <v>692</v>
      </c>
      <c r="C1427" s="92"/>
      <c r="D1427" s="92" t="s">
        <v>1396</v>
      </c>
      <c r="E1427" s="201" t="s">
        <v>135</v>
      </c>
      <c r="F1427" s="164">
        <v>1</v>
      </c>
      <c r="G1427" s="336"/>
      <c r="H1427" s="335">
        <f>+F1427*G1427</f>
        <v>0</v>
      </c>
      <c r="S1427" s="2"/>
    </row>
    <row r="1428" spans="2:19" x14ac:dyDescent="0.25">
      <c r="B1428" s="91"/>
      <c r="C1428" s="92"/>
      <c r="D1428" s="92"/>
      <c r="E1428" s="201"/>
      <c r="F1428" s="164"/>
      <c r="G1428" s="336"/>
      <c r="H1428" s="335"/>
      <c r="S1428" s="2"/>
    </row>
    <row r="1429" spans="2:19" x14ac:dyDescent="0.25">
      <c r="B1429" s="91" t="s">
        <v>694</v>
      </c>
      <c r="C1429" s="92"/>
      <c r="D1429" s="92" t="s">
        <v>1397</v>
      </c>
      <c r="E1429" s="201" t="s">
        <v>135</v>
      </c>
      <c r="F1429" s="164">
        <v>1</v>
      </c>
      <c r="G1429" s="336"/>
      <c r="H1429" s="335">
        <f>+F1429*G1429</f>
        <v>0</v>
      </c>
      <c r="S1429" s="2"/>
    </row>
    <row r="1430" spans="2:19" x14ac:dyDescent="0.25">
      <c r="B1430" s="91"/>
      <c r="C1430" s="92"/>
      <c r="D1430" s="92"/>
      <c r="E1430" s="201"/>
      <c r="F1430" s="164"/>
      <c r="G1430" s="336"/>
      <c r="H1430" s="335"/>
      <c r="S1430" s="2"/>
    </row>
    <row r="1431" spans="2:19" x14ac:dyDescent="0.25">
      <c r="B1431" s="91" t="s">
        <v>695</v>
      </c>
      <c r="C1431" s="92"/>
      <c r="D1431" s="92" t="s">
        <v>2280</v>
      </c>
      <c r="E1431" s="201" t="s">
        <v>135</v>
      </c>
      <c r="F1431" s="164">
        <v>1</v>
      </c>
      <c r="G1431" s="336"/>
      <c r="H1431" s="335">
        <f>+F1431*G1431</f>
        <v>0</v>
      </c>
      <c r="S1431" s="2"/>
    </row>
    <row r="1432" spans="2:19" x14ac:dyDescent="0.25">
      <c r="B1432" s="91"/>
      <c r="C1432" s="92"/>
      <c r="D1432" s="92"/>
      <c r="E1432" s="201"/>
      <c r="F1432" s="164"/>
      <c r="G1432" s="336"/>
      <c r="H1432" s="334"/>
      <c r="S1432" s="2"/>
    </row>
    <row r="1433" spans="2:19" x14ac:dyDescent="0.25">
      <c r="B1433" s="91" t="s">
        <v>696</v>
      </c>
      <c r="C1433" s="92"/>
      <c r="D1433" s="92" t="s">
        <v>1400</v>
      </c>
      <c r="E1433" s="201" t="s">
        <v>135</v>
      </c>
      <c r="F1433" s="164">
        <v>1</v>
      </c>
      <c r="G1433" s="336"/>
      <c r="H1433" s="335">
        <f>+F1433*G1433</f>
        <v>0</v>
      </c>
      <c r="S1433" s="2"/>
    </row>
    <row r="1434" spans="2:19" x14ac:dyDescent="0.25">
      <c r="B1434" s="213"/>
      <c r="C1434" s="92"/>
      <c r="D1434" s="92"/>
      <c r="E1434" s="201"/>
      <c r="F1434" s="164"/>
      <c r="G1434" s="336"/>
      <c r="H1434" s="334"/>
      <c r="S1434" s="2"/>
    </row>
    <row r="1435" spans="2:19" x14ac:dyDescent="0.25">
      <c r="B1435" s="91" t="s">
        <v>697</v>
      </c>
      <c r="C1435" s="92"/>
      <c r="D1435" s="92" t="s">
        <v>1401</v>
      </c>
      <c r="E1435" s="201" t="s">
        <v>135</v>
      </c>
      <c r="F1435" s="164">
        <v>1</v>
      </c>
      <c r="G1435" s="336"/>
      <c r="H1435" s="335">
        <f>+F1435*G1435</f>
        <v>0</v>
      </c>
      <c r="S1435" s="2"/>
    </row>
    <row r="1436" spans="2:19" x14ac:dyDescent="0.25">
      <c r="B1436" s="91"/>
      <c r="C1436" s="92"/>
      <c r="D1436" s="92"/>
      <c r="E1436" s="201"/>
      <c r="F1436" s="164"/>
      <c r="G1436" s="427"/>
      <c r="H1436" s="428"/>
      <c r="S1436" s="2"/>
    </row>
    <row r="1437" spans="2:19" x14ac:dyDescent="0.25">
      <c r="B1437" s="91"/>
      <c r="C1437" s="91"/>
      <c r="D1437" s="91" t="s">
        <v>689</v>
      </c>
      <c r="E1437" s="162"/>
      <c r="F1437" s="202"/>
      <c r="G1437" s="356"/>
      <c r="H1437" s="426"/>
      <c r="S1437" s="2"/>
    </row>
    <row r="1438" spans="2:19" x14ac:dyDescent="0.25">
      <c r="B1438" s="91"/>
      <c r="C1438" s="92"/>
      <c r="D1438" s="92"/>
      <c r="E1438" s="201"/>
      <c r="F1438" s="164"/>
      <c r="G1438" s="333"/>
      <c r="H1438" s="335"/>
      <c r="S1438" s="2"/>
    </row>
    <row r="1439" spans="2:19" x14ac:dyDescent="0.35">
      <c r="B1439" s="91" t="s">
        <v>698</v>
      </c>
      <c r="C1439" s="92"/>
      <c r="D1439" s="92" t="s">
        <v>620</v>
      </c>
      <c r="E1439" s="163"/>
      <c r="F1439" s="163" t="s">
        <v>317</v>
      </c>
      <c r="G1439" s="346" t="s">
        <v>8</v>
      </c>
      <c r="H1439" s="332">
        <v>10000</v>
      </c>
      <c r="S1439" s="2"/>
    </row>
    <row r="1440" spans="2:19" x14ac:dyDescent="0.25">
      <c r="B1440" s="91"/>
      <c r="C1440" s="92"/>
      <c r="D1440" s="92"/>
      <c r="E1440" s="201"/>
      <c r="F1440" s="164"/>
      <c r="G1440" s="333"/>
      <c r="H1440" s="335"/>
      <c r="S1440" s="2"/>
    </row>
    <row r="1441" spans="2:19" x14ac:dyDescent="0.25">
      <c r="B1441" s="91" t="s">
        <v>699</v>
      </c>
      <c r="C1441" s="91"/>
      <c r="D1441" s="92" t="s">
        <v>1399</v>
      </c>
      <c r="E1441" s="162" t="s">
        <v>73</v>
      </c>
      <c r="F1441" s="164">
        <f>H1439</f>
        <v>10000</v>
      </c>
      <c r="G1441" s="333"/>
      <c r="H1441" s="334">
        <f>F1441*G1441%</f>
        <v>0</v>
      </c>
      <c r="S1441" s="2"/>
    </row>
    <row r="1442" spans="2:19" x14ac:dyDescent="0.25">
      <c r="B1442" s="91"/>
      <c r="C1442" s="91"/>
      <c r="D1442" s="92" t="s">
        <v>1292</v>
      </c>
      <c r="E1442" s="162"/>
      <c r="F1442" s="202"/>
      <c r="G1442" s="336"/>
      <c r="H1442" s="334"/>
      <c r="S1442" s="2"/>
    </row>
    <row r="1443" spans="2:19" x14ac:dyDescent="0.25">
      <c r="B1443" s="91"/>
      <c r="C1443" s="91"/>
      <c r="D1443" s="92" t="s">
        <v>277</v>
      </c>
      <c r="E1443" s="162"/>
      <c r="F1443" s="202"/>
      <c r="G1443" s="336"/>
      <c r="H1443" s="334"/>
      <c r="S1443" s="2"/>
    </row>
    <row r="1444" spans="2:19" x14ac:dyDescent="0.25">
      <c r="B1444" s="91"/>
      <c r="C1444" s="92" t="s">
        <v>693</v>
      </c>
      <c r="D1444" s="92" t="s">
        <v>1291</v>
      </c>
      <c r="E1444" s="201"/>
      <c r="F1444" s="164"/>
      <c r="G1444" s="331"/>
      <c r="H1444" s="332"/>
      <c r="S1444" s="2"/>
    </row>
    <row r="1445" spans="2:19" x14ac:dyDescent="0.25">
      <c r="B1445" s="91"/>
      <c r="C1445" s="92"/>
      <c r="D1445" s="92" t="s">
        <v>1290</v>
      </c>
      <c r="E1445" s="201"/>
      <c r="F1445" s="164"/>
      <c r="G1445" s="333"/>
      <c r="H1445" s="335"/>
      <c r="S1445" s="2"/>
    </row>
    <row r="1446" spans="2:19" x14ac:dyDescent="0.25">
      <c r="B1446" s="91"/>
      <c r="C1446" s="92"/>
      <c r="D1446" s="92"/>
      <c r="E1446" s="201"/>
      <c r="F1446" s="164"/>
      <c r="G1446" s="333"/>
      <c r="H1446" s="335"/>
      <c r="S1446" s="2"/>
    </row>
    <row r="1447" spans="2:19" x14ac:dyDescent="0.25">
      <c r="B1447" s="91" t="s">
        <v>700</v>
      </c>
      <c r="C1447" s="92"/>
      <c r="D1447" s="91" t="s">
        <v>2277</v>
      </c>
      <c r="E1447" s="201" t="s">
        <v>135</v>
      </c>
      <c r="F1447" s="164">
        <v>1</v>
      </c>
      <c r="G1447" s="331"/>
      <c r="H1447" s="332">
        <f>+F1447*G1447</f>
        <v>0</v>
      </c>
      <c r="S1447" s="2"/>
    </row>
    <row r="1448" spans="2:19" x14ac:dyDescent="0.25">
      <c r="B1448" s="91"/>
      <c r="C1448" s="92"/>
      <c r="D1448" s="91"/>
      <c r="E1448" s="201"/>
      <c r="F1448" s="164"/>
      <c r="G1448" s="333"/>
      <c r="H1448" s="335"/>
      <c r="S1448" s="2"/>
    </row>
    <row r="1449" spans="2:19" x14ac:dyDescent="0.25">
      <c r="B1449" s="91" t="s">
        <v>701</v>
      </c>
      <c r="C1449" s="92"/>
      <c r="D1449" s="91" t="s">
        <v>1090</v>
      </c>
      <c r="E1449" s="201" t="s">
        <v>135</v>
      </c>
      <c r="F1449" s="164">
        <v>1</v>
      </c>
      <c r="G1449" s="331"/>
      <c r="H1449" s="332">
        <f>+F1449*G1449</f>
        <v>0</v>
      </c>
      <c r="S1449" s="2"/>
    </row>
    <row r="1450" spans="2:19" x14ac:dyDescent="0.25">
      <c r="B1450" s="91"/>
      <c r="C1450" s="92"/>
      <c r="D1450" s="91"/>
      <c r="E1450" s="201"/>
      <c r="F1450" s="164"/>
      <c r="G1450" s="333"/>
      <c r="H1450" s="335"/>
      <c r="S1450" s="2"/>
    </row>
    <row r="1451" spans="2:19" x14ac:dyDescent="0.25">
      <c r="B1451" s="91" t="s">
        <v>702</v>
      </c>
      <c r="C1451" s="92"/>
      <c r="D1451" s="91" t="s">
        <v>580</v>
      </c>
      <c r="E1451" s="201" t="s">
        <v>135</v>
      </c>
      <c r="F1451" s="164">
        <v>1</v>
      </c>
      <c r="G1451" s="331"/>
      <c r="H1451" s="332">
        <f>+F1451*G1451</f>
        <v>0</v>
      </c>
      <c r="S1451" s="2"/>
    </row>
    <row r="1452" spans="2:19" x14ac:dyDescent="0.25">
      <c r="B1452" s="91"/>
      <c r="C1452" s="92"/>
      <c r="D1452" s="91"/>
      <c r="E1452" s="201"/>
      <c r="F1452" s="164"/>
      <c r="G1452" s="333"/>
      <c r="H1452" s="335"/>
      <c r="S1452" s="2"/>
    </row>
    <row r="1453" spans="2:19" x14ac:dyDescent="0.25">
      <c r="B1453" s="91" t="s">
        <v>703</v>
      </c>
      <c r="C1453" s="92"/>
      <c r="D1453" s="91" t="s">
        <v>582</v>
      </c>
      <c r="E1453" s="201" t="s">
        <v>135</v>
      </c>
      <c r="F1453" s="164">
        <v>1</v>
      </c>
      <c r="G1453" s="331"/>
      <c r="H1453" s="332">
        <f>+F1453*G1453</f>
        <v>0</v>
      </c>
      <c r="S1453" s="2"/>
    </row>
    <row r="1454" spans="2:19" x14ac:dyDescent="0.25">
      <c r="B1454" s="91"/>
      <c r="C1454" s="92"/>
      <c r="D1454" s="91"/>
      <c r="E1454" s="201"/>
      <c r="F1454" s="164"/>
      <c r="G1454" s="333"/>
      <c r="H1454" s="335"/>
      <c r="S1454" s="2"/>
    </row>
    <row r="1455" spans="2:19" x14ac:dyDescent="0.25">
      <c r="B1455" s="91" t="s">
        <v>705</v>
      </c>
      <c r="C1455" s="92"/>
      <c r="D1455" s="91" t="s">
        <v>584</v>
      </c>
      <c r="E1455" s="201" t="s">
        <v>135</v>
      </c>
      <c r="F1455" s="164">
        <v>1</v>
      </c>
      <c r="G1455" s="331"/>
      <c r="H1455" s="332">
        <f>+F1455*G1455</f>
        <v>0</v>
      </c>
      <c r="S1455" s="2"/>
    </row>
    <row r="1456" spans="2:19" x14ac:dyDescent="0.25">
      <c r="B1456" s="91"/>
      <c r="C1456" s="92"/>
      <c r="D1456" s="91"/>
      <c r="E1456" s="201"/>
      <c r="F1456" s="164"/>
      <c r="G1456" s="333"/>
      <c r="H1456" s="335"/>
      <c r="S1456" s="2"/>
    </row>
    <row r="1457" spans="2:19" x14ac:dyDescent="0.25">
      <c r="B1457" s="91" t="s">
        <v>706</v>
      </c>
      <c r="C1457" s="92"/>
      <c r="D1457" s="91" t="s">
        <v>586</v>
      </c>
      <c r="E1457" s="201" t="s">
        <v>135</v>
      </c>
      <c r="F1457" s="164">
        <v>1</v>
      </c>
      <c r="G1457" s="331"/>
      <c r="H1457" s="332">
        <f>+F1457*G1457</f>
        <v>0</v>
      </c>
      <c r="S1457" s="2"/>
    </row>
    <row r="1458" spans="2:19" x14ac:dyDescent="0.25">
      <c r="B1458" s="91"/>
      <c r="C1458" s="92"/>
      <c r="D1458" s="92"/>
      <c r="E1458" s="201"/>
      <c r="F1458" s="164"/>
      <c r="G1458" s="333"/>
      <c r="H1458" s="335"/>
      <c r="S1458" s="2"/>
    </row>
    <row r="1459" spans="2:19" ht="18.600000000000001" thickBot="1" x14ac:dyDescent="0.3">
      <c r="B1459" s="91"/>
      <c r="C1459" s="92"/>
      <c r="D1459" s="92"/>
      <c r="E1459" s="201"/>
      <c r="F1459" s="164"/>
      <c r="G1459" s="333"/>
      <c r="H1459" s="335"/>
      <c r="S1459" s="2"/>
    </row>
    <row r="1460" spans="2:19" ht="27.75" customHeight="1" thickBot="1" x14ac:dyDescent="0.4">
      <c r="B1460" s="5" t="s">
        <v>279</v>
      </c>
      <c r="C1460" s="87"/>
      <c r="D1460" s="87"/>
      <c r="E1460" s="6"/>
      <c r="F1460" s="121"/>
      <c r="G1460" s="337"/>
      <c r="H1460" s="351"/>
      <c r="S1460" s="2"/>
    </row>
    <row r="1461" spans="2:19" ht="27.75" customHeight="1" x14ac:dyDescent="0.35">
      <c r="B1461" s="1"/>
      <c r="G1461" s="339"/>
      <c r="H1461" s="340"/>
      <c r="S1461" s="2"/>
    </row>
    <row r="1462" spans="2:19" ht="16.8" customHeight="1" x14ac:dyDescent="0.35">
      <c r="B1462" s="1"/>
      <c r="G1462" s="339"/>
      <c r="H1462" s="340"/>
      <c r="S1462" s="2"/>
    </row>
    <row r="1463" spans="2:19" x14ac:dyDescent="0.35">
      <c r="B1463" s="463" t="s">
        <v>1921</v>
      </c>
      <c r="C1463" s="463"/>
      <c r="D1463" s="161" t="s">
        <v>2330</v>
      </c>
      <c r="E1463" s="4"/>
      <c r="G1463" s="352"/>
      <c r="H1463" s="353"/>
      <c r="S1463" s="2"/>
    </row>
    <row r="1464" spans="2:19" ht="14.4" customHeight="1" x14ac:dyDescent="0.25">
      <c r="B1464" s="464" t="s">
        <v>2263</v>
      </c>
      <c r="C1464" s="464"/>
      <c r="D1464" s="464"/>
      <c r="E1464" s="464"/>
      <c r="F1464" s="464"/>
      <c r="G1464" s="464"/>
      <c r="H1464" s="464"/>
      <c r="S1464" s="2"/>
    </row>
    <row r="1465" spans="2:19" ht="14.4" x14ac:dyDescent="0.25">
      <c r="B1465" s="464"/>
      <c r="C1465" s="464"/>
      <c r="D1465" s="464"/>
      <c r="E1465" s="464"/>
      <c r="F1465" s="464"/>
      <c r="G1465" s="464"/>
      <c r="H1465" s="464"/>
      <c r="S1465" s="2"/>
    </row>
    <row r="1466" spans="2:19" ht="9.6" customHeight="1" x14ac:dyDescent="0.35">
      <c r="B1466" s="206"/>
      <c r="C1466" s="182"/>
      <c r="D1466" s="183"/>
      <c r="E1466" s="182"/>
      <c r="F1466" s="184"/>
      <c r="G1466" s="320"/>
      <c r="H1466" s="321"/>
      <c r="S1466" s="2"/>
    </row>
    <row r="1467" spans="2:19" x14ac:dyDescent="0.35">
      <c r="B1467" s="8" t="s">
        <v>472</v>
      </c>
      <c r="C1467" s="8"/>
      <c r="D1467" s="8"/>
      <c r="E1467" s="182"/>
      <c r="F1467" s="184"/>
      <c r="G1467" s="320"/>
      <c r="H1467" s="321"/>
      <c r="S1467" s="2"/>
    </row>
    <row r="1468" spans="2:19" ht="15" thickBot="1" x14ac:dyDescent="0.3">
      <c r="B1468" s="1" t="s">
        <v>1956</v>
      </c>
      <c r="C1468" s="4"/>
      <c r="D1468" s="1"/>
      <c r="E1468" s="187"/>
      <c r="F1468" s="465"/>
      <c r="G1468" s="465"/>
      <c r="H1468" s="465"/>
      <c r="S1468" s="2"/>
    </row>
    <row r="1469" spans="2:19" ht="29.4" thickBot="1" x14ac:dyDescent="0.3">
      <c r="B1469" s="30" t="s">
        <v>281</v>
      </c>
      <c r="C1469" s="30" t="s">
        <v>282</v>
      </c>
      <c r="D1469" s="31" t="s">
        <v>2</v>
      </c>
      <c r="E1469" s="31" t="s">
        <v>3</v>
      </c>
      <c r="F1469" s="32" t="s">
        <v>4</v>
      </c>
      <c r="G1469" s="360" t="s">
        <v>5</v>
      </c>
      <c r="H1469" s="361" t="s">
        <v>252</v>
      </c>
      <c r="S1469" s="2"/>
    </row>
    <row r="1470" spans="2:19" ht="18.600000000000001" thickBot="1" x14ac:dyDescent="0.4">
      <c r="B1470" s="16" t="s">
        <v>283</v>
      </c>
      <c r="C1470" s="88"/>
      <c r="D1470" s="89"/>
      <c r="E1470" s="17"/>
      <c r="F1470" s="122"/>
      <c r="G1470" s="337"/>
      <c r="H1470" s="364">
        <f>+H1460</f>
        <v>0</v>
      </c>
      <c r="S1470" s="2"/>
    </row>
    <row r="1471" spans="2:19" x14ac:dyDescent="0.25">
      <c r="B1471" s="91"/>
      <c r="C1471" s="92"/>
      <c r="D1471" s="92"/>
      <c r="E1471" s="201"/>
      <c r="F1471" s="164"/>
      <c r="G1471" s="333"/>
      <c r="H1471" s="335"/>
      <c r="S1471" s="2"/>
    </row>
    <row r="1472" spans="2:19" x14ac:dyDescent="0.25">
      <c r="B1472" s="91" t="s">
        <v>707</v>
      </c>
      <c r="C1472" s="92"/>
      <c r="D1472" s="91" t="s">
        <v>588</v>
      </c>
      <c r="E1472" s="201" t="s">
        <v>135</v>
      </c>
      <c r="F1472" s="164">
        <v>1</v>
      </c>
      <c r="G1472" s="331"/>
      <c r="H1472" s="332">
        <f>+F1472*G1472</f>
        <v>0</v>
      </c>
      <c r="S1472" s="2"/>
    </row>
    <row r="1473" spans="2:19" x14ac:dyDescent="0.25">
      <c r="B1473" s="91"/>
      <c r="C1473" s="92"/>
      <c r="D1473" s="91"/>
      <c r="E1473" s="201"/>
      <c r="F1473" s="164"/>
      <c r="G1473" s="333"/>
      <c r="H1473" s="335"/>
      <c r="S1473" s="2"/>
    </row>
    <row r="1474" spans="2:19" x14ac:dyDescent="0.25">
      <c r="B1474" s="91" t="s">
        <v>1474</v>
      </c>
      <c r="C1474" s="92"/>
      <c r="D1474" s="91" t="s">
        <v>590</v>
      </c>
      <c r="E1474" s="201" t="s">
        <v>135</v>
      </c>
      <c r="F1474" s="164">
        <v>1</v>
      </c>
      <c r="G1474" s="331"/>
      <c r="H1474" s="332">
        <f>+F1474*G1474</f>
        <v>0</v>
      </c>
      <c r="S1474" s="2"/>
    </row>
    <row r="1475" spans="2:19" x14ac:dyDescent="0.25">
      <c r="B1475" s="91"/>
      <c r="C1475" s="92"/>
      <c r="D1475" s="91"/>
      <c r="E1475" s="201"/>
      <c r="F1475" s="164"/>
      <c r="G1475" s="333"/>
      <c r="H1475" s="335"/>
      <c r="S1475" s="2"/>
    </row>
    <row r="1476" spans="2:19" x14ac:dyDescent="0.25">
      <c r="B1476" s="91" t="s">
        <v>708</v>
      </c>
      <c r="C1476" s="92"/>
      <c r="D1476" s="91" t="s">
        <v>592</v>
      </c>
      <c r="E1476" s="201" t="s">
        <v>135</v>
      </c>
      <c r="F1476" s="164">
        <v>1</v>
      </c>
      <c r="G1476" s="331"/>
      <c r="H1476" s="332">
        <f>+F1476*G1476</f>
        <v>0</v>
      </c>
      <c r="S1476" s="2"/>
    </row>
    <row r="1477" spans="2:19" x14ac:dyDescent="0.25">
      <c r="B1477" s="91"/>
      <c r="C1477" s="92"/>
      <c r="D1477" s="92"/>
      <c r="E1477" s="201"/>
      <c r="F1477" s="164"/>
      <c r="G1477" s="333"/>
      <c r="H1477" s="335"/>
      <c r="S1477" s="2"/>
    </row>
    <row r="1478" spans="2:19" x14ac:dyDescent="0.25">
      <c r="B1478" s="91"/>
      <c r="C1478" s="92"/>
      <c r="D1478" s="92" t="s">
        <v>704</v>
      </c>
      <c r="E1478" s="201"/>
      <c r="F1478" s="164"/>
      <c r="G1478" s="331"/>
      <c r="H1478" s="332"/>
      <c r="S1478" s="2"/>
    </row>
    <row r="1479" spans="2:19" x14ac:dyDescent="0.25">
      <c r="B1479" s="91"/>
      <c r="C1479" s="92"/>
      <c r="D1479" s="92"/>
      <c r="E1479" s="201"/>
      <c r="F1479" s="164"/>
      <c r="G1479" s="333"/>
      <c r="H1479" s="335"/>
      <c r="S1479" s="2"/>
    </row>
    <row r="1480" spans="2:19" x14ac:dyDescent="0.25">
      <c r="B1480" s="91" t="s">
        <v>709</v>
      </c>
      <c r="C1480" s="92"/>
      <c r="D1480" s="91" t="s">
        <v>2277</v>
      </c>
      <c r="E1480" s="201" t="s">
        <v>135</v>
      </c>
      <c r="F1480" s="164">
        <v>1</v>
      </c>
      <c r="G1480" s="331"/>
      <c r="H1480" s="332">
        <f>+F1480*G1480</f>
        <v>0</v>
      </c>
      <c r="S1480" s="2"/>
    </row>
    <row r="1481" spans="2:19" x14ac:dyDescent="0.25">
      <c r="B1481" s="91"/>
      <c r="C1481" s="92"/>
      <c r="D1481" s="91"/>
      <c r="E1481" s="201"/>
      <c r="F1481" s="164"/>
      <c r="G1481" s="333"/>
      <c r="H1481" s="335"/>
      <c r="S1481" s="2"/>
    </row>
    <row r="1482" spans="2:19" x14ac:dyDescent="0.25">
      <c r="B1482" s="91" t="s">
        <v>710</v>
      </c>
      <c r="C1482" s="92"/>
      <c r="D1482" s="91" t="s">
        <v>1090</v>
      </c>
      <c r="E1482" s="201" t="s">
        <v>135</v>
      </c>
      <c r="F1482" s="164">
        <v>1</v>
      </c>
      <c r="G1482" s="331"/>
      <c r="H1482" s="332">
        <f>+F1482*G1482</f>
        <v>0</v>
      </c>
      <c r="S1482" s="2"/>
    </row>
    <row r="1483" spans="2:19" x14ac:dyDescent="0.25">
      <c r="B1483" s="91"/>
      <c r="C1483" s="92"/>
      <c r="D1483" s="91"/>
      <c r="E1483" s="201"/>
      <c r="F1483" s="164"/>
      <c r="G1483" s="333"/>
      <c r="H1483" s="335"/>
      <c r="S1483" s="2"/>
    </row>
    <row r="1484" spans="2:19" x14ac:dyDescent="0.25">
      <c r="B1484" s="91" t="s">
        <v>711</v>
      </c>
      <c r="C1484" s="92"/>
      <c r="D1484" s="91" t="s">
        <v>580</v>
      </c>
      <c r="E1484" s="201" t="s">
        <v>135</v>
      </c>
      <c r="F1484" s="164">
        <v>1</v>
      </c>
      <c r="G1484" s="331"/>
      <c r="H1484" s="332">
        <f>+F1484*G1484</f>
        <v>0</v>
      </c>
      <c r="S1484" s="2"/>
    </row>
    <row r="1485" spans="2:19" x14ac:dyDescent="0.25">
      <c r="B1485" s="91"/>
      <c r="C1485" s="92"/>
      <c r="D1485" s="91"/>
      <c r="E1485" s="201"/>
      <c r="F1485" s="164"/>
      <c r="G1485" s="333"/>
      <c r="H1485" s="335"/>
      <c r="S1485" s="2"/>
    </row>
    <row r="1486" spans="2:19" x14ac:dyDescent="0.25">
      <c r="B1486" s="91" t="s">
        <v>712</v>
      </c>
      <c r="C1486" s="92"/>
      <c r="D1486" s="91" t="s">
        <v>582</v>
      </c>
      <c r="E1486" s="201" t="s">
        <v>135</v>
      </c>
      <c r="F1486" s="164">
        <v>1</v>
      </c>
      <c r="G1486" s="331"/>
      <c r="H1486" s="332">
        <f>+F1486*G1486</f>
        <v>0</v>
      </c>
      <c r="S1486" s="2"/>
    </row>
    <row r="1487" spans="2:19" x14ac:dyDescent="0.25">
      <c r="B1487" s="91"/>
      <c r="C1487" s="92"/>
      <c r="D1487" s="91"/>
      <c r="E1487" s="201"/>
      <c r="F1487" s="164"/>
      <c r="G1487" s="333"/>
      <c r="H1487" s="335"/>
      <c r="S1487" s="2"/>
    </row>
    <row r="1488" spans="2:19" x14ac:dyDescent="0.25">
      <c r="B1488" s="91" t="s">
        <v>713</v>
      </c>
      <c r="C1488" s="92"/>
      <c r="D1488" s="91" t="s">
        <v>584</v>
      </c>
      <c r="E1488" s="201" t="s">
        <v>135</v>
      </c>
      <c r="F1488" s="164">
        <v>1</v>
      </c>
      <c r="G1488" s="331"/>
      <c r="H1488" s="332">
        <f>+F1488*G1488</f>
        <v>0</v>
      </c>
      <c r="S1488" s="2"/>
    </row>
    <row r="1489" spans="2:19" x14ac:dyDescent="0.25">
      <c r="B1489" s="91"/>
      <c r="C1489" s="92"/>
      <c r="D1489" s="91"/>
      <c r="E1489" s="201"/>
      <c r="F1489" s="164"/>
      <c r="G1489" s="333"/>
      <c r="H1489" s="335"/>
      <c r="S1489" s="2"/>
    </row>
    <row r="1490" spans="2:19" x14ac:dyDescent="0.25">
      <c r="B1490" s="91" t="s">
        <v>715</v>
      </c>
      <c r="C1490" s="92"/>
      <c r="D1490" s="91" t="s">
        <v>586</v>
      </c>
      <c r="E1490" s="201" t="s">
        <v>135</v>
      </c>
      <c r="F1490" s="164">
        <v>1</v>
      </c>
      <c r="G1490" s="331"/>
      <c r="H1490" s="332">
        <f>+F1490*G1490</f>
        <v>0</v>
      </c>
      <c r="S1490" s="2"/>
    </row>
    <row r="1491" spans="2:19" x14ac:dyDescent="0.25">
      <c r="B1491" s="91"/>
      <c r="C1491" s="92"/>
      <c r="D1491" s="92"/>
      <c r="E1491" s="201"/>
      <c r="F1491" s="164"/>
      <c r="G1491" s="333"/>
      <c r="H1491" s="335"/>
      <c r="S1491" s="2"/>
    </row>
    <row r="1492" spans="2:19" x14ac:dyDescent="0.25">
      <c r="B1492" s="91" t="s">
        <v>716</v>
      </c>
      <c r="C1492" s="92"/>
      <c r="D1492" s="91" t="s">
        <v>588</v>
      </c>
      <c r="E1492" s="201" t="s">
        <v>135</v>
      </c>
      <c r="F1492" s="164">
        <v>1</v>
      </c>
      <c r="G1492" s="331"/>
      <c r="H1492" s="332">
        <f>+F1492*G1492</f>
        <v>0</v>
      </c>
      <c r="S1492" s="2"/>
    </row>
    <row r="1493" spans="2:19" x14ac:dyDescent="0.25">
      <c r="B1493" s="91"/>
      <c r="C1493" s="92"/>
      <c r="D1493" s="91"/>
      <c r="E1493" s="201"/>
      <c r="F1493" s="164"/>
      <c r="G1493" s="333"/>
      <c r="H1493" s="335"/>
      <c r="S1493" s="2"/>
    </row>
    <row r="1494" spans="2:19" x14ac:dyDescent="0.25">
      <c r="B1494" s="91" t="s">
        <v>717</v>
      </c>
      <c r="C1494" s="92"/>
      <c r="D1494" s="91" t="s">
        <v>590</v>
      </c>
      <c r="E1494" s="201" t="s">
        <v>135</v>
      </c>
      <c r="F1494" s="164">
        <v>1</v>
      </c>
      <c r="G1494" s="331"/>
      <c r="H1494" s="332">
        <f>+F1494*G1494</f>
        <v>0</v>
      </c>
      <c r="S1494" s="2"/>
    </row>
    <row r="1495" spans="2:19" x14ac:dyDescent="0.25">
      <c r="B1495" s="91"/>
      <c r="C1495" s="92"/>
      <c r="D1495" s="91"/>
      <c r="E1495" s="201"/>
      <c r="F1495" s="164"/>
      <c r="G1495" s="333"/>
      <c r="H1495" s="335"/>
      <c r="S1495" s="2"/>
    </row>
    <row r="1496" spans="2:19" x14ac:dyDescent="0.25">
      <c r="B1496" s="91" t="s">
        <v>719</v>
      </c>
      <c r="C1496" s="92"/>
      <c r="D1496" s="91" t="s">
        <v>592</v>
      </c>
      <c r="E1496" s="201" t="s">
        <v>135</v>
      </c>
      <c r="F1496" s="164">
        <v>1</v>
      </c>
      <c r="G1496" s="331"/>
      <c r="H1496" s="332">
        <f>+F1496*G1496</f>
        <v>0</v>
      </c>
      <c r="S1496" s="2"/>
    </row>
    <row r="1497" spans="2:19" x14ac:dyDescent="0.25">
      <c r="B1497" s="91"/>
      <c r="C1497" s="92"/>
      <c r="D1497" s="92"/>
      <c r="E1497" s="201"/>
      <c r="F1497" s="164"/>
      <c r="G1497" s="331"/>
      <c r="H1497" s="332"/>
      <c r="S1497" s="2"/>
    </row>
    <row r="1498" spans="2:19" x14ac:dyDescent="0.25">
      <c r="B1498" s="91" t="s">
        <v>721</v>
      </c>
      <c r="C1498" s="92"/>
      <c r="D1498" s="92" t="s">
        <v>1396</v>
      </c>
      <c r="E1498" s="201" t="s">
        <v>135</v>
      </c>
      <c r="F1498" s="164">
        <v>1</v>
      </c>
      <c r="G1498" s="331"/>
      <c r="H1498" s="332">
        <f>+F1498*G1498</f>
        <v>0</v>
      </c>
      <c r="S1498" s="2"/>
    </row>
    <row r="1499" spans="2:19" x14ac:dyDescent="0.25">
      <c r="B1499" s="91"/>
      <c r="C1499" s="92"/>
      <c r="D1499" s="92"/>
      <c r="E1499" s="201"/>
      <c r="F1499" s="164"/>
      <c r="G1499" s="333"/>
      <c r="H1499" s="335"/>
      <c r="S1499" s="2"/>
    </row>
    <row r="1500" spans="2:19" x14ac:dyDescent="0.25">
      <c r="B1500" s="91"/>
      <c r="C1500" s="92"/>
      <c r="D1500" s="92" t="s">
        <v>714</v>
      </c>
      <c r="E1500" s="201"/>
      <c r="F1500" s="164"/>
      <c r="G1500" s="331"/>
      <c r="H1500" s="332"/>
      <c r="S1500" s="2"/>
    </row>
    <row r="1501" spans="2:19" x14ac:dyDescent="0.25">
      <c r="B1501" s="91"/>
      <c r="C1501" s="92"/>
      <c r="D1501" s="92"/>
      <c r="E1501" s="201"/>
      <c r="F1501" s="164"/>
      <c r="G1501" s="333"/>
      <c r="H1501" s="335"/>
      <c r="S1501" s="2"/>
    </row>
    <row r="1502" spans="2:19" x14ac:dyDescent="0.35">
      <c r="B1502" s="91" t="s">
        <v>723</v>
      </c>
      <c r="C1502" s="92"/>
      <c r="D1502" s="92" t="s">
        <v>620</v>
      </c>
      <c r="E1502" s="163"/>
      <c r="F1502" s="163" t="s">
        <v>317</v>
      </c>
      <c r="G1502" s="346" t="s">
        <v>8</v>
      </c>
      <c r="H1502" s="332">
        <v>10000</v>
      </c>
      <c r="S1502" s="2"/>
    </row>
    <row r="1503" spans="2:19" x14ac:dyDescent="0.25">
      <c r="B1503" s="91"/>
      <c r="C1503" s="92"/>
      <c r="D1503" s="92"/>
      <c r="E1503" s="201"/>
      <c r="F1503" s="164"/>
      <c r="G1503" s="429"/>
      <c r="H1503" s="430"/>
      <c r="S1503" s="2"/>
    </row>
    <row r="1504" spans="2:19" x14ac:dyDescent="0.25">
      <c r="B1504" s="91" t="s">
        <v>725</v>
      </c>
      <c r="C1504" s="91"/>
      <c r="D1504" s="92" t="s">
        <v>1399</v>
      </c>
      <c r="E1504" s="162" t="s">
        <v>73</v>
      </c>
      <c r="F1504" s="164">
        <f>H1502</f>
        <v>10000</v>
      </c>
      <c r="G1504" s="333"/>
      <c r="H1504" s="334">
        <f>F1504*G1504%</f>
        <v>0</v>
      </c>
      <c r="S1504" s="2"/>
    </row>
    <row r="1505" spans="2:19" x14ac:dyDescent="0.25">
      <c r="B1505" s="91"/>
      <c r="C1505" s="91"/>
      <c r="D1505" s="92" t="s">
        <v>1293</v>
      </c>
      <c r="E1505" s="162"/>
      <c r="F1505" s="202"/>
      <c r="G1505" s="336"/>
      <c r="H1505" s="334"/>
      <c r="S1505" s="2"/>
    </row>
    <row r="1506" spans="2:19" x14ac:dyDescent="0.25">
      <c r="B1506" s="91"/>
      <c r="C1506" s="92"/>
      <c r="D1506" s="92"/>
      <c r="E1506" s="201"/>
      <c r="F1506" s="164"/>
      <c r="G1506" s="333"/>
      <c r="H1506" s="335"/>
      <c r="S1506" s="2"/>
    </row>
    <row r="1507" spans="2:19" x14ac:dyDescent="0.25">
      <c r="B1507" s="91"/>
      <c r="C1507" s="92" t="s">
        <v>718</v>
      </c>
      <c r="D1507" s="92" t="s">
        <v>1402</v>
      </c>
      <c r="E1507" s="201"/>
      <c r="F1507" s="164"/>
      <c r="G1507" s="333"/>
      <c r="H1507" s="335"/>
      <c r="S1507" s="2"/>
    </row>
    <row r="1508" spans="2:19" x14ac:dyDescent="0.25">
      <c r="B1508" s="91"/>
      <c r="C1508" s="92"/>
      <c r="D1508" s="92" t="s">
        <v>1379</v>
      </c>
      <c r="E1508" s="201"/>
      <c r="F1508" s="164"/>
      <c r="G1508" s="333"/>
      <c r="H1508" s="335"/>
      <c r="S1508" s="2"/>
    </row>
    <row r="1509" spans="2:19" x14ac:dyDescent="0.25">
      <c r="B1509" s="91"/>
      <c r="C1509" s="92"/>
      <c r="D1509" s="92"/>
      <c r="E1509" s="201"/>
      <c r="F1509" s="164"/>
      <c r="G1509" s="333"/>
      <c r="H1509" s="335"/>
      <c r="S1509" s="2"/>
    </row>
    <row r="1510" spans="2:19" x14ac:dyDescent="0.25">
      <c r="B1510" s="91" t="s">
        <v>727</v>
      </c>
      <c r="C1510" s="92"/>
      <c r="D1510" s="92" t="s">
        <v>720</v>
      </c>
      <c r="E1510" s="201" t="s">
        <v>135</v>
      </c>
      <c r="F1510" s="164">
        <v>1</v>
      </c>
      <c r="G1510" s="333"/>
      <c r="H1510" s="332">
        <f>+F1510*G1510</f>
        <v>0</v>
      </c>
      <c r="S1510" s="2"/>
    </row>
    <row r="1511" spans="2:19" x14ac:dyDescent="0.25">
      <c r="B1511" s="91"/>
      <c r="C1511" s="92"/>
      <c r="D1511" s="92"/>
      <c r="E1511" s="201"/>
      <c r="F1511" s="164"/>
      <c r="G1511" s="333"/>
      <c r="H1511" s="335"/>
      <c r="S1511" s="2"/>
    </row>
    <row r="1512" spans="2:19" x14ac:dyDescent="0.25">
      <c r="B1512" s="91" t="s">
        <v>729</v>
      </c>
      <c r="C1512" s="92"/>
      <c r="D1512" s="92" t="s">
        <v>722</v>
      </c>
      <c r="E1512" s="201" t="s">
        <v>135</v>
      </c>
      <c r="F1512" s="164">
        <v>1</v>
      </c>
      <c r="G1512" s="333"/>
      <c r="H1512" s="332">
        <f>+F1512*G1512</f>
        <v>0</v>
      </c>
      <c r="S1512" s="2"/>
    </row>
    <row r="1513" spans="2:19" x14ac:dyDescent="0.25">
      <c r="B1513" s="91"/>
      <c r="C1513" s="92"/>
      <c r="D1513" s="92"/>
      <c r="E1513" s="201"/>
      <c r="F1513" s="164"/>
      <c r="G1513" s="333"/>
      <c r="H1513" s="335"/>
      <c r="S1513" s="2"/>
    </row>
    <row r="1514" spans="2:19" x14ac:dyDescent="0.25">
      <c r="B1514" s="91" t="s">
        <v>731</v>
      </c>
      <c r="C1514" s="92"/>
      <c r="D1514" s="92" t="s">
        <v>724</v>
      </c>
      <c r="E1514" s="201" t="s">
        <v>135</v>
      </c>
      <c r="F1514" s="164">
        <v>1</v>
      </c>
      <c r="G1514" s="333"/>
      <c r="H1514" s="332">
        <f>+F1514*G1514</f>
        <v>0</v>
      </c>
      <c r="S1514" s="2"/>
    </row>
    <row r="1515" spans="2:19" x14ac:dyDescent="0.25">
      <c r="B1515" s="91"/>
      <c r="C1515" s="92"/>
      <c r="D1515" s="92"/>
      <c r="E1515" s="201"/>
      <c r="F1515" s="164"/>
      <c r="G1515" s="333"/>
      <c r="H1515" s="335"/>
      <c r="S1515" s="2"/>
    </row>
    <row r="1516" spans="2:19" x14ac:dyDescent="0.25">
      <c r="B1516" s="91" t="s">
        <v>733</v>
      </c>
      <c r="C1516" s="92"/>
      <c r="D1516" s="92" t="s">
        <v>726</v>
      </c>
      <c r="E1516" s="201" t="s">
        <v>135</v>
      </c>
      <c r="F1516" s="164">
        <v>1</v>
      </c>
      <c r="G1516" s="333"/>
      <c r="H1516" s="332">
        <f>+F1516*G1516</f>
        <v>0</v>
      </c>
      <c r="S1516" s="2"/>
    </row>
    <row r="1517" spans="2:19" x14ac:dyDescent="0.25">
      <c r="B1517" s="91"/>
      <c r="C1517" s="92"/>
      <c r="D1517" s="92"/>
      <c r="E1517" s="201"/>
      <c r="F1517" s="164"/>
      <c r="G1517" s="333"/>
      <c r="H1517" s="335"/>
      <c r="S1517" s="2"/>
    </row>
    <row r="1518" spans="2:19" x14ac:dyDescent="0.25">
      <c r="B1518" s="91" t="s">
        <v>735</v>
      </c>
      <c r="C1518" s="92"/>
      <c r="D1518" s="92" t="s">
        <v>728</v>
      </c>
      <c r="E1518" s="201" t="s">
        <v>135</v>
      </c>
      <c r="F1518" s="164">
        <v>1</v>
      </c>
      <c r="G1518" s="333"/>
      <c r="H1518" s="332">
        <f>+F1518*G1518</f>
        <v>0</v>
      </c>
      <c r="S1518" s="2"/>
    </row>
    <row r="1519" spans="2:19" x14ac:dyDescent="0.25">
      <c r="B1519" s="91"/>
      <c r="C1519" s="92"/>
      <c r="D1519" s="92"/>
      <c r="E1519" s="201"/>
      <c r="F1519" s="164"/>
      <c r="G1519" s="333"/>
      <c r="H1519" s="335"/>
      <c r="S1519" s="2"/>
    </row>
    <row r="1520" spans="2:19" x14ac:dyDescent="0.25">
      <c r="B1520" s="91" t="s">
        <v>737</v>
      </c>
      <c r="C1520" s="92"/>
      <c r="D1520" s="92" t="s">
        <v>730</v>
      </c>
      <c r="E1520" s="201" t="s">
        <v>135</v>
      </c>
      <c r="F1520" s="164">
        <v>1</v>
      </c>
      <c r="G1520" s="331"/>
      <c r="H1520" s="332">
        <f>+F1520*G1520</f>
        <v>0</v>
      </c>
      <c r="S1520" s="2"/>
    </row>
    <row r="1521" spans="2:19" ht="12" customHeight="1" thickBot="1" x14ac:dyDescent="0.3">
      <c r="B1521" s="91"/>
      <c r="C1521" s="92"/>
      <c r="D1521" s="92"/>
      <c r="E1521" s="201"/>
      <c r="F1521" s="164"/>
      <c r="G1521" s="333"/>
      <c r="H1521" s="335"/>
      <c r="S1521" s="2"/>
    </row>
    <row r="1522" spans="2:19" ht="27.75" customHeight="1" thickBot="1" x14ac:dyDescent="0.4">
      <c r="B1522" s="5" t="s">
        <v>279</v>
      </c>
      <c r="C1522" s="87"/>
      <c r="D1522" s="87"/>
      <c r="E1522" s="6"/>
      <c r="F1522" s="121"/>
      <c r="G1522" s="337"/>
      <c r="H1522" s="351"/>
      <c r="S1522" s="2"/>
    </row>
    <row r="1523" spans="2:19" ht="21" customHeight="1" x14ac:dyDescent="0.35">
      <c r="B1523" s="1"/>
      <c r="G1523" s="339"/>
      <c r="H1523" s="340"/>
      <c r="S1523" s="2"/>
    </row>
    <row r="1524" spans="2:19" ht="27.75" customHeight="1" x14ac:dyDescent="0.35">
      <c r="B1524" s="1"/>
      <c r="G1524" s="339"/>
      <c r="H1524" s="340"/>
      <c r="S1524" s="2"/>
    </row>
    <row r="1525" spans="2:19" x14ac:dyDescent="0.35">
      <c r="B1525" s="463" t="s">
        <v>1921</v>
      </c>
      <c r="C1525" s="463"/>
      <c r="D1525" s="161" t="s">
        <v>2330</v>
      </c>
      <c r="E1525" s="4"/>
      <c r="G1525" s="352"/>
      <c r="H1525" s="353"/>
      <c r="S1525" s="2"/>
    </row>
    <row r="1526" spans="2:19" ht="14.4" customHeight="1" x14ac:dyDescent="0.25">
      <c r="B1526" s="464" t="s">
        <v>2263</v>
      </c>
      <c r="C1526" s="464"/>
      <c r="D1526" s="464"/>
      <c r="E1526" s="464"/>
      <c r="F1526" s="464"/>
      <c r="G1526" s="464"/>
      <c r="H1526" s="464"/>
      <c r="S1526" s="2"/>
    </row>
    <row r="1527" spans="2:19" ht="14.4" x14ac:dyDescent="0.25">
      <c r="B1527" s="464"/>
      <c r="C1527" s="464"/>
      <c r="D1527" s="464"/>
      <c r="E1527" s="464"/>
      <c r="F1527" s="464"/>
      <c r="G1527" s="464"/>
      <c r="H1527" s="464"/>
      <c r="S1527" s="2"/>
    </row>
    <row r="1528" spans="2:19" x14ac:dyDescent="0.35">
      <c r="B1528" s="206"/>
      <c r="C1528" s="182"/>
      <c r="D1528" s="183"/>
      <c r="E1528" s="182"/>
      <c r="F1528" s="184"/>
      <c r="G1528" s="320"/>
      <c r="H1528" s="321"/>
      <c r="S1528" s="2"/>
    </row>
    <row r="1529" spans="2:19" x14ac:dyDescent="0.35">
      <c r="B1529" s="8" t="s">
        <v>472</v>
      </c>
      <c r="C1529" s="8"/>
      <c r="D1529" s="8"/>
      <c r="E1529" s="182"/>
      <c r="F1529" s="184"/>
      <c r="G1529" s="320"/>
      <c r="H1529" s="321"/>
      <c r="S1529" s="2"/>
    </row>
    <row r="1530" spans="2:19" x14ac:dyDescent="0.35">
      <c r="B1530" s="8"/>
      <c r="C1530" s="8"/>
      <c r="D1530" s="8"/>
      <c r="E1530" s="186"/>
      <c r="F1530" s="184"/>
      <c r="G1530" s="320"/>
      <c r="H1530" s="321"/>
      <c r="S1530" s="2"/>
    </row>
    <row r="1531" spans="2:19" ht="15" thickBot="1" x14ac:dyDescent="0.3">
      <c r="B1531" s="1" t="s">
        <v>1956</v>
      </c>
      <c r="C1531" s="4"/>
      <c r="D1531" s="1"/>
      <c r="E1531" s="187"/>
      <c r="F1531" s="465"/>
      <c r="G1531" s="465"/>
      <c r="H1531" s="465"/>
      <c r="S1531" s="2"/>
    </row>
    <row r="1532" spans="2:19" ht="29.4" thickBot="1" x14ac:dyDescent="0.3">
      <c r="B1532" s="30" t="s">
        <v>281</v>
      </c>
      <c r="C1532" s="30" t="s">
        <v>282</v>
      </c>
      <c r="D1532" s="31" t="s">
        <v>2</v>
      </c>
      <c r="E1532" s="31" t="s">
        <v>3</v>
      </c>
      <c r="F1532" s="32" t="s">
        <v>4</v>
      </c>
      <c r="G1532" s="360" t="s">
        <v>5</v>
      </c>
      <c r="H1532" s="361" t="s">
        <v>252</v>
      </c>
      <c r="S1532" s="2"/>
    </row>
    <row r="1533" spans="2:19" ht="18.600000000000001" thickBot="1" x14ac:dyDescent="0.4">
      <c r="B1533" s="16" t="s">
        <v>283</v>
      </c>
      <c r="C1533" s="88"/>
      <c r="D1533" s="89"/>
      <c r="E1533" s="17"/>
      <c r="F1533" s="122"/>
      <c r="G1533" s="337"/>
      <c r="H1533" s="364">
        <f>+H1522</f>
        <v>0</v>
      </c>
      <c r="S1533" s="2"/>
    </row>
    <row r="1534" spans="2:19" x14ac:dyDescent="0.25">
      <c r="B1534" s="91" t="s">
        <v>740</v>
      </c>
      <c r="C1534" s="92"/>
      <c r="D1534" s="92" t="s">
        <v>732</v>
      </c>
      <c r="E1534" s="201" t="s">
        <v>135</v>
      </c>
      <c r="F1534" s="164">
        <v>1</v>
      </c>
      <c r="G1534" s="331"/>
      <c r="H1534" s="332">
        <f>+F1534*G1534</f>
        <v>0</v>
      </c>
      <c r="S1534" s="2"/>
    </row>
    <row r="1535" spans="2:19" x14ac:dyDescent="0.25">
      <c r="B1535" s="91"/>
      <c r="C1535" s="92"/>
      <c r="D1535" s="92"/>
      <c r="E1535" s="201"/>
      <c r="F1535" s="164"/>
      <c r="G1535" s="333"/>
      <c r="H1535" s="335"/>
      <c r="S1535" s="2"/>
    </row>
    <row r="1536" spans="2:19" x14ac:dyDescent="0.25">
      <c r="B1536" s="91" t="s">
        <v>742</v>
      </c>
      <c r="C1536" s="92"/>
      <c r="D1536" s="92" t="s">
        <v>734</v>
      </c>
      <c r="E1536" s="201" t="s">
        <v>135</v>
      </c>
      <c r="F1536" s="164">
        <v>1</v>
      </c>
      <c r="G1536" s="331"/>
      <c r="H1536" s="332">
        <f>+F1536*G1536</f>
        <v>0</v>
      </c>
      <c r="S1536" s="2"/>
    </row>
    <row r="1537" spans="2:19" x14ac:dyDescent="0.25">
      <c r="B1537" s="91"/>
      <c r="C1537" s="92"/>
      <c r="D1537" s="92"/>
      <c r="E1537" s="201"/>
      <c r="F1537" s="164"/>
      <c r="G1537" s="333"/>
      <c r="H1537" s="335"/>
      <c r="S1537" s="2"/>
    </row>
    <row r="1538" spans="2:19" x14ac:dyDescent="0.25">
      <c r="B1538" s="91" t="s">
        <v>744</v>
      </c>
      <c r="C1538" s="92"/>
      <c r="D1538" s="92" t="s">
        <v>736</v>
      </c>
      <c r="E1538" s="201" t="s">
        <v>135</v>
      </c>
      <c r="F1538" s="164">
        <v>1</v>
      </c>
      <c r="G1538" s="331"/>
      <c r="H1538" s="332">
        <f>+F1538*G1538</f>
        <v>0</v>
      </c>
      <c r="S1538" s="2"/>
    </row>
    <row r="1539" spans="2:19" x14ac:dyDescent="0.25">
      <c r="B1539" s="91"/>
      <c r="C1539" s="92"/>
      <c r="D1539" s="92"/>
      <c r="E1539" s="201"/>
      <c r="F1539" s="164"/>
      <c r="G1539" s="333"/>
      <c r="H1539" s="335"/>
      <c r="S1539" s="2"/>
    </row>
    <row r="1540" spans="2:19" x14ac:dyDescent="0.25">
      <c r="B1540" s="91" t="s">
        <v>746</v>
      </c>
      <c r="C1540" s="92"/>
      <c r="D1540" s="92" t="s">
        <v>738</v>
      </c>
      <c r="E1540" s="201" t="s">
        <v>135</v>
      </c>
      <c r="F1540" s="164">
        <v>1</v>
      </c>
      <c r="G1540" s="331"/>
      <c r="H1540" s="332">
        <f>+F1540*G1540</f>
        <v>0</v>
      </c>
      <c r="S1540" s="2"/>
    </row>
    <row r="1541" spans="2:19" x14ac:dyDescent="0.25">
      <c r="B1541" s="91"/>
      <c r="C1541" s="92"/>
      <c r="D1541" s="92"/>
      <c r="E1541" s="201"/>
      <c r="F1541" s="164"/>
      <c r="G1541" s="333"/>
      <c r="H1541" s="335"/>
      <c r="S1541" s="2"/>
    </row>
    <row r="1542" spans="2:19" x14ac:dyDescent="0.25">
      <c r="B1542" s="91" t="s">
        <v>748</v>
      </c>
      <c r="C1542" s="92"/>
      <c r="D1542" s="92" t="s">
        <v>739</v>
      </c>
      <c r="E1542" s="201" t="s">
        <v>135</v>
      </c>
      <c r="F1542" s="164">
        <v>1</v>
      </c>
      <c r="G1542" s="331"/>
      <c r="H1542" s="332">
        <f>+F1542*G1542</f>
        <v>0</v>
      </c>
      <c r="S1542" s="2"/>
    </row>
    <row r="1543" spans="2:19" x14ac:dyDescent="0.25">
      <c r="B1543" s="91"/>
      <c r="C1543" s="92"/>
      <c r="D1543" s="92"/>
      <c r="E1543" s="201"/>
      <c r="F1543" s="164"/>
      <c r="G1543" s="333"/>
      <c r="H1543" s="335"/>
      <c r="S1543" s="2"/>
    </row>
    <row r="1544" spans="2:19" x14ac:dyDescent="0.25">
      <c r="B1544" s="91" t="s">
        <v>749</v>
      </c>
      <c r="C1544" s="92"/>
      <c r="D1544" s="92" t="s">
        <v>741</v>
      </c>
      <c r="E1544" s="201" t="s">
        <v>135</v>
      </c>
      <c r="F1544" s="164">
        <v>1</v>
      </c>
      <c r="G1544" s="331"/>
      <c r="H1544" s="332">
        <f>+F1544*G1544</f>
        <v>0</v>
      </c>
      <c r="S1544" s="2"/>
    </row>
    <row r="1545" spans="2:19" x14ac:dyDescent="0.25">
      <c r="B1545" s="91"/>
      <c r="C1545" s="92"/>
      <c r="D1545" s="92"/>
      <c r="E1545" s="201"/>
      <c r="F1545" s="164"/>
      <c r="G1545" s="333"/>
      <c r="H1545" s="335"/>
      <c r="S1545" s="2"/>
    </row>
    <row r="1546" spans="2:19" x14ac:dyDescent="0.25">
      <c r="B1546" s="91" t="s">
        <v>750</v>
      </c>
      <c r="C1546" s="92"/>
      <c r="D1546" s="92" t="s">
        <v>743</v>
      </c>
      <c r="E1546" s="201" t="s">
        <v>135</v>
      </c>
      <c r="F1546" s="164">
        <v>1</v>
      </c>
      <c r="G1546" s="331"/>
      <c r="H1546" s="332">
        <f>+F1546*G1546</f>
        <v>0</v>
      </c>
      <c r="S1546" s="2"/>
    </row>
    <row r="1547" spans="2:19" x14ac:dyDescent="0.25">
      <c r="B1547" s="91"/>
      <c r="C1547" s="92"/>
      <c r="D1547" s="92"/>
      <c r="E1547" s="201"/>
      <c r="F1547" s="164"/>
      <c r="G1547" s="333"/>
      <c r="H1547" s="335"/>
      <c r="S1547" s="2"/>
    </row>
    <row r="1548" spans="2:19" x14ac:dyDescent="0.25">
      <c r="B1548" s="91" t="s">
        <v>751</v>
      </c>
      <c r="C1548" s="92"/>
      <c r="D1548" s="92" t="s">
        <v>745</v>
      </c>
      <c r="E1548" s="201" t="s">
        <v>135</v>
      </c>
      <c r="F1548" s="164">
        <v>1</v>
      </c>
      <c r="G1548" s="331"/>
      <c r="H1548" s="332">
        <f>+F1548*G1548</f>
        <v>0</v>
      </c>
      <c r="S1548" s="2"/>
    </row>
    <row r="1549" spans="2:19" x14ac:dyDescent="0.25">
      <c r="B1549" s="91"/>
      <c r="C1549" s="92"/>
      <c r="D1549" s="92"/>
      <c r="E1549" s="201"/>
      <c r="F1549" s="164"/>
      <c r="G1549" s="333"/>
      <c r="H1549" s="335"/>
      <c r="S1549" s="2"/>
    </row>
    <row r="1550" spans="2:19" x14ac:dyDescent="0.25">
      <c r="B1550" s="91" t="s">
        <v>752</v>
      </c>
      <c r="C1550" s="92"/>
      <c r="D1550" s="92" t="s">
        <v>747</v>
      </c>
      <c r="E1550" s="201" t="s">
        <v>135</v>
      </c>
      <c r="F1550" s="164">
        <v>1</v>
      </c>
      <c r="G1550" s="331"/>
      <c r="H1550" s="332">
        <f>+F1550*G1550</f>
        <v>0</v>
      </c>
      <c r="S1550" s="2"/>
    </row>
    <row r="1551" spans="2:19" x14ac:dyDescent="0.25">
      <c r="B1551" s="91"/>
      <c r="C1551" s="92"/>
      <c r="D1551" s="92"/>
      <c r="E1551" s="201"/>
      <c r="F1551" s="164"/>
      <c r="G1551" s="333"/>
      <c r="H1551" s="335"/>
      <c r="S1551" s="2"/>
    </row>
    <row r="1552" spans="2:19" x14ac:dyDescent="0.25">
      <c r="B1552" s="91"/>
      <c r="C1552" s="92"/>
      <c r="D1552" s="92" t="s">
        <v>1377</v>
      </c>
      <c r="E1552" s="201"/>
      <c r="F1552" s="164"/>
      <c r="G1552" s="331"/>
      <c r="H1552" s="332"/>
      <c r="S1552" s="2"/>
    </row>
    <row r="1553" spans="2:19" x14ac:dyDescent="0.25">
      <c r="B1553" s="91"/>
      <c r="C1553" s="92"/>
      <c r="D1553" s="92" t="s">
        <v>1378</v>
      </c>
      <c r="E1553" s="201"/>
      <c r="F1553" s="164"/>
      <c r="G1553" s="333"/>
      <c r="H1553" s="335"/>
      <c r="S1553" s="2"/>
    </row>
    <row r="1554" spans="2:19" x14ac:dyDescent="0.25">
      <c r="B1554" s="91"/>
      <c r="C1554" s="92"/>
      <c r="D1554" s="92"/>
      <c r="E1554" s="201"/>
      <c r="F1554" s="164"/>
      <c r="G1554" s="333"/>
      <c r="H1554" s="335"/>
      <c r="S1554" s="2"/>
    </row>
    <row r="1555" spans="2:19" x14ac:dyDescent="0.25">
      <c r="B1555" s="91" t="s">
        <v>753</v>
      </c>
      <c r="C1555" s="92"/>
      <c r="D1555" s="92" t="s">
        <v>720</v>
      </c>
      <c r="E1555" s="201" t="s">
        <v>135</v>
      </c>
      <c r="F1555" s="164">
        <v>1</v>
      </c>
      <c r="G1555" s="331"/>
      <c r="H1555" s="332">
        <f>+F1555*G1555</f>
        <v>0</v>
      </c>
      <c r="S1555" s="2"/>
    </row>
    <row r="1556" spans="2:19" x14ac:dyDescent="0.25">
      <c r="B1556" s="91"/>
      <c r="C1556" s="92"/>
      <c r="D1556" s="92"/>
      <c r="E1556" s="201"/>
      <c r="F1556" s="164"/>
      <c r="G1556" s="333"/>
      <c r="H1556" s="335"/>
      <c r="S1556" s="2"/>
    </row>
    <row r="1557" spans="2:19" x14ac:dyDescent="0.25">
      <c r="B1557" s="91" t="s">
        <v>754</v>
      </c>
      <c r="C1557" s="92"/>
      <c r="D1557" s="92" t="s">
        <v>722</v>
      </c>
      <c r="E1557" s="201" t="s">
        <v>135</v>
      </c>
      <c r="F1557" s="164">
        <v>1</v>
      </c>
      <c r="G1557" s="331"/>
      <c r="H1557" s="332">
        <f>+F1557*G1557</f>
        <v>0</v>
      </c>
      <c r="S1557" s="2"/>
    </row>
    <row r="1558" spans="2:19" x14ac:dyDescent="0.25">
      <c r="B1558" s="91"/>
      <c r="C1558" s="92"/>
      <c r="D1558" s="92"/>
      <c r="E1558" s="201"/>
      <c r="F1558" s="164"/>
      <c r="G1558" s="333"/>
      <c r="H1558" s="335"/>
      <c r="S1558" s="2"/>
    </row>
    <row r="1559" spans="2:19" x14ac:dyDescent="0.25">
      <c r="B1559" s="91" t="s">
        <v>755</v>
      </c>
      <c r="C1559" s="92"/>
      <c r="D1559" s="92" t="s">
        <v>724</v>
      </c>
      <c r="E1559" s="201" t="s">
        <v>135</v>
      </c>
      <c r="F1559" s="164">
        <v>1</v>
      </c>
      <c r="G1559" s="331"/>
      <c r="H1559" s="332">
        <f>+F1559*G1559</f>
        <v>0</v>
      </c>
      <c r="S1559" s="2"/>
    </row>
    <row r="1560" spans="2:19" x14ac:dyDescent="0.25">
      <c r="B1560" s="91"/>
      <c r="C1560" s="92"/>
      <c r="D1560" s="92"/>
      <c r="E1560" s="201"/>
      <c r="F1560" s="164"/>
      <c r="G1560" s="333"/>
      <c r="H1560" s="335"/>
      <c r="S1560" s="2"/>
    </row>
    <row r="1561" spans="2:19" x14ac:dyDescent="0.25">
      <c r="B1561" s="91" t="s">
        <v>756</v>
      </c>
      <c r="C1561" s="92"/>
      <c r="D1561" s="92" t="s">
        <v>726</v>
      </c>
      <c r="E1561" s="201" t="s">
        <v>135</v>
      </c>
      <c r="F1561" s="164">
        <v>1</v>
      </c>
      <c r="G1561" s="331"/>
      <c r="H1561" s="332">
        <f>+F1561*G1561</f>
        <v>0</v>
      </c>
      <c r="S1561" s="2"/>
    </row>
    <row r="1562" spans="2:19" x14ac:dyDescent="0.25">
      <c r="B1562" s="91"/>
      <c r="C1562" s="92"/>
      <c r="D1562" s="92"/>
      <c r="E1562" s="201"/>
      <c r="F1562" s="164"/>
      <c r="G1562" s="333"/>
      <c r="H1562" s="335"/>
      <c r="S1562" s="2"/>
    </row>
    <row r="1563" spans="2:19" x14ac:dyDescent="0.25">
      <c r="B1563" s="91" t="s">
        <v>757</v>
      </c>
      <c r="C1563" s="92"/>
      <c r="D1563" s="92" t="s">
        <v>728</v>
      </c>
      <c r="E1563" s="201" t="s">
        <v>135</v>
      </c>
      <c r="F1563" s="164">
        <v>1</v>
      </c>
      <c r="G1563" s="331"/>
      <c r="H1563" s="332">
        <f>+F1563*G1563</f>
        <v>0</v>
      </c>
      <c r="S1563" s="2"/>
    </row>
    <row r="1564" spans="2:19" x14ac:dyDescent="0.25">
      <c r="B1564" s="91"/>
      <c r="C1564" s="92"/>
      <c r="D1564" s="92"/>
      <c r="E1564" s="201"/>
      <c r="F1564" s="164"/>
      <c r="G1564" s="333"/>
      <c r="H1564" s="335"/>
      <c r="S1564" s="2"/>
    </row>
    <row r="1565" spans="2:19" x14ac:dyDescent="0.25">
      <c r="B1565" s="91" t="s">
        <v>758</v>
      </c>
      <c r="C1565" s="92"/>
      <c r="D1565" s="92" t="s">
        <v>730</v>
      </c>
      <c r="E1565" s="201" t="s">
        <v>135</v>
      </c>
      <c r="F1565" s="164">
        <v>1</v>
      </c>
      <c r="G1565" s="331"/>
      <c r="H1565" s="332">
        <f>+F1565*G1565</f>
        <v>0</v>
      </c>
      <c r="S1565" s="2"/>
    </row>
    <row r="1566" spans="2:19" x14ac:dyDescent="0.25">
      <c r="B1566" s="91"/>
      <c r="C1566" s="92"/>
      <c r="D1566" s="92"/>
      <c r="E1566" s="201"/>
      <c r="F1566" s="164"/>
      <c r="G1566" s="333"/>
      <c r="H1566" s="335"/>
      <c r="S1566" s="2"/>
    </row>
    <row r="1567" spans="2:19" x14ac:dyDescent="0.25">
      <c r="B1567" s="91" t="s">
        <v>759</v>
      </c>
      <c r="C1567" s="92"/>
      <c r="D1567" s="92" t="s">
        <v>732</v>
      </c>
      <c r="E1567" s="201" t="s">
        <v>135</v>
      </c>
      <c r="F1567" s="164">
        <v>1</v>
      </c>
      <c r="G1567" s="331"/>
      <c r="H1567" s="332">
        <f>+F1567*G1567</f>
        <v>0</v>
      </c>
      <c r="S1567" s="2"/>
    </row>
    <row r="1568" spans="2:19" x14ac:dyDescent="0.25">
      <c r="B1568" s="91"/>
      <c r="C1568" s="92"/>
      <c r="D1568" s="92"/>
      <c r="E1568" s="201"/>
      <c r="F1568" s="164"/>
      <c r="G1568" s="331"/>
      <c r="H1568" s="332"/>
      <c r="S1568" s="2"/>
    </row>
    <row r="1569" spans="2:19" x14ac:dyDescent="0.25">
      <c r="B1569" s="91" t="s">
        <v>760</v>
      </c>
      <c r="C1569" s="92"/>
      <c r="D1569" s="92" t="s">
        <v>734</v>
      </c>
      <c r="E1569" s="201" t="s">
        <v>135</v>
      </c>
      <c r="F1569" s="164">
        <v>1</v>
      </c>
      <c r="G1569" s="331"/>
      <c r="H1569" s="332">
        <f>+F1569*G1569</f>
        <v>0</v>
      </c>
      <c r="S1569" s="2"/>
    </row>
    <row r="1570" spans="2:19" x14ac:dyDescent="0.25">
      <c r="B1570" s="91"/>
      <c r="C1570" s="92"/>
      <c r="D1570" s="92"/>
      <c r="E1570" s="201"/>
      <c r="F1570" s="164"/>
      <c r="G1570" s="331"/>
      <c r="H1570" s="332"/>
      <c r="S1570" s="2"/>
    </row>
    <row r="1571" spans="2:19" x14ac:dyDescent="0.25">
      <c r="B1571" s="91" t="s">
        <v>761</v>
      </c>
      <c r="C1571" s="92"/>
      <c r="D1571" s="92" t="s">
        <v>736</v>
      </c>
      <c r="E1571" s="201" t="s">
        <v>135</v>
      </c>
      <c r="F1571" s="164">
        <v>1</v>
      </c>
      <c r="G1571" s="331"/>
      <c r="H1571" s="332">
        <f>+F1571*G1571</f>
        <v>0</v>
      </c>
      <c r="S1571" s="2"/>
    </row>
    <row r="1572" spans="2:19" x14ac:dyDescent="0.25">
      <c r="B1572" s="91"/>
      <c r="C1572" s="92"/>
      <c r="D1572" s="92"/>
      <c r="E1572" s="201"/>
      <c r="F1572" s="164"/>
      <c r="G1572" s="331"/>
      <c r="H1572" s="332"/>
      <c r="S1572" s="2"/>
    </row>
    <row r="1573" spans="2:19" x14ac:dyDescent="0.25">
      <c r="B1573" s="91" t="s">
        <v>762</v>
      </c>
      <c r="C1573" s="92"/>
      <c r="D1573" s="92" t="s">
        <v>738</v>
      </c>
      <c r="E1573" s="201" t="s">
        <v>135</v>
      </c>
      <c r="F1573" s="164">
        <v>1</v>
      </c>
      <c r="G1573" s="331"/>
      <c r="H1573" s="332">
        <f>+F1573*G1573</f>
        <v>0</v>
      </c>
      <c r="S1573" s="2"/>
    </row>
    <row r="1574" spans="2:19" x14ac:dyDescent="0.25">
      <c r="B1574" s="91"/>
      <c r="C1574" s="92"/>
      <c r="D1574" s="92"/>
      <c r="E1574" s="201"/>
      <c r="F1574" s="164"/>
      <c r="G1574" s="331"/>
      <c r="H1574" s="332"/>
      <c r="S1574" s="2"/>
    </row>
    <row r="1575" spans="2:19" x14ac:dyDescent="0.25">
      <c r="B1575" s="91" t="s">
        <v>763</v>
      </c>
      <c r="C1575" s="92"/>
      <c r="D1575" s="92" t="s">
        <v>739</v>
      </c>
      <c r="E1575" s="201" t="s">
        <v>135</v>
      </c>
      <c r="F1575" s="164">
        <v>1</v>
      </c>
      <c r="G1575" s="331"/>
      <c r="H1575" s="332">
        <f>+F1575*G1575</f>
        <v>0</v>
      </c>
      <c r="S1575" s="2"/>
    </row>
    <row r="1576" spans="2:19" x14ac:dyDescent="0.25">
      <c r="B1576" s="91"/>
      <c r="C1576" s="92"/>
      <c r="D1576" s="92"/>
      <c r="E1576" s="201"/>
      <c r="F1576" s="164"/>
      <c r="G1576" s="331"/>
      <c r="H1576" s="332"/>
      <c r="S1576" s="2"/>
    </row>
    <row r="1577" spans="2:19" x14ac:dyDescent="0.25">
      <c r="B1577" s="91" t="s">
        <v>764</v>
      </c>
      <c r="C1577" s="92"/>
      <c r="D1577" s="92" t="s">
        <v>741</v>
      </c>
      <c r="E1577" s="201" t="s">
        <v>135</v>
      </c>
      <c r="F1577" s="164">
        <v>1</v>
      </c>
      <c r="G1577" s="331"/>
      <c r="H1577" s="332">
        <f>+F1577*G1577</f>
        <v>0</v>
      </c>
      <c r="S1577" s="2"/>
    </row>
    <row r="1578" spans="2:19" x14ac:dyDescent="0.25">
      <c r="B1578" s="91"/>
      <c r="C1578" s="92"/>
      <c r="D1578" s="92"/>
      <c r="E1578" s="201"/>
      <c r="F1578" s="164"/>
      <c r="G1578" s="331"/>
      <c r="H1578" s="332"/>
      <c r="S1578" s="2"/>
    </row>
    <row r="1579" spans="2:19" x14ac:dyDescent="0.25">
      <c r="B1579" s="91" t="s">
        <v>766</v>
      </c>
      <c r="C1579" s="92"/>
      <c r="D1579" s="92" t="s">
        <v>743</v>
      </c>
      <c r="E1579" s="201" t="s">
        <v>135</v>
      </c>
      <c r="F1579" s="164">
        <v>1</v>
      </c>
      <c r="G1579" s="331"/>
      <c r="H1579" s="332">
        <f>+F1579*G1579</f>
        <v>0</v>
      </c>
      <c r="S1579" s="2"/>
    </row>
    <row r="1580" spans="2:19" x14ac:dyDescent="0.25">
      <c r="B1580" s="91"/>
      <c r="C1580" s="92"/>
      <c r="D1580" s="92"/>
      <c r="E1580" s="201"/>
      <c r="F1580" s="164"/>
      <c r="G1580" s="331"/>
      <c r="H1580" s="332"/>
      <c r="S1580" s="2"/>
    </row>
    <row r="1581" spans="2:19" x14ac:dyDescent="0.25">
      <c r="B1581" s="91" t="s">
        <v>767</v>
      </c>
      <c r="C1581" s="92"/>
      <c r="D1581" s="92" t="s">
        <v>745</v>
      </c>
      <c r="E1581" s="201" t="s">
        <v>135</v>
      </c>
      <c r="F1581" s="164">
        <v>1</v>
      </c>
      <c r="G1581" s="331"/>
      <c r="H1581" s="332">
        <f>+F1581*G1581</f>
        <v>0</v>
      </c>
      <c r="S1581" s="2"/>
    </row>
    <row r="1582" spans="2:19" x14ac:dyDescent="0.25">
      <c r="B1582" s="91"/>
      <c r="C1582" s="92"/>
      <c r="D1582" s="92"/>
      <c r="E1582" s="201"/>
      <c r="F1582" s="164"/>
      <c r="G1582" s="331"/>
      <c r="H1582" s="332"/>
      <c r="S1582" s="2"/>
    </row>
    <row r="1583" spans="2:19" x14ac:dyDescent="0.25">
      <c r="B1583" s="91" t="s">
        <v>769</v>
      </c>
      <c r="C1583" s="92"/>
      <c r="D1583" s="92" t="s">
        <v>747</v>
      </c>
      <c r="E1583" s="201" t="s">
        <v>135</v>
      </c>
      <c r="F1583" s="164">
        <v>1</v>
      </c>
      <c r="G1583" s="331"/>
      <c r="H1583" s="332">
        <f>+F1583*G1583</f>
        <v>0</v>
      </c>
      <c r="S1583" s="2"/>
    </row>
    <row r="1584" spans="2:19" ht="18.600000000000001" thickBot="1" x14ac:dyDescent="0.3">
      <c r="B1584" s="91"/>
      <c r="C1584" s="92"/>
      <c r="D1584" s="92"/>
      <c r="E1584" s="201"/>
      <c r="F1584" s="164"/>
      <c r="G1584" s="333"/>
      <c r="H1584" s="335"/>
      <c r="S1584" s="2"/>
    </row>
    <row r="1585" spans="2:19" ht="30.75" customHeight="1" thickBot="1" x14ac:dyDescent="0.4">
      <c r="B1585" s="5" t="s">
        <v>279</v>
      </c>
      <c r="C1585" s="87"/>
      <c r="D1585" s="87"/>
      <c r="E1585" s="6"/>
      <c r="F1585" s="121"/>
      <c r="G1585" s="337"/>
      <c r="H1585" s="351">
        <f>SUM(H1533:H1584)</f>
        <v>0</v>
      </c>
      <c r="S1585" s="2"/>
    </row>
    <row r="1586" spans="2:19" ht="30.75" customHeight="1" x14ac:dyDescent="0.35">
      <c r="B1586" s="1"/>
      <c r="G1586" s="339"/>
      <c r="H1586" s="340"/>
      <c r="S1586" s="2"/>
    </row>
    <row r="1587" spans="2:19" ht="30.75" customHeight="1" x14ac:dyDescent="0.35">
      <c r="B1587" s="1"/>
      <c r="G1587" s="339"/>
      <c r="H1587" s="340"/>
      <c r="S1587" s="2"/>
    </row>
    <row r="1588" spans="2:19" ht="18" customHeight="1" x14ac:dyDescent="0.35">
      <c r="B1588" s="463" t="s">
        <v>1921</v>
      </c>
      <c r="C1588" s="463"/>
      <c r="D1588" s="161" t="s">
        <v>2330</v>
      </c>
      <c r="E1588" s="4"/>
      <c r="G1588" s="352"/>
      <c r="H1588" s="353"/>
      <c r="S1588" s="2"/>
    </row>
    <row r="1589" spans="2:19" ht="14.4" customHeight="1" x14ac:dyDescent="0.25">
      <c r="B1589" s="464" t="s">
        <v>2263</v>
      </c>
      <c r="C1589" s="464"/>
      <c r="D1589" s="464"/>
      <c r="E1589" s="464"/>
      <c r="F1589" s="464"/>
      <c r="G1589" s="464"/>
      <c r="H1589" s="464"/>
      <c r="S1589" s="2"/>
    </row>
    <row r="1590" spans="2:19" ht="14.4" x14ac:dyDescent="0.25">
      <c r="B1590" s="464"/>
      <c r="C1590" s="464"/>
      <c r="D1590" s="464"/>
      <c r="E1590" s="464"/>
      <c r="F1590" s="464"/>
      <c r="G1590" s="464"/>
      <c r="H1590" s="464"/>
      <c r="S1590" s="2"/>
    </row>
    <row r="1591" spans="2:19" x14ac:dyDescent="0.35">
      <c r="B1591" s="206"/>
      <c r="C1591" s="182"/>
      <c r="D1591" s="183"/>
      <c r="E1591" s="182"/>
      <c r="F1591" s="184"/>
      <c r="G1591" s="320"/>
      <c r="H1591" s="321"/>
      <c r="S1591" s="2"/>
    </row>
    <row r="1592" spans="2:19" x14ac:dyDescent="0.35">
      <c r="B1592" s="8" t="s">
        <v>472</v>
      </c>
      <c r="C1592" s="8"/>
      <c r="D1592" s="8"/>
      <c r="E1592" s="182"/>
      <c r="F1592" s="184"/>
      <c r="G1592" s="320"/>
      <c r="H1592" s="321"/>
      <c r="S1592" s="2"/>
    </row>
    <row r="1593" spans="2:19" x14ac:dyDescent="0.35">
      <c r="B1593" s="8"/>
      <c r="C1593" s="8"/>
      <c r="D1593" s="8"/>
      <c r="E1593" s="186"/>
      <c r="F1593" s="184"/>
      <c r="G1593" s="320"/>
      <c r="H1593" s="321"/>
      <c r="S1593" s="2"/>
    </row>
    <row r="1594" spans="2:19" ht="15" thickBot="1" x14ac:dyDescent="0.3">
      <c r="B1594" s="1" t="s">
        <v>1956</v>
      </c>
      <c r="C1594" s="4"/>
      <c r="D1594" s="1"/>
      <c r="E1594" s="187"/>
      <c r="F1594" s="465"/>
      <c r="G1594" s="465"/>
      <c r="H1594" s="465"/>
      <c r="S1594" s="2"/>
    </row>
    <row r="1595" spans="2:19" ht="29.4" thickBot="1" x14ac:dyDescent="0.3">
      <c r="B1595" s="30" t="s">
        <v>281</v>
      </c>
      <c r="C1595" s="30" t="s">
        <v>282</v>
      </c>
      <c r="D1595" s="31" t="s">
        <v>2</v>
      </c>
      <c r="E1595" s="31" t="s">
        <v>3</v>
      </c>
      <c r="F1595" s="32" t="s">
        <v>4</v>
      </c>
      <c r="G1595" s="360" t="s">
        <v>5</v>
      </c>
      <c r="H1595" s="361" t="s">
        <v>252</v>
      </c>
      <c r="S1595" s="2"/>
    </row>
    <row r="1596" spans="2:19" ht="18.600000000000001" thickBot="1" x14ac:dyDescent="0.4">
      <c r="B1596" s="16" t="s">
        <v>283</v>
      </c>
      <c r="C1596" s="88"/>
      <c r="D1596" s="89"/>
      <c r="E1596" s="17"/>
      <c r="F1596" s="122"/>
      <c r="G1596" s="337"/>
      <c r="H1596" s="364">
        <f>+H1585</f>
        <v>0</v>
      </c>
      <c r="S1596" s="2"/>
    </row>
    <row r="1597" spans="2:19" x14ac:dyDescent="0.25">
      <c r="B1597" s="91"/>
      <c r="C1597" s="92"/>
      <c r="D1597" s="92" t="s">
        <v>765</v>
      </c>
      <c r="E1597" s="201"/>
      <c r="F1597" s="164"/>
      <c r="G1597" s="331"/>
      <c r="H1597" s="332"/>
      <c r="S1597" s="2"/>
    </row>
    <row r="1598" spans="2:19" x14ac:dyDescent="0.25">
      <c r="B1598" s="91"/>
      <c r="C1598" s="92"/>
      <c r="D1598" s="92"/>
      <c r="E1598" s="201"/>
      <c r="F1598" s="164"/>
      <c r="G1598" s="333"/>
      <c r="H1598" s="335"/>
      <c r="S1598" s="2"/>
    </row>
    <row r="1599" spans="2:19" x14ac:dyDescent="0.35">
      <c r="B1599" s="91" t="s">
        <v>771</v>
      </c>
      <c r="C1599" s="92"/>
      <c r="D1599" s="92" t="s">
        <v>620</v>
      </c>
      <c r="E1599" s="163"/>
      <c r="F1599" s="163" t="s">
        <v>317</v>
      </c>
      <c r="G1599" s="346" t="s">
        <v>8</v>
      </c>
      <c r="H1599" s="332">
        <v>10000</v>
      </c>
      <c r="S1599" s="2"/>
    </row>
    <row r="1600" spans="2:19" x14ac:dyDescent="0.25">
      <c r="B1600" s="91"/>
      <c r="C1600" s="92"/>
      <c r="D1600" s="92"/>
      <c r="E1600" s="201"/>
      <c r="F1600" s="164"/>
      <c r="G1600" s="333"/>
      <c r="H1600" s="335"/>
      <c r="S1600" s="2"/>
    </row>
    <row r="1601" spans="2:19" x14ac:dyDescent="0.25">
      <c r="B1601" s="91" t="s">
        <v>772</v>
      </c>
      <c r="C1601" s="91"/>
      <c r="D1601" s="92" t="s">
        <v>1295</v>
      </c>
      <c r="E1601" s="162" t="s">
        <v>73</v>
      </c>
      <c r="F1601" s="164">
        <f>H1599</f>
        <v>10000</v>
      </c>
      <c r="G1601" s="333"/>
      <c r="H1601" s="334">
        <f>F1601*G1601%</f>
        <v>0</v>
      </c>
      <c r="S1601" s="2"/>
    </row>
    <row r="1602" spans="2:19" x14ac:dyDescent="0.25">
      <c r="B1602" s="91"/>
      <c r="C1602" s="91"/>
      <c r="D1602" s="92" t="s">
        <v>1296</v>
      </c>
      <c r="E1602" s="162"/>
      <c r="F1602" s="202"/>
      <c r="G1602" s="336"/>
      <c r="H1602" s="334"/>
      <c r="S1602" s="2"/>
    </row>
    <row r="1603" spans="2:19" x14ac:dyDescent="0.25">
      <c r="B1603" s="91"/>
      <c r="C1603" s="91"/>
      <c r="D1603" s="92" t="s">
        <v>277</v>
      </c>
      <c r="E1603" s="162"/>
      <c r="F1603" s="202"/>
      <c r="G1603" s="336"/>
      <c r="H1603" s="334"/>
      <c r="S1603" s="2"/>
    </row>
    <row r="1604" spans="2:19" ht="12.75" customHeight="1" x14ac:dyDescent="0.25">
      <c r="B1604" s="91"/>
      <c r="C1604" s="92" t="s">
        <v>770</v>
      </c>
      <c r="D1604" s="92" t="s">
        <v>1403</v>
      </c>
      <c r="E1604" s="201"/>
      <c r="F1604" s="164"/>
      <c r="G1604" s="331"/>
      <c r="H1604" s="332"/>
      <c r="S1604" s="2"/>
    </row>
    <row r="1605" spans="2:19" x14ac:dyDescent="0.25">
      <c r="B1605" s="91"/>
      <c r="C1605" s="92"/>
      <c r="D1605" s="92" t="s">
        <v>1379</v>
      </c>
      <c r="E1605" s="201"/>
      <c r="F1605" s="164"/>
      <c r="G1605" s="333"/>
      <c r="H1605" s="335"/>
      <c r="S1605" s="2"/>
    </row>
    <row r="1606" spans="2:19" x14ac:dyDescent="0.25">
      <c r="B1606" s="91"/>
      <c r="C1606" s="92"/>
      <c r="D1606" s="92"/>
      <c r="E1606" s="201"/>
      <c r="F1606" s="164"/>
      <c r="G1606" s="333"/>
      <c r="H1606" s="335"/>
      <c r="S1606" s="2"/>
    </row>
    <row r="1607" spans="2:19" x14ac:dyDescent="0.25">
      <c r="B1607" s="91" t="s">
        <v>773</v>
      </c>
      <c r="C1607" s="92"/>
      <c r="D1607" s="92" t="s">
        <v>720</v>
      </c>
      <c r="E1607" s="201" t="s">
        <v>135</v>
      </c>
      <c r="F1607" s="164">
        <v>1</v>
      </c>
      <c r="G1607" s="331"/>
      <c r="H1607" s="332">
        <f>+F1607*G1607</f>
        <v>0</v>
      </c>
      <c r="S1607" s="2"/>
    </row>
    <row r="1608" spans="2:19" x14ac:dyDescent="0.25">
      <c r="B1608" s="91"/>
      <c r="C1608" s="92"/>
      <c r="D1608" s="92"/>
      <c r="E1608" s="201"/>
      <c r="F1608" s="164"/>
      <c r="G1608" s="333"/>
      <c r="H1608" s="335"/>
      <c r="S1608" s="2"/>
    </row>
    <row r="1609" spans="2:19" x14ac:dyDescent="0.25">
      <c r="B1609" s="91" t="s">
        <v>774</v>
      </c>
      <c r="C1609" s="92"/>
      <c r="D1609" s="92" t="s">
        <v>722</v>
      </c>
      <c r="E1609" s="201" t="s">
        <v>135</v>
      </c>
      <c r="F1609" s="164">
        <v>1</v>
      </c>
      <c r="G1609" s="331"/>
      <c r="H1609" s="332">
        <f>+F1609*G1609</f>
        <v>0</v>
      </c>
      <c r="S1609" s="2"/>
    </row>
    <row r="1610" spans="2:19" x14ac:dyDescent="0.25">
      <c r="B1610" s="91"/>
      <c r="C1610" s="92"/>
      <c r="D1610" s="92"/>
      <c r="E1610" s="201"/>
      <c r="F1610" s="164"/>
      <c r="G1610" s="333"/>
      <c r="H1610" s="335"/>
      <c r="S1610" s="2"/>
    </row>
    <row r="1611" spans="2:19" x14ac:dyDescent="0.25">
      <c r="B1611" s="91" t="s">
        <v>775</v>
      </c>
      <c r="C1611" s="92"/>
      <c r="D1611" s="92" t="s">
        <v>724</v>
      </c>
      <c r="E1611" s="201" t="s">
        <v>135</v>
      </c>
      <c r="F1611" s="164">
        <v>1</v>
      </c>
      <c r="G1611" s="331"/>
      <c r="H1611" s="332">
        <f>+F1611*G1611</f>
        <v>0</v>
      </c>
      <c r="S1611" s="2"/>
    </row>
    <row r="1612" spans="2:19" x14ac:dyDescent="0.25">
      <c r="B1612" s="91"/>
      <c r="C1612" s="92"/>
      <c r="D1612" s="92"/>
      <c r="E1612" s="201"/>
      <c r="F1612" s="164"/>
      <c r="G1612" s="333"/>
      <c r="H1612" s="335"/>
      <c r="S1612" s="2"/>
    </row>
    <row r="1613" spans="2:19" x14ac:dyDescent="0.25">
      <c r="B1613" s="91" t="s">
        <v>776</v>
      </c>
      <c r="C1613" s="92"/>
      <c r="D1613" s="92" t="s">
        <v>726</v>
      </c>
      <c r="E1613" s="201" t="s">
        <v>135</v>
      </c>
      <c r="F1613" s="164">
        <v>1</v>
      </c>
      <c r="G1613" s="331"/>
      <c r="H1613" s="332">
        <f>+F1613*G1613</f>
        <v>0</v>
      </c>
      <c r="S1613" s="2"/>
    </row>
    <row r="1614" spans="2:19" x14ac:dyDescent="0.25">
      <c r="B1614" s="91"/>
      <c r="C1614" s="92"/>
      <c r="D1614" s="92"/>
      <c r="E1614" s="201"/>
      <c r="F1614" s="164"/>
      <c r="G1614" s="333"/>
      <c r="H1614" s="335"/>
      <c r="S1614" s="2"/>
    </row>
    <row r="1615" spans="2:19" x14ac:dyDescent="0.25">
      <c r="B1615" s="91" t="s">
        <v>777</v>
      </c>
      <c r="C1615" s="92"/>
      <c r="D1615" s="92" t="s">
        <v>728</v>
      </c>
      <c r="E1615" s="201" t="s">
        <v>135</v>
      </c>
      <c r="F1615" s="164">
        <v>1</v>
      </c>
      <c r="G1615" s="331"/>
      <c r="H1615" s="332">
        <f>+F1615*G1615</f>
        <v>0</v>
      </c>
      <c r="S1615" s="2"/>
    </row>
    <row r="1616" spans="2:19" x14ac:dyDescent="0.25">
      <c r="B1616" s="91"/>
      <c r="C1616" s="92"/>
      <c r="D1616" s="92"/>
      <c r="E1616" s="201"/>
      <c r="F1616" s="164"/>
      <c r="G1616" s="333"/>
      <c r="H1616" s="335"/>
      <c r="S1616" s="2"/>
    </row>
    <row r="1617" spans="2:19" x14ac:dyDescent="0.25">
      <c r="B1617" s="91" t="s">
        <v>778</v>
      </c>
      <c r="C1617" s="92"/>
      <c r="D1617" s="92" t="s">
        <v>730</v>
      </c>
      <c r="E1617" s="201" t="s">
        <v>135</v>
      </c>
      <c r="F1617" s="164">
        <v>1</v>
      </c>
      <c r="G1617" s="331"/>
      <c r="H1617" s="332">
        <f>+F1617*G1617</f>
        <v>0</v>
      </c>
      <c r="S1617" s="2"/>
    </row>
    <row r="1618" spans="2:19" x14ac:dyDescent="0.25">
      <c r="B1618" s="91"/>
      <c r="C1618" s="92"/>
      <c r="D1618" s="92"/>
      <c r="E1618" s="201"/>
      <c r="F1618" s="164"/>
      <c r="G1618" s="333"/>
      <c r="H1618" s="335"/>
      <c r="S1618" s="2"/>
    </row>
    <row r="1619" spans="2:19" x14ac:dyDescent="0.25">
      <c r="B1619" s="91" t="s">
        <v>779</v>
      </c>
      <c r="C1619" s="92"/>
      <c r="D1619" s="92" t="s">
        <v>732</v>
      </c>
      <c r="E1619" s="201" t="s">
        <v>135</v>
      </c>
      <c r="F1619" s="164">
        <v>1</v>
      </c>
      <c r="G1619" s="331"/>
      <c r="H1619" s="332">
        <f>+F1619*G1619</f>
        <v>0</v>
      </c>
      <c r="S1619" s="2"/>
    </row>
    <row r="1620" spans="2:19" x14ac:dyDescent="0.25">
      <c r="B1620" s="91"/>
      <c r="C1620" s="92"/>
      <c r="D1620" s="92"/>
      <c r="E1620" s="201"/>
      <c r="F1620" s="164"/>
      <c r="G1620" s="333"/>
      <c r="H1620" s="335"/>
      <c r="S1620" s="2"/>
    </row>
    <row r="1621" spans="2:19" x14ac:dyDescent="0.25">
      <c r="B1621" s="91" t="s">
        <v>780</v>
      </c>
      <c r="C1621" s="92"/>
      <c r="D1621" s="92" t="s">
        <v>734</v>
      </c>
      <c r="E1621" s="201" t="s">
        <v>135</v>
      </c>
      <c r="F1621" s="164">
        <v>1</v>
      </c>
      <c r="G1621" s="331"/>
      <c r="H1621" s="332">
        <f>+F1621*G1621</f>
        <v>0</v>
      </c>
      <c r="S1621" s="2"/>
    </row>
    <row r="1622" spans="2:19" x14ac:dyDescent="0.25">
      <c r="B1622" s="91"/>
      <c r="C1622" s="92"/>
      <c r="D1622" s="92"/>
      <c r="E1622" s="201"/>
      <c r="F1622" s="164"/>
      <c r="G1622" s="333"/>
      <c r="H1622" s="335"/>
      <c r="S1622" s="2"/>
    </row>
    <row r="1623" spans="2:19" x14ac:dyDescent="0.25">
      <c r="B1623" s="91" t="s">
        <v>781</v>
      </c>
      <c r="C1623" s="92"/>
      <c r="D1623" s="92" t="s">
        <v>736</v>
      </c>
      <c r="E1623" s="201" t="s">
        <v>135</v>
      </c>
      <c r="F1623" s="164">
        <v>1</v>
      </c>
      <c r="G1623" s="331"/>
      <c r="H1623" s="332">
        <f>+F1623*G1623</f>
        <v>0</v>
      </c>
      <c r="S1623" s="2"/>
    </row>
    <row r="1624" spans="2:19" x14ac:dyDescent="0.25">
      <c r="B1624" s="91"/>
      <c r="C1624" s="92"/>
      <c r="D1624" s="92"/>
      <c r="E1624" s="201"/>
      <c r="F1624" s="164"/>
      <c r="G1624" s="333"/>
      <c r="H1624" s="335"/>
      <c r="S1624" s="2"/>
    </row>
    <row r="1625" spans="2:19" x14ac:dyDescent="0.25">
      <c r="B1625" s="91" t="s">
        <v>782</v>
      </c>
      <c r="C1625" s="92"/>
      <c r="D1625" s="92" t="s">
        <v>738</v>
      </c>
      <c r="E1625" s="201" t="s">
        <v>135</v>
      </c>
      <c r="F1625" s="164">
        <v>1</v>
      </c>
      <c r="G1625" s="331"/>
      <c r="H1625" s="332">
        <f>+F1625*G1625</f>
        <v>0</v>
      </c>
      <c r="S1625" s="2"/>
    </row>
    <row r="1626" spans="2:19" x14ac:dyDescent="0.25">
      <c r="B1626" s="91"/>
      <c r="C1626" s="92"/>
      <c r="D1626" s="92"/>
      <c r="E1626" s="201"/>
      <c r="F1626" s="164"/>
      <c r="G1626" s="333"/>
      <c r="H1626" s="335"/>
      <c r="S1626" s="2"/>
    </row>
    <row r="1627" spans="2:19" x14ac:dyDescent="0.25">
      <c r="B1627" s="91" t="s">
        <v>783</v>
      </c>
      <c r="C1627" s="92"/>
      <c r="D1627" s="92" t="s">
        <v>739</v>
      </c>
      <c r="E1627" s="201" t="s">
        <v>135</v>
      </c>
      <c r="F1627" s="164">
        <v>1</v>
      </c>
      <c r="G1627" s="333"/>
      <c r="H1627" s="332">
        <f>+F1627*G1627</f>
        <v>0</v>
      </c>
      <c r="S1627" s="2"/>
    </row>
    <row r="1628" spans="2:19" x14ac:dyDescent="0.25">
      <c r="B1628" s="91"/>
      <c r="C1628" s="92"/>
      <c r="D1628" s="92"/>
      <c r="E1628" s="201"/>
      <c r="F1628" s="164"/>
      <c r="G1628" s="333"/>
      <c r="H1628" s="335"/>
      <c r="S1628" s="2"/>
    </row>
    <row r="1629" spans="2:19" x14ac:dyDescent="0.25">
      <c r="B1629" s="91" t="s">
        <v>784</v>
      </c>
      <c r="C1629" s="92"/>
      <c r="D1629" s="92" t="s">
        <v>741</v>
      </c>
      <c r="E1629" s="201" t="s">
        <v>135</v>
      </c>
      <c r="F1629" s="164">
        <v>1</v>
      </c>
      <c r="G1629" s="333"/>
      <c r="H1629" s="332">
        <f>+F1629*G1629</f>
        <v>0</v>
      </c>
      <c r="S1629" s="2"/>
    </row>
    <row r="1630" spans="2:19" x14ac:dyDescent="0.25">
      <c r="B1630" s="91"/>
      <c r="C1630" s="92"/>
      <c r="D1630" s="92"/>
      <c r="E1630" s="201"/>
      <c r="F1630" s="164"/>
      <c r="G1630" s="333"/>
      <c r="H1630" s="335"/>
      <c r="S1630" s="2"/>
    </row>
    <row r="1631" spans="2:19" x14ac:dyDescent="0.25">
      <c r="B1631" s="91" t="s">
        <v>785</v>
      </c>
      <c r="C1631" s="92"/>
      <c r="D1631" s="92" t="s">
        <v>743</v>
      </c>
      <c r="E1631" s="201" t="s">
        <v>135</v>
      </c>
      <c r="F1631" s="164">
        <v>1</v>
      </c>
      <c r="G1631" s="333"/>
      <c r="H1631" s="332">
        <f>+F1631*G1631</f>
        <v>0</v>
      </c>
      <c r="S1631" s="2"/>
    </row>
    <row r="1632" spans="2:19" x14ac:dyDescent="0.25">
      <c r="B1632" s="91"/>
      <c r="C1632" s="92"/>
      <c r="D1632" s="92"/>
      <c r="E1632" s="201"/>
      <c r="F1632" s="164"/>
      <c r="G1632" s="333"/>
      <c r="H1632" s="335"/>
      <c r="S1632" s="2"/>
    </row>
    <row r="1633" spans="2:19" x14ac:dyDescent="0.25">
      <c r="B1633" s="91" t="s">
        <v>786</v>
      </c>
      <c r="C1633" s="92"/>
      <c r="D1633" s="92" t="s">
        <v>745</v>
      </c>
      <c r="E1633" s="201" t="s">
        <v>135</v>
      </c>
      <c r="F1633" s="164">
        <v>1</v>
      </c>
      <c r="G1633" s="333"/>
      <c r="H1633" s="332">
        <f>+F1633*G1633</f>
        <v>0</v>
      </c>
      <c r="S1633" s="2"/>
    </row>
    <row r="1634" spans="2:19" x14ac:dyDescent="0.25">
      <c r="B1634" s="91"/>
      <c r="C1634" s="92"/>
      <c r="D1634" s="92"/>
      <c r="E1634" s="201"/>
      <c r="F1634" s="164"/>
      <c r="G1634" s="333"/>
      <c r="H1634" s="335"/>
      <c r="S1634" s="2"/>
    </row>
    <row r="1635" spans="2:19" x14ac:dyDescent="0.25">
      <c r="B1635" s="91" t="s">
        <v>787</v>
      </c>
      <c r="C1635" s="92"/>
      <c r="D1635" s="92" t="s">
        <v>747</v>
      </c>
      <c r="E1635" s="201" t="s">
        <v>135</v>
      </c>
      <c r="F1635" s="164">
        <v>1</v>
      </c>
      <c r="G1635" s="333"/>
      <c r="H1635" s="332">
        <f>+F1635*G1635</f>
        <v>0</v>
      </c>
      <c r="S1635" s="2"/>
    </row>
    <row r="1636" spans="2:19" x14ac:dyDescent="0.25">
      <c r="B1636" s="91"/>
      <c r="C1636" s="92"/>
      <c r="D1636" s="92"/>
      <c r="E1636" s="201"/>
      <c r="F1636" s="164"/>
      <c r="G1636" s="333"/>
      <c r="H1636" s="335"/>
      <c r="S1636" s="2"/>
    </row>
    <row r="1637" spans="2:19" x14ac:dyDescent="0.25">
      <c r="B1637" s="91" t="s">
        <v>2178</v>
      </c>
      <c r="C1637" s="92"/>
      <c r="D1637" s="92" t="s">
        <v>1404</v>
      </c>
      <c r="E1637" s="201" t="s">
        <v>135</v>
      </c>
      <c r="F1637" s="164">
        <v>1</v>
      </c>
      <c r="G1637" s="333"/>
      <c r="H1637" s="332">
        <f>+F1637*G1637</f>
        <v>0</v>
      </c>
      <c r="S1637" s="2"/>
    </row>
    <row r="1638" spans="2:19" x14ac:dyDescent="0.25">
      <c r="B1638" s="91"/>
      <c r="C1638" s="92"/>
      <c r="D1638" s="92"/>
      <c r="E1638" s="201"/>
      <c r="F1638" s="164"/>
      <c r="G1638" s="333"/>
      <c r="H1638" s="335"/>
      <c r="S1638" s="2"/>
    </row>
    <row r="1639" spans="2:19" x14ac:dyDescent="0.25">
      <c r="B1639" s="91" t="s">
        <v>2179</v>
      </c>
      <c r="C1639" s="92"/>
      <c r="D1639" s="92" t="s">
        <v>1297</v>
      </c>
      <c r="E1639" s="201"/>
      <c r="F1639" s="164"/>
      <c r="G1639" s="333"/>
      <c r="H1639" s="335"/>
      <c r="S1639" s="2"/>
    </row>
    <row r="1640" spans="2:19" x14ac:dyDescent="0.25">
      <c r="B1640" s="91"/>
      <c r="C1640" s="92"/>
      <c r="D1640" s="92" t="s">
        <v>1294</v>
      </c>
      <c r="E1640" s="201"/>
      <c r="F1640" s="164"/>
      <c r="G1640" s="333"/>
      <c r="H1640" s="335"/>
      <c r="S1640" s="2"/>
    </row>
    <row r="1641" spans="2:19" x14ac:dyDescent="0.25">
      <c r="B1641" s="91"/>
      <c r="C1641" s="92"/>
      <c r="D1641" s="92"/>
      <c r="E1641" s="201"/>
      <c r="F1641" s="164"/>
      <c r="G1641" s="333"/>
      <c r="H1641" s="335"/>
      <c r="S1641" s="2"/>
    </row>
    <row r="1642" spans="2:19" x14ac:dyDescent="0.25">
      <c r="B1642" s="91" t="s">
        <v>2180</v>
      </c>
      <c r="C1642" s="92"/>
      <c r="D1642" s="92" t="s">
        <v>720</v>
      </c>
      <c r="E1642" s="201" t="s">
        <v>135</v>
      </c>
      <c r="F1642" s="164">
        <v>1</v>
      </c>
      <c r="G1642" s="333"/>
      <c r="H1642" s="332">
        <f>+F1642*G1642</f>
        <v>0</v>
      </c>
      <c r="S1642" s="2"/>
    </row>
    <row r="1643" spans="2:19" x14ac:dyDescent="0.25">
      <c r="B1643" s="91"/>
      <c r="C1643" s="92"/>
      <c r="D1643" s="92"/>
      <c r="E1643" s="201"/>
      <c r="F1643" s="164"/>
      <c r="G1643" s="333"/>
      <c r="H1643" s="335"/>
      <c r="S1643" s="2"/>
    </row>
    <row r="1644" spans="2:19" x14ac:dyDescent="0.25">
      <c r="B1644" s="91" t="s">
        <v>788</v>
      </c>
      <c r="C1644" s="92"/>
      <c r="D1644" s="92" t="s">
        <v>722</v>
      </c>
      <c r="E1644" s="201" t="s">
        <v>135</v>
      </c>
      <c r="F1644" s="164">
        <v>1</v>
      </c>
      <c r="G1644" s="333"/>
      <c r="H1644" s="332">
        <f>+F1644*G1644</f>
        <v>0</v>
      </c>
      <c r="S1644" s="2"/>
    </row>
    <row r="1645" spans="2:19" x14ac:dyDescent="0.25">
      <c r="B1645" s="91"/>
      <c r="C1645" s="92"/>
      <c r="D1645" s="92"/>
      <c r="E1645" s="201"/>
      <c r="F1645" s="164"/>
      <c r="G1645" s="333"/>
      <c r="H1645" s="335"/>
      <c r="S1645" s="2"/>
    </row>
    <row r="1646" spans="2:19" x14ac:dyDescent="0.25">
      <c r="B1646" s="91" t="s">
        <v>789</v>
      </c>
      <c r="C1646" s="92"/>
      <c r="D1646" s="92" t="s">
        <v>724</v>
      </c>
      <c r="E1646" s="201" t="s">
        <v>135</v>
      </c>
      <c r="F1646" s="164">
        <v>1</v>
      </c>
      <c r="G1646" s="333"/>
      <c r="H1646" s="332">
        <f>+F1646*G1646</f>
        <v>0</v>
      </c>
      <c r="S1646" s="2"/>
    </row>
    <row r="1647" spans="2:19" x14ac:dyDescent="0.25">
      <c r="B1647" s="91"/>
      <c r="C1647" s="92"/>
      <c r="D1647" s="92"/>
      <c r="E1647" s="201"/>
      <c r="F1647" s="164"/>
      <c r="G1647" s="333"/>
      <c r="H1647" s="335"/>
      <c r="S1647" s="2"/>
    </row>
    <row r="1648" spans="2:19" ht="18.600000000000001" thickBot="1" x14ac:dyDescent="0.3">
      <c r="B1648" s="91"/>
      <c r="C1648" s="92"/>
      <c r="D1648" s="92"/>
      <c r="E1648" s="201"/>
      <c r="F1648" s="164"/>
      <c r="G1648" s="333"/>
      <c r="H1648" s="335"/>
      <c r="S1648" s="2"/>
    </row>
    <row r="1649" spans="2:19" ht="25.5" customHeight="1" thickBot="1" x14ac:dyDescent="0.4">
      <c r="B1649" s="5" t="s">
        <v>279</v>
      </c>
      <c r="C1649" s="87"/>
      <c r="D1649" s="87"/>
      <c r="E1649" s="6"/>
      <c r="F1649" s="121"/>
      <c r="G1649" s="337"/>
      <c r="H1649" s="351"/>
      <c r="S1649" s="2"/>
    </row>
    <row r="1650" spans="2:19" ht="25.5" customHeight="1" x14ac:dyDescent="0.35">
      <c r="B1650" s="1"/>
      <c r="G1650" s="339"/>
      <c r="H1650" s="340"/>
      <c r="S1650" s="2"/>
    </row>
    <row r="1651" spans="2:19" ht="25.5" customHeight="1" x14ac:dyDescent="0.35">
      <c r="B1651" s="1"/>
      <c r="G1651" s="339"/>
      <c r="H1651" s="340"/>
      <c r="S1651" s="2"/>
    </row>
    <row r="1652" spans="2:19" x14ac:dyDescent="0.35">
      <c r="B1652" s="463" t="s">
        <v>1921</v>
      </c>
      <c r="C1652" s="463"/>
      <c r="D1652" s="161" t="s">
        <v>2330</v>
      </c>
      <c r="E1652" s="4"/>
      <c r="G1652" s="352"/>
      <c r="H1652" s="353"/>
      <c r="S1652" s="2"/>
    </row>
    <row r="1653" spans="2:19" ht="14.4" customHeight="1" x14ac:dyDescent="0.25">
      <c r="B1653" s="464" t="s">
        <v>2263</v>
      </c>
      <c r="C1653" s="464"/>
      <c r="D1653" s="464"/>
      <c r="E1653" s="464"/>
      <c r="F1653" s="464"/>
      <c r="G1653" s="464"/>
      <c r="H1653" s="464"/>
      <c r="S1653" s="2"/>
    </row>
    <row r="1654" spans="2:19" ht="14.4" x14ac:dyDescent="0.25">
      <c r="B1654" s="464"/>
      <c r="C1654" s="464"/>
      <c r="D1654" s="464"/>
      <c r="E1654" s="464"/>
      <c r="F1654" s="464"/>
      <c r="G1654" s="464"/>
      <c r="H1654" s="464"/>
      <c r="S1654" s="2"/>
    </row>
    <row r="1655" spans="2:19" x14ac:dyDescent="0.35">
      <c r="B1655" s="206"/>
      <c r="C1655" s="182"/>
      <c r="D1655" s="183"/>
      <c r="E1655" s="182"/>
      <c r="F1655" s="184"/>
      <c r="G1655" s="320"/>
      <c r="H1655" s="321"/>
      <c r="S1655" s="2"/>
    </row>
    <row r="1656" spans="2:19" x14ac:dyDescent="0.35">
      <c r="B1656" s="8" t="s">
        <v>472</v>
      </c>
      <c r="C1656" s="8"/>
      <c r="D1656" s="8"/>
      <c r="E1656" s="182"/>
      <c r="F1656" s="184"/>
      <c r="G1656" s="320"/>
      <c r="H1656" s="321"/>
      <c r="S1656" s="2"/>
    </row>
    <row r="1657" spans="2:19" x14ac:dyDescent="0.35">
      <c r="B1657" s="8"/>
      <c r="C1657" s="8"/>
      <c r="D1657" s="8"/>
      <c r="E1657" s="186"/>
      <c r="F1657" s="184"/>
      <c r="G1657" s="320"/>
      <c r="H1657" s="321"/>
      <c r="S1657" s="2"/>
    </row>
    <row r="1658" spans="2:19" ht="15" thickBot="1" x14ac:dyDescent="0.3">
      <c r="B1658" s="1" t="s">
        <v>1956</v>
      </c>
      <c r="C1658" s="4"/>
      <c r="D1658" s="1"/>
      <c r="E1658" s="187"/>
      <c r="F1658" s="465"/>
      <c r="G1658" s="465"/>
      <c r="H1658" s="465"/>
      <c r="S1658" s="2"/>
    </row>
    <row r="1659" spans="2:19" ht="29.4" thickBot="1" x14ac:dyDescent="0.3">
      <c r="B1659" s="30" t="s">
        <v>281</v>
      </c>
      <c r="C1659" s="30" t="s">
        <v>282</v>
      </c>
      <c r="D1659" s="31" t="s">
        <v>2</v>
      </c>
      <c r="E1659" s="31" t="s">
        <v>3</v>
      </c>
      <c r="F1659" s="32" t="s">
        <v>4</v>
      </c>
      <c r="G1659" s="360" t="s">
        <v>5</v>
      </c>
      <c r="H1659" s="361" t="s">
        <v>252</v>
      </c>
      <c r="S1659" s="2"/>
    </row>
    <row r="1660" spans="2:19" ht="18.600000000000001" thickBot="1" x14ac:dyDescent="0.4">
      <c r="B1660" s="16" t="s">
        <v>283</v>
      </c>
      <c r="C1660" s="88"/>
      <c r="D1660" s="89"/>
      <c r="E1660" s="17"/>
      <c r="F1660" s="122"/>
      <c r="G1660" s="337"/>
      <c r="H1660" s="364">
        <f>+H1649</f>
        <v>0</v>
      </c>
      <c r="S1660" s="2"/>
    </row>
    <row r="1661" spans="2:19" x14ac:dyDescent="0.25">
      <c r="B1661" s="91" t="s">
        <v>790</v>
      </c>
      <c r="C1661" s="92"/>
      <c r="D1661" s="92" t="s">
        <v>726</v>
      </c>
      <c r="E1661" s="201" t="s">
        <v>135</v>
      </c>
      <c r="F1661" s="164">
        <v>1</v>
      </c>
      <c r="G1661" s="333"/>
      <c r="H1661" s="335">
        <f>+F1661*G1661</f>
        <v>0</v>
      </c>
      <c r="S1661" s="2"/>
    </row>
    <row r="1662" spans="2:19" x14ac:dyDescent="0.25">
      <c r="B1662" s="91"/>
      <c r="C1662" s="92"/>
      <c r="D1662" s="92"/>
      <c r="E1662" s="201"/>
      <c r="F1662" s="164"/>
      <c r="G1662" s="333"/>
      <c r="H1662" s="335"/>
      <c r="S1662" s="2"/>
    </row>
    <row r="1663" spans="2:19" x14ac:dyDescent="0.25">
      <c r="B1663" s="91" t="s">
        <v>791</v>
      </c>
      <c r="C1663" s="92"/>
      <c r="D1663" s="92" t="s">
        <v>728</v>
      </c>
      <c r="E1663" s="201" t="s">
        <v>135</v>
      </c>
      <c r="F1663" s="164">
        <v>1</v>
      </c>
      <c r="G1663" s="333"/>
      <c r="H1663" s="335">
        <f>+F1663*G1663</f>
        <v>0</v>
      </c>
      <c r="S1663" s="2"/>
    </row>
    <row r="1664" spans="2:19" x14ac:dyDescent="0.25">
      <c r="B1664" s="91"/>
      <c r="C1664" s="92"/>
      <c r="D1664" s="92"/>
      <c r="E1664" s="201"/>
      <c r="F1664" s="164"/>
      <c r="G1664" s="333"/>
      <c r="H1664" s="335"/>
      <c r="S1664" s="2"/>
    </row>
    <row r="1665" spans="2:19" x14ac:dyDescent="0.25">
      <c r="B1665" s="91" t="s">
        <v>792</v>
      </c>
      <c r="C1665" s="92"/>
      <c r="D1665" s="92" t="s">
        <v>730</v>
      </c>
      <c r="E1665" s="201" t="s">
        <v>135</v>
      </c>
      <c r="F1665" s="164">
        <v>1</v>
      </c>
      <c r="G1665" s="333"/>
      <c r="H1665" s="335">
        <f>+F1665*G1665</f>
        <v>0</v>
      </c>
      <c r="S1665" s="2"/>
    </row>
    <row r="1666" spans="2:19" x14ac:dyDescent="0.25">
      <c r="B1666" s="91"/>
      <c r="C1666" s="92"/>
      <c r="D1666" s="92"/>
      <c r="E1666" s="201"/>
      <c r="F1666" s="164"/>
      <c r="G1666" s="333"/>
      <c r="H1666" s="335"/>
      <c r="S1666" s="2"/>
    </row>
    <row r="1667" spans="2:19" x14ac:dyDescent="0.25">
      <c r="B1667" s="91" t="s">
        <v>793</v>
      </c>
      <c r="C1667" s="92"/>
      <c r="D1667" s="92" t="s">
        <v>732</v>
      </c>
      <c r="E1667" s="201" t="s">
        <v>135</v>
      </c>
      <c r="F1667" s="164">
        <v>1</v>
      </c>
      <c r="G1667" s="333"/>
      <c r="H1667" s="335">
        <f>+F1667*G1667</f>
        <v>0</v>
      </c>
      <c r="S1667" s="2"/>
    </row>
    <row r="1668" spans="2:19" x14ac:dyDescent="0.25">
      <c r="B1668" s="91"/>
      <c r="C1668" s="92"/>
      <c r="D1668" s="92"/>
      <c r="E1668" s="201"/>
      <c r="F1668" s="164"/>
      <c r="G1668" s="333"/>
      <c r="H1668" s="335"/>
      <c r="S1668" s="2"/>
    </row>
    <row r="1669" spans="2:19" x14ac:dyDescent="0.25">
      <c r="B1669" s="91" t="s">
        <v>794</v>
      </c>
      <c r="C1669" s="92"/>
      <c r="D1669" s="92" t="s">
        <v>734</v>
      </c>
      <c r="E1669" s="201" t="s">
        <v>135</v>
      </c>
      <c r="F1669" s="164">
        <v>1</v>
      </c>
      <c r="G1669" s="333"/>
      <c r="H1669" s="335">
        <f>+F1669*G1669</f>
        <v>0</v>
      </c>
      <c r="S1669" s="2"/>
    </row>
    <row r="1670" spans="2:19" x14ac:dyDescent="0.25">
      <c r="B1670" s="91"/>
      <c r="C1670" s="92"/>
      <c r="D1670" s="92"/>
      <c r="E1670" s="201"/>
      <c r="F1670" s="164"/>
      <c r="G1670" s="333"/>
      <c r="H1670" s="335"/>
      <c r="S1670" s="2"/>
    </row>
    <row r="1671" spans="2:19" x14ac:dyDescent="0.25">
      <c r="B1671" s="91" t="s">
        <v>795</v>
      </c>
      <c r="C1671" s="92"/>
      <c r="D1671" s="92" t="s">
        <v>736</v>
      </c>
      <c r="E1671" s="201" t="s">
        <v>135</v>
      </c>
      <c r="F1671" s="164">
        <v>1</v>
      </c>
      <c r="G1671" s="333"/>
      <c r="H1671" s="335">
        <f>+F1671*G1671</f>
        <v>0</v>
      </c>
      <c r="S1671" s="2"/>
    </row>
    <row r="1672" spans="2:19" x14ac:dyDescent="0.25">
      <c r="B1672" s="91"/>
      <c r="C1672" s="92"/>
      <c r="D1672" s="92"/>
      <c r="E1672" s="201"/>
      <c r="F1672" s="164"/>
      <c r="G1672" s="333"/>
      <c r="H1672" s="335"/>
      <c r="S1672" s="2"/>
    </row>
    <row r="1673" spans="2:19" x14ac:dyDescent="0.25">
      <c r="B1673" s="91" t="s">
        <v>796</v>
      </c>
      <c r="C1673" s="92"/>
      <c r="D1673" s="92" t="s">
        <v>738</v>
      </c>
      <c r="E1673" s="201" t="s">
        <v>135</v>
      </c>
      <c r="F1673" s="164">
        <v>1</v>
      </c>
      <c r="G1673" s="333"/>
      <c r="H1673" s="335">
        <f>+F1673*G1673</f>
        <v>0</v>
      </c>
      <c r="S1673" s="2"/>
    </row>
    <row r="1674" spans="2:19" x14ac:dyDescent="0.25">
      <c r="B1674" s="91"/>
      <c r="C1674" s="92"/>
      <c r="D1674" s="92"/>
      <c r="E1674" s="201"/>
      <c r="F1674" s="164"/>
      <c r="G1674" s="333"/>
      <c r="H1674" s="335"/>
      <c r="S1674" s="2"/>
    </row>
    <row r="1675" spans="2:19" x14ac:dyDescent="0.25">
      <c r="B1675" s="91" t="s">
        <v>797</v>
      </c>
      <c r="C1675" s="92"/>
      <c r="D1675" s="92" t="s">
        <v>739</v>
      </c>
      <c r="E1675" s="201" t="s">
        <v>135</v>
      </c>
      <c r="F1675" s="164">
        <v>1</v>
      </c>
      <c r="G1675" s="333"/>
      <c r="H1675" s="335">
        <f>+F1675*G1675</f>
        <v>0</v>
      </c>
      <c r="S1675" s="2"/>
    </row>
    <row r="1676" spans="2:19" x14ac:dyDescent="0.25">
      <c r="B1676" s="91"/>
      <c r="C1676" s="92"/>
      <c r="D1676" s="92"/>
      <c r="E1676" s="201"/>
      <c r="F1676" s="164"/>
      <c r="G1676" s="333"/>
      <c r="H1676" s="335"/>
      <c r="S1676" s="2"/>
    </row>
    <row r="1677" spans="2:19" x14ac:dyDescent="0.25">
      <c r="B1677" s="91" t="s">
        <v>798</v>
      </c>
      <c r="C1677" s="92"/>
      <c r="D1677" s="92" t="s">
        <v>741</v>
      </c>
      <c r="E1677" s="201" t="s">
        <v>135</v>
      </c>
      <c r="F1677" s="164">
        <v>1</v>
      </c>
      <c r="G1677" s="331"/>
      <c r="H1677" s="335">
        <f>+F1677*G1677</f>
        <v>0</v>
      </c>
      <c r="S1677" s="2"/>
    </row>
    <row r="1678" spans="2:19" x14ac:dyDescent="0.25">
      <c r="B1678" s="91"/>
      <c r="C1678" s="92"/>
      <c r="D1678" s="92"/>
      <c r="E1678" s="201"/>
      <c r="F1678" s="164"/>
      <c r="G1678" s="333"/>
      <c r="H1678" s="335"/>
      <c r="S1678" s="2"/>
    </row>
    <row r="1679" spans="2:19" x14ac:dyDescent="0.25">
      <c r="B1679" s="91" t="s">
        <v>800</v>
      </c>
      <c r="C1679" s="92"/>
      <c r="D1679" s="92" t="s">
        <v>743</v>
      </c>
      <c r="E1679" s="201" t="s">
        <v>135</v>
      </c>
      <c r="F1679" s="164">
        <v>1</v>
      </c>
      <c r="G1679" s="331"/>
      <c r="H1679" s="335">
        <f>+F1679*G1679</f>
        <v>0</v>
      </c>
      <c r="S1679" s="2"/>
    </row>
    <row r="1680" spans="2:19" x14ac:dyDescent="0.25">
      <c r="B1680" s="91"/>
      <c r="C1680" s="92"/>
      <c r="D1680" s="92"/>
      <c r="E1680" s="201"/>
      <c r="F1680" s="164"/>
      <c r="G1680" s="333"/>
      <c r="H1680" s="335"/>
      <c r="S1680" s="2"/>
    </row>
    <row r="1681" spans="2:19" x14ac:dyDescent="0.25">
      <c r="B1681" s="91" t="s">
        <v>801</v>
      </c>
      <c r="C1681" s="92"/>
      <c r="D1681" s="92" t="s">
        <v>745</v>
      </c>
      <c r="E1681" s="201" t="s">
        <v>135</v>
      </c>
      <c r="F1681" s="164">
        <v>1</v>
      </c>
      <c r="G1681" s="331"/>
      <c r="H1681" s="335">
        <f>+F1681*G1681</f>
        <v>0</v>
      </c>
      <c r="S1681" s="2"/>
    </row>
    <row r="1682" spans="2:19" x14ac:dyDescent="0.25">
      <c r="B1682" s="91"/>
      <c r="C1682" s="92"/>
      <c r="D1682" s="92"/>
      <c r="E1682" s="201"/>
      <c r="F1682" s="164"/>
      <c r="G1682" s="331"/>
      <c r="H1682" s="332"/>
      <c r="S1682" s="2"/>
    </row>
    <row r="1683" spans="2:19" x14ac:dyDescent="0.25">
      <c r="B1683" s="91" t="s">
        <v>802</v>
      </c>
      <c r="C1683" s="92"/>
      <c r="D1683" s="92" t="s">
        <v>747</v>
      </c>
      <c r="E1683" s="201" t="s">
        <v>135</v>
      </c>
      <c r="F1683" s="164">
        <v>1</v>
      </c>
      <c r="G1683" s="331"/>
      <c r="H1683" s="335">
        <f>+F1683*G1683</f>
        <v>0</v>
      </c>
      <c r="S1683" s="2"/>
    </row>
    <row r="1684" spans="2:19" x14ac:dyDescent="0.25">
      <c r="B1684" s="91"/>
      <c r="C1684" s="92"/>
      <c r="D1684" s="92"/>
      <c r="E1684" s="201"/>
      <c r="F1684" s="164"/>
      <c r="G1684" s="331"/>
      <c r="H1684" s="332"/>
      <c r="S1684" s="2"/>
    </row>
    <row r="1685" spans="2:19" x14ac:dyDescent="0.25">
      <c r="B1685" s="91" t="s">
        <v>804</v>
      </c>
      <c r="C1685" s="92"/>
      <c r="D1685" s="92" t="s">
        <v>1405</v>
      </c>
      <c r="E1685" s="201" t="s">
        <v>135</v>
      </c>
      <c r="F1685" s="164">
        <v>1</v>
      </c>
      <c r="G1685" s="331"/>
      <c r="H1685" s="335">
        <f>+F1685*G1685</f>
        <v>0</v>
      </c>
      <c r="S1685" s="2"/>
    </row>
    <row r="1686" spans="2:19" x14ac:dyDescent="0.25">
      <c r="B1686" s="91"/>
      <c r="C1686" s="92"/>
      <c r="D1686" s="92"/>
      <c r="E1686" s="201"/>
      <c r="F1686" s="164"/>
      <c r="G1686" s="331"/>
      <c r="H1686" s="332"/>
      <c r="S1686" s="2"/>
    </row>
    <row r="1687" spans="2:19" x14ac:dyDescent="0.25">
      <c r="B1687" s="91" t="s">
        <v>805</v>
      </c>
      <c r="C1687" s="92"/>
      <c r="D1687" s="92" t="s">
        <v>747</v>
      </c>
      <c r="E1687" s="201" t="s">
        <v>135</v>
      </c>
      <c r="F1687" s="164">
        <v>1</v>
      </c>
      <c r="G1687" s="331"/>
      <c r="H1687" s="335">
        <f>+F1687*G1687</f>
        <v>0</v>
      </c>
      <c r="S1687" s="2"/>
    </row>
    <row r="1688" spans="2:19" x14ac:dyDescent="0.25">
      <c r="B1688" s="91"/>
      <c r="C1688" s="92"/>
      <c r="D1688" s="92"/>
      <c r="E1688" s="201"/>
      <c r="F1688" s="164"/>
      <c r="G1688" s="333"/>
      <c r="H1688" s="335"/>
      <c r="S1688" s="2"/>
    </row>
    <row r="1689" spans="2:19" x14ac:dyDescent="0.25">
      <c r="B1689" s="91"/>
      <c r="C1689" s="92"/>
      <c r="D1689" s="92" t="s">
        <v>799</v>
      </c>
      <c r="E1689" s="201"/>
      <c r="F1689" s="164"/>
      <c r="G1689" s="331"/>
      <c r="H1689" s="332"/>
      <c r="S1689" s="2"/>
    </row>
    <row r="1690" spans="2:19" x14ac:dyDescent="0.25">
      <c r="B1690" s="91"/>
      <c r="C1690" s="92"/>
      <c r="D1690" s="92"/>
      <c r="E1690" s="201"/>
      <c r="F1690" s="164"/>
      <c r="G1690" s="333"/>
      <c r="H1690" s="335"/>
      <c r="S1690" s="2"/>
    </row>
    <row r="1691" spans="2:19" x14ac:dyDescent="0.35">
      <c r="B1691" s="91" t="s">
        <v>806</v>
      </c>
      <c r="C1691" s="92"/>
      <c r="D1691" s="92" t="s">
        <v>620</v>
      </c>
      <c r="E1691" s="163"/>
      <c r="F1691" s="163" t="s">
        <v>317</v>
      </c>
      <c r="G1691" s="346" t="s">
        <v>8</v>
      </c>
      <c r="H1691" s="332">
        <v>10000</v>
      </c>
      <c r="S1691" s="2"/>
    </row>
    <row r="1692" spans="2:19" x14ac:dyDescent="0.25">
      <c r="B1692" s="91"/>
      <c r="C1692" s="92"/>
      <c r="D1692" s="92"/>
      <c r="E1692" s="201"/>
      <c r="F1692" s="164"/>
      <c r="G1692" s="333"/>
      <c r="H1692" s="335"/>
      <c r="S1692" s="2"/>
    </row>
    <row r="1693" spans="2:19" x14ac:dyDescent="0.25">
      <c r="B1693" s="91" t="s">
        <v>807</v>
      </c>
      <c r="C1693" s="91"/>
      <c r="D1693" s="92" t="s">
        <v>1406</v>
      </c>
      <c r="E1693" s="162" t="s">
        <v>73</v>
      </c>
      <c r="F1693" s="164">
        <f>H1691</f>
        <v>10000</v>
      </c>
      <c r="G1693" s="333"/>
      <c r="H1693" s="334">
        <f>F1693*G1693%</f>
        <v>0</v>
      </c>
      <c r="S1693" s="2"/>
    </row>
    <row r="1694" spans="2:19" x14ac:dyDescent="0.25">
      <c r="B1694" s="91"/>
      <c r="C1694" s="91"/>
      <c r="D1694" s="92" t="s">
        <v>1299</v>
      </c>
      <c r="E1694" s="162"/>
      <c r="F1694" s="202"/>
      <c r="G1694" s="336"/>
      <c r="H1694" s="334"/>
      <c r="S1694" s="2"/>
    </row>
    <row r="1695" spans="2:19" x14ac:dyDescent="0.25">
      <c r="B1695" s="91"/>
      <c r="C1695" s="91"/>
      <c r="D1695" s="92" t="s">
        <v>277</v>
      </c>
      <c r="E1695" s="162"/>
      <c r="F1695" s="202"/>
      <c r="G1695" s="336"/>
      <c r="H1695" s="334"/>
      <c r="S1695" s="2"/>
    </row>
    <row r="1696" spans="2:19" ht="12.75" customHeight="1" x14ac:dyDescent="0.25">
      <c r="B1696" s="91"/>
      <c r="C1696" s="92" t="s">
        <v>803</v>
      </c>
      <c r="D1696" s="92" t="s">
        <v>1970</v>
      </c>
      <c r="E1696" s="201"/>
      <c r="F1696" s="164"/>
      <c r="G1696" s="331"/>
      <c r="H1696" s="332"/>
      <c r="S1696" s="2"/>
    </row>
    <row r="1697" spans="2:19" x14ac:dyDescent="0.25">
      <c r="B1697" s="91"/>
      <c r="C1697" s="92"/>
      <c r="D1697" s="92" t="s">
        <v>1298</v>
      </c>
      <c r="E1697" s="201"/>
      <c r="F1697" s="164"/>
      <c r="G1697" s="333"/>
      <c r="H1697" s="335"/>
      <c r="S1697" s="2"/>
    </row>
    <row r="1698" spans="2:19" x14ac:dyDescent="0.25">
      <c r="B1698" s="91"/>
      <c r="C1698" s="92"/>
      <c r="D1698" s="92"/>
      <c r="E1698" s="201"/>
      <c r="F1698" s="164"/>
      <c r="G1698" s="333"/>
      <c r="H1698" s="335"/>
      <c r="S1698" s="2"/>
    </row>
    <row r="1699" spans="2:19" x14ac:dyDescent="0.25">
      <c r="B1699" s="91" t="s">
        <v>808</v>
      </c>
      <c r="C1699" s="92"/>
      <c r="D1699" s="92" t="s">
        <v>2281</v>
      </c>
      <c r="E1699" s="201" t="s">
        <v>135</v>
      </c>
      <c r="F1699" s="164">
        <v>1</v>
      </c>
      <c r="G1699" s="331"/>
      <c r="H1699" s="335">
        <f>+F1699*G1699</f>
        <v>0</v>
      </c>
      <c r="S1699" s="2"/>
    </row>
    <row r="1700" spans="2:19" x14ac:dyDescent="0.25">
      <c r="B1700" s="91"/>
      <c r="C1700" s="92"/>
      <c r="D1700" s="92"/>
      <c r="E1700" s="201"/>
      <c r="F1700" s="164"/>
      <c r="G1700" s="333"/>
      <c r="H1700" s="335"/>
      <c r="S1700" s="2"/>
    </row>
    <row r="1701" spans="2:19" x14ac:dyDescent="0.25">
      <c r="B1701" s="91" t="s">
        <v>809</v>
      </c>
      <c r="C1701" s="92"/>
      <c r="D1701" s="92" t="s">
        <v>2249</v>
      </c>
      <c r="E1701" s="201" t="s">
        <v>135</v>
      </c>
      <c r="F1701" s="164">
        <v>1</v>
      </c>
      <c r="G1701" s="331"/>
      <c r="H1701" s="335">
        <f>+F1701*G1701</f>
        <v>0</v>
      </c>
      <c r="S1701" s="2"/>
    </row>
    <row r="1702" spans="2:19" x14ac:dyDescent="0.25">
      <c r="B1702" s="91"/>
      <c r="C1702" s="92"/>
      <c r="D1702" s="92"/>
      <c r="E1702" s="201"/>
      <c r="F1702" s="164"/>
      <c r="G1702" s="333"/>
      <c r="H1702" s="335"/>
      <c r="S1702" s="2"/>
    </row>
    <row r="1703" spans="2:19" x14ac:dyDescent="0.25">
      <c r="B1703" s="91" t="s">
        <v>810</v>
      </c>
      <c r="C1703" s="92"/>
      <c r="D1703" s="92" t="s">
        <v>2250</v>
      </c>
      <c r="E1703" s="201" t="s">
        <v>135</v>
      </c>
      <c r="F1703" s="164">
        <v>1</v>
      </c>
      <c r="G1703" s="331"/>
      <c r="H1703" s="335">
        <f>+F1703*G1703</f>
        <v>0</v>
      </c>
      <c r="S1703" s="2"/>
    </row>
    <row r="1704" spans="2:19" x14ac:dyDescent="0.25">
      <c r="B1704" s="91"/>
      <c r="C1704" s="92"/>
      <c r="D1704" s="92"/>
      <c r="E1704" s="201"/>
      <c r="F1704" s="164"/>
      <c r="G1704" s="333"/>
      <c r="H1704" s="335"/>
      <c r="S1704" s="2"/>
    </row>
    <row r="1705" spans="2:19" x14ac:dyDescent="0.25">
      <c r="B1705" s="91" t="s">
        <v>812</v>
      </c>
      <c r="C1705" s="92"/>
      <c r="D1705" s="92" t="s">
        <v>2251</v>
      </c>
      <c r="E1705" s="201" t="s">
        <v>135</v>
      </c>
      <c r="F1705" s="164">
        <v>1</v>
      </c>
      <c r="G1705" s="331"/>
      <c r="H1705" s="335">
        <f>+F1705*G1705</f>
        <v>0</v>
      </c>
      <c r="S1705" s="2"/>
    </row>
    <row r="1706" spans="2:19" x14ac:dyDescent="0.25">
      <c r="B1706" s="91"/>
      <c r="C1706" s="92"/>
      <c r="D1706" s="92"/>
      <c r="E1706" s="201"/>
      <c r="F1706" s="164"/>
      <c r="G1706" s="333"/>
      <c r="H1706" s="335"/>
      <c r="S1706" s="2"/>
    </row>
    <row r="1707" spans="2:19" x14ac:dyDescent="0.25">
      <c r="B1707" s="91" t="s">
        <v>813</v>
      </c>
      <c r="C1707" s="92"/>
      <c r="D1707" s="92" t="s">
        <v>2252</v>
      </c>
      <c r="E1707" s="201" t="s">
        <v>135</v>
      </c>
      <c r="F1707" s="164">
        <v>1</v>
      </c>
      <c r="G1707" s="331"/>
      <c r="H1707" s="335">
        <f>+F1707*G1707</f>
        <v>0</v>
      </c>
      <c r="S1707" s="2"/>
    </row>
    <row r="1708" spans="2:19" x14ac:dyDescent="0.25">
      <c r="B1708" s="91"/>
      <c r="C1708" s="92"/>
      <c r="D1708" s="92"/>
      <c r="E1708" s="201"/>
      <c r="F1708" s="164"/>
      <c r="G1708" s="333"/>
      <c r="H1708" s="335"/>
      <c r="S1708" s="2"/>
    </row>
    <row r="1709" spans="2:19" x14ac:dyDescent="0.25">
      <c r="B1709" s="91" t="s">
        <v>814</v>
      </c>
      <c r="C1709" s="92"/>
      <c r="D1709" s="92" t="s">
        <v>2253</v>
      </c>
      <c r="E1709" s="201" t="s">
        <v>135</v>
      </c>
      <c r="F1709" s="164">
        <v>1</v>
      </c>
      <c r="G1709" s="331"/>
      <c r="H1709" s="335">
        <f>+F1709*G1709</f>
        <v>0</v>
      </c>
      <c r="S1709" s="2"/>
    </row>
    <row r="1710" spans="2:19" ht="18.600000000000001" thickBot="1" x14ac:dyDescent="0.3">
      <c r="B1710" s="91"/>
      <c r="C1710" s="92"/>
      <c r="D1710" s="92"/>
      <c r="E1710" s="201"/>
      <c r="F1710" s="164"/>
      <c r="G1710" s="333"/>
      <c r="H1710" s="335"/>
      <c r="S1710" s="2"/>
    </row>
    <row r="1711" spans="2:19" ht="27.75" customHeight="1" thickBot="1" x14ac:dyDescent="0.4">
      <c r="B1711" s="5" t="s">
        <v>279</v>
      </c>
      <c r="C1711" s="87"/>
      <c r="D1711" s="87"/>
      <c r="E1711" s="6"/>
      <c r="F1711" s="121"/>
      <c r="G1711" s="337"/>
      <c r="H1711" s="351"/>
      <c r="S1711" s="2"/>
    </row>
    <row r="1712" spans="2:19" ht="27.75" customHeight="1" x14ac:dyDescent="0.35">
      <c r="B1712" s="1"/>
      <c r="G1712" s="339"/>
      <c r="H1712" s="340"/>
      <c r="S1712" s="2"/>
    </row>
    <row r="1713" spans="2:19" ht="27.75" customHeight="1" x14ac:dyDescent="0.35">
      <c r="B1713" s="1"/>
      <c r="G1713" s="339"/>
      <c r="H1713" s="340"/>
      <c r="S1713" s="2"/>
    </row>
    <row r="1714" spans="2:19" x14ac:dyDescent="0.35">
      <c r="B1714" s="463" t="s">
        <v>1921</v>
      </c>
      <c r="C1714" s="463"/>
      <c r="D1714" s="161" t="s">
        <v>2330</v>
      </c>
      <c r="E1714" s="4"/>
      <c r="G1714" s="352"/>
      <c r="H1714" s="353"/>
      <c r="S1714" s="2"/>
    </row>
    <row r="1715" spans="2:19" ht="14.4" customHeight="1" x14ac:dyDescent="0.25">
      <c r="B1715" s="464" t="s">
        <v>2263</v>
      </c>
      <c r="C1715" s="464"/>
      <c r="D1715" s="464"/>
      <c r="E1715" s="464"/>
      <c r="F1715" s="464"/>
      <c r="G1715" s="464"/>
      <c r="H1715" s="464"/>
      <c r="S1715" s="2"/>
    </row>
    <row r="1716" spans="2:19" ht="14.4" x14ac:dyDescent="0.25">
      <c r="B1716" s="464"/>
      <c r="C1716" s="464"/>
      <c r="D1716" s="464"/>
      <c r="E1716" s="464"/>
      <c r="F1716" s="464"/>
      <c r="G1716" s="464"/>
      <c r="H1716" s="464"/>
      <c r="S1716" s="2"/>
    </row>
    <row r="1717" spans="2:19" x14ac:dyDescent="0.35">
      <c r="B1717" s="206"/>
      <c r="C1717" s="182"/>
      <c r="D1717" s="183"/>
      <c r="E1717" s="182"/>
      <c r="F1717" s="184"/>
      <c r="G1717" s="320"/>
      <c r="H1717" s="321"/>
      <c r="S1717" s="2"/>
    </row>
    <row r="1718" spans="2:19" x14ac:dyDescent="0.35">
      <c r="B1718" s="8" t="s">
        <v>472</v>
      </c>
      <c r="C1718" s="8"/>
      <c r="D1718" s="8"/>
      <c r="E1718" s="182"/>
      <c r="F1718" s="184"/>
      <c r="G1718" s="320"/>
      <c r="H1718" s="321"/>
      <c r="S1718" s="2"/>
    </row>
    <row r="1719" spans="2:19" x14ac:dyDescent="0.35">
      <c r="B1719" s="8"/>
      <c r="C1719" s="8"/>
      <c r="D1719" s="8"/>
      <c r="E1719" s="186"/>
      <c r="F1719" s="184"/>
      <c r="G1719" s="320"/>
      <c r="H1719" s="321"/>
      <c r="S1719" s="2"/>
    </row>
    <row r="1720" spans="2:19" ht="15" thickBot="1" x14ac:dyDescent="0.3">
      <c r="B1720" s="1" t="s">
        <v>1956</v>
      </c>
      <c r="C1720" s="4"/>
      <c r="D1720" s="1"/>
      <c r="E1720" s="187"/>
      <c r="F1720" s="465"/>
      <c r="G1720" s="465"/>
      <c r="H1720" s="465"/>
      <c r="S1720" s="2"/>
    </row>
    <row r="1721" spans="2:19" ht="29.4" thickBot="1" x14ac:dyDescent="0.3">
      <c r="B1721" s="30" t="s">
        <v>281</v>
      </c>
      <c r="C1721" s="30" t="s">
        <v>282</v>
      </c>
      <c r="D1721" s="31" t="s">
        <v>2</v>
      </c>
      <c r="E1721" s="31" t="s">
        <v>3</v>
      </c>
      <c r="F1721" s="32" t="s">
        <v>4</v>
      </c>
      <c r="G1721" s="360" t="s">
        <v>5</v>
      </c>
      <c r="H1721" s="361" t="s">
        <v>252</v>
      </c>
      <c r="S1721" s="2"/>
    </row>
    <row r="1722" spans="2:19" ht="18.600000000000001" thickBot="1" x14ac:dyDescent="0.4">
      <c r="B1722" s="16" t="s">
        <v>283</v>
      </c>
      <c r="C1722" s="88"/>
      <c r="D1722" s="89"/>
      <c r="E1722" s="17"/>
      <c r="F1722" s="122"/>
      <c r="G1722" s="337"/>
      <c r="H1722" s="364">
        <f>+H1711</f>
        <v>0</v>
      </c>
      <c r="S1722" s="2"/>
    </row>
    <row r="1723" spans="2:19" x14ac:dyDescent="0.25">
      <c r="B1723" s="91"/>
      <c r="C1723" s="92" t="s">
        <v>803</v>
      </c>
      <c r="D1723" s="92" t="s">
        <v>1970</v>
      </c>
      <c r="E1723" s="201"/>
      <c r="F1723" s="164"/>
      <c r="G1723" s="333"/>
      <c r="H1723" s="335"/>
      <c r="S1723" s="2"/>
    </row>
    <row r="1724" spans="2:19" x14ac:dyDescent="0.25">
      <c r="B1724" s="91"/>
      <c r="C1724" s="92"/>
      <c r="D1724" s="92" t="s">
        <v>1298</v>
      </c>
      <c r="E1724" s="201"/>
      <c r="F1724" s="164"/>
      <c r="G1724" s="333"/>
      <c r="H1724" s="335"/>
      <c r="S1724" s="2"/>
    </row>
    <row r="1725" spans="2:19" x14ac:dyDescent="0.25">
      <c r="B1725" s="91"/>
      <c r="C1725" s="92"/>
      <c r="D1725" s="92"/>
      <c r="E1725" s="201"/>
      <c r="F1725" s="164"/>
      <c r="G1725" s="333"/>
      <c r="H1725" s="335"/>
      <c r="S1725" s="2"/>
    </row>
    <row r="1726" spans="2:19" x14ac:dyDescent="0.25">
      <c r="B1726" s="91" t="s">
        <v>817</v>
      </c>
      <c r="C1726" s="92"/>
      <c r="D1726" s="92" t="s">
        <v>2282</v>
      </c>
      <c r="E1726" s="201" t="s">
        <v>135</v>
      </c>
      <c r="F1726" s="164">
        <v>1</v>
      </c>
      <c r="G1726" s="333"/>
      <c r="H1726" s="335">
        <f>+F1726*G1726</f>
        <v>0</v>
      </c>
      <c r="S1726" s="2"/>
    </row>
    <row r="1727" spans="2:19" x14ac:dyDescent="0.25">
      <c r="B1727" s="91"/>
      <c r="C1727" s="92"/>
      <c r="D1727" s="92"/>
      <c r="E1727" s="201"/>
      <c r="F1727" s="164"/>
      <c r="G1727" s="333"/>
      <c r="H1727" s="335"/>
      <c r="S1727" s="2"/>
    </row>
    <row r="1728" spans="2:19" x14ac:dyDescent="0.25">
      <c r="B1728" s="91" t="s">
        <v>819</v>
      </c>
      <c r="C1728" s="92"/>
      <c r="D1728" s="92" t="s">
        <v>2283</v>
      </c>
      <c r="E1728" s="201" t="s">
        <v>135</v>
      </c>
      <c r="F1728" s="164">
        <v>1</v>
      </c>
      <c r="G1728" s="333"/>
      <c r="H1728" s="335">
        <f>+F1728*G1728</f>
        <v>0</v>
      </c>
      <c r="S1728" s="2"/>
    </row>
    <row r="1729" spans="2:19" x14ac:dyDescent="0.25">
      <c r="B1729" s="91"/>
      <c r="C1729" s="92"/>
      <c r="D1729" s="92"/>
      <c r="E1729" s="201"/>
      <c r="F1729" s="164"/>
      <c r="G1729" s="333"/>
      <c r="H1729" s="335"/>
      <c r="S1729" s="2"/>
    </row>
    <row r="1730" spans="2:19" x14ac:dyDescent="0.25">
      <c r="B1730" s="91" t="s">
        <v>821</v>
      </c>
      <c r="C1730" s="92"/>
      <c r="D1730" s="92" t="s">
        <v>2284</v>
      </c>
      <c r="E1730" s="201" t="s">
        <v>135</v>
      </c>
      <c r="F1730" s="164">
        <v>1</v>
      </c>
      <c r="G1730" s="333"/>
      <c r="H1730" s="335">
        <f>+F1730*G1730</f>
        <v>0</v>
      </c>
      <c r="S1730" s="2"/>
    </row>
    <row r="1731" spans="2:19" x14ac:dyDescent="0.25">
      <c r="B1731" s="91"/>
      <c r="C1731" s="92"/>
      <c r="D1731" s="92"/>
      <c r="E1731" s="201"/>
      <c r="F1731" s="164"/>
      <c r="G1731" s="333"/>
      <c r="H1731" s="335"/>
      <c r="S1731" s="2"/>
    </row>
    <row r="1732" spans="2:19" x14ac:dyDescent="0.25">
      <c r="B1732" s="91" t="s">
        <v>823</v>
      </c>
      <c r="C1732" s="92"/>
      <c r="D1732" s="92" t="s">
        <v>2285</v>
      </c>
      <c r="E1732" s="201" t="s">
        <v>135</v>
      </c>
      <c r="F1732" s="164">
        <v>1</v>
      </c>
      <c r="G1732" s="333"/>
      <c r="H1732" s="335">
        <f>+F1732*G1732</f>
        <v>0</v>
      </c>
      <c r="S1732" s="2"/>
    </row>
    <row r="1733" spans="2:19" x14ac:dyDescent="0.25">
      <c r="B1733" s="91"/>
      <c r="C1733" s="92"/>
      <c r="D1733" s="92"/>
      <c r="E1733" s="201"/>
      <c r="F1733" s="164"/>
      <c r="G1733" s="333"/>
      <c r="H1733" s="335"/>
      <c r="S1733" s="2"/>
    </row>
    <row r="1734" spans="2:19" x14ac:dyDescent="0.25">
      <c r="B1734" s="91"/>
      <c r="C1734" s="92"/>
      <c r="D1734" s="92" t="s">
        <v>811</v>
      </c>
      <c r="E1734" s="201"/>
      <c r="F1734" s="164"/>
      <c r="G1734" s="331"/>
      <c r="H1734" s="332"/>
      <c r="S1734" s="2"/>
    </row>
    <row r="1735" spans="2:19" x14ac:dyDescent="0.25">
      <c r="B1735" s="91"/>
      <c r="C1735" s="92"/>
      <c r="D1735" s="92"/>
      <c r="E1735" s="201"/>
      <c r="F1735" s="164"/>
      <c r="G1735" s="333"/>
      <c r="H1735" s="335"/>
      <c r="S1735" s="2"/>
    </row>
    <row r="1736" spans="2:19" x14ac:dyDescent="0.35">
      <c r="B1736" s="91" t="s">
        <v>825</v>
      </c>
      <c r="C1736" s="92"/>
      <c r="D1736" s="92" t="s">
        <v>620</v>
      </c>
      <c r="E1736" s="163"/>
      <c r="F1736" s="163" t="s">
        <v>317</v>
      </c>
      <c r="G1736" s="346" t="s">
        <v>8</v>
      </c>
      <c r="H1736" s="332">
        <v>10000</v>
      </c>
      <c r="S1736" s="2"/>
    </row>
    <row r="1737" spans="2:19" x14ac:dyDescent="0.25">
      <c r="B1737" s="91"/>
      <c r="C1737" s="92"/>
      <c r="D1737" s="92"/>
      <c r="E1737" s="201"/>
      <c r="F1737" s="164"/>
      <c r="G1737" s="333"/>
      <c r="H1737" s="335"/>
      <c r="S1737" s="2"/>
    </row>
    <row r="1738" spans="2:19" x14ac:dyDescent="0.25">
      <c r="B1738" s="91" t="s">
        <v>827</v>
      </c>
      <c r="C1738" s="91"/>
      <c r="D1738" s="92" t="s">
        <v>1395</v>
      </c>
      <c r="E1738" s="162" t="s">
        <v>73</v>
      </c>
      <c r="F1738" s="164">
        <f>H1736</f>
        <v>10000</v>
      </c>
      <c r="G1738" s="333"/>
      <c r="H1738" s="334">
        <f>F1738*G1738%</f>
        <v>0</v>
      </c>
      <c r="S1738" s="2"/>
    </row>
    <row r="1739" spans="2:19" x14ac:dyDescent="0.25">
      <c r="B1739" s="91"/>
      <c r="C1739" s="91"/>
      <c r="D1739" s="92" t="s">
        <v>1300</v>
      </c>
      <c r="E1739" s="162"/>
      <c r="F1739" s="202"/>
      <c r="G1739" s="336"/>
      <c r="H1739" s="334"/>
      <c r="S1739" s="2"/>
    </row>
    <row r="1740" spans="2:19" x14ac:dyDescent="0.25">
      <c r="B1740" s="91"/>
      <c r="C1740" s="92"/>
      <c r="D1740" s="92"/>
      <c r="E1740" s="201"/>
      <c r="F1740" s="164"/>
      <c r="G1740" s="333"/>
      <c r="H1740" s="335"/>
      <c r="S1740" s="2"/>
    </row>
    <row r="1741" spans="2:19" x14ac:dyDescent="0.25">
      <c r="B1741" s="91"/>
      <c r="C1741" s="92" t="s">
        <v>815</v>
      </c>
      <c r="D1741" s="92" t="s">
        <v>816</v>
      </c>
      <c r="E1741" s="201"/>
      <c r="F1741" s="164"/>
      <c r="G1741" s="333"/>
      <c r="H1741" s="335"/>
      <c r="S1741" s="2"/>
    </row>
    <row r="1742" spans="2:19" x14ac:dyDescent="0.25">
      <c r="B1742" s="91"/>
      <c r="C1742" s="92"/>
      <c r="D1742" s="92"/>
      <c r="E1742" s="201"/>
      <c r="F1742" s="164"/>
      <c r="G1742" s="333"/>
      <c r="H1742" s="335"/>
      <c r="S1742" s="2"/>
    </row>
    <row r="1743" spans="2:19" x14ac:dyDescent="0.25">
      <c r="B1743" s="91"/>
      <c r="C1743" s="92"/>
      <c r="D1743" s="92" t="s">
        <v>818</v>
      </c>
      <c r="E1743" s="201"/>
      <c r="F1743" s="164"/>
      <c r="G1743" s="333"/>
      <c r="H1743" s="335"/>
      <c r="S1743" s="2"/>
    </row>
    <row r="1744" spans="2:19" x14ac:dyDescent="0.25">
      <c r="B1744" s="91"/>
      <c r="C1744" s="92"/>
      <c r="D1744" s="92"/>
      <c r="E1744" s="201"/>
      <c r="F1744" s="164"/>
      <c r="G1744" s="333"/>
      <c r="H1744" s="335"/>
      <c r="S1744" s="2"/>
    </row>
    <row r="1745" spans="2:19" x14ac:dyDescent="0.25">
      <c r="B1745" s="91" t="s">
        <v>829</v>
      </c>
      <c r="C1745" s="92"/>
      <c r="D1745" s="92" t="s">
        <v>2286</v>
      </c>
      <c r="E1745" s="201" t="s">
        <v>135</v>
      </c>
      <c r="F1745" s="164">
        <v>1</v>
      </c>
      <c r="G1745" s="333"/>
      <c r="H1745" s="335">
        <f>+F1745*G1745</f>
        <v>0</v>
      </c>
      <c r="S1745" s="2"/>
    </row>
    <row r="1746" spans="2:19" x14ac:dyDescent="0.25">
      <c r="B1746" s="91"/>
      <c r="C1746" s="92"/>
      <c r="D1746" s="92"/>
      <c r="E1746" s="201"/>
      <c r="F1746" s="164"/>
      <c r="G1746" s="333"/>
      <c r="H1746" s="335"/>
      <c r="S1746" s="2"/>
    </row>
    <row r="1747" spans="2:19" x14ac:dyDescent="0.25">
      <c r="B1747" s="91"/>
      <c r="C1747" s="92" t="s">
        <v>815</v>
      </c>
      <c r="D1747" s="92" t="s">
        <v>816</v>
      </c>
      <c r="E1747" s="201"/>
      <c r="F1747" s="164"/>
      <c r="G1747" s="331"/>
      <c r="H1747" s="332"/>
      <c r="S1747" s="2"/>
    </row>
    <row r="1748" spans="2:19" x14ac:dyDescent="0.25">
      <c r="B1748" s="91"/>
      <c r="C1748" s="92"/>
      <c r="D1748" s="92"/>
      <c r="E1748" s="201"/>
      <c r="F1748" s="164"/>
      <c r="G1748" s="333"/>
      <c r="H1748" s="335"/>
      <c r="S1748" s="2"/>
    </row>
    <row r="1749" spans="2:19" x14ac:dyDescent="0.25">
      <c r="B1749" s="91"/>
      <c r="C1749" s="92"/>
      <c r="D1749" s="92" t="s">
        <v>818</v>
      </c>
      <c r="E1749" s="201"/>
      <c r="F1749" s="164"/>
      <c r="G1749" s="331"/>
      <c r="H1749" s="332"/>
      <c r="S1749" s="2"/>
    </row>
    <row r="1750" spans="2:19" x14ac:dyDescent="0.25">
      <c r="B1750" s="91"/>
      <c r="C1750" s="92"/>
      <c r="D1750" s="92"/>
      <c r="E1750" s="201"/>
      <c r="F1750" s="164"/>
      <c r="G1750" s="333"/>
      <c r="H1750" s="335"/>
      <c r="S1750" s="2"/>
    </row>
    <row r="1751" spans="2:19" x14ac:dyDescent="0.25">
      <c r="B1751" s="91" t="s">
        <v>831</v>
      </c>
      <c r="C1751" s="92"/>
      <c r="D1751" s="92" t="s">
        <v>820</v>
      </c>
      <c r="E1751" s="201" t="s">
        <v>135</v>
      </c>
      <c r="F1751" s="164">
        <v>1</v>
      </c>
      <c r="G1751" s="331"/>
      <c r="H1751" s="335">
        <f>+F1751*G1751</f>
        <v>0</v>
      </c>
      <c r="S1751" s="2"/>
    </row>
    <row r="1752" spans="2:19" x14ac:dyDescent="0.25">
      <c r="B1752" s="91"/>
      <c r="C1752" s="92"/>
      <c r="D1752" s="92"/>
      <c r="E1752" s="201"/>
      <c r="F1752" s="164"/>
      <c r="G1752" s="333"/>
      <c r="H1752" s="335"/>
      <c r="S1752" s="2"/>
    </row>
    <row r="1753" spans="2:19" x14ac:dyDescent="0.25">
      <c r="B1753" s="91" t="s">
        <v>833</v>
      </c>
      <c r="C1753" s="92"/>
      <c r="D1753" s="92" t="s">
        <v>822</v>
      </c>
      <c r="E1753" s="201" t="s">
        <v>135</v>
      </c>
      <c r="F1753" s="164">
        <v>1</v>
      </c>
      <c r="G1753" s="331"/>
      <c r="H1753" s="335">
        <f>+F1753*G1753</f>
        <v>0</v>
      </c>
      <c r="S1753" s="2"/>
    </row>
    <row r="1754" spans="2:19" x14ac:dyDescent="0.25">
      <c r="B1754" s="91"/>
      <c r="C1754" s="92"/>
      <c r="D1754" s="92"/>
      <c r="E1754" s="201"/>
      <c r="F1754" s="164"/>
      <c r="G1754" s="333"/>
      <c r="H1754" s="335"/>
      <c r="S1754" s="2"/>
    </row>
    <row r="1755" spans="2:19" x14ac:dyDescent="0.25">
      <c r="B1755" s="91" t="s">
        <v>834</v>
      </c>
      <c r="C1755" s="92"/>
      <c r="D1755" s="92" t="s">
        <v>824</v>
      </c>
      <c r="E1755" s="201" t="s">
        <v>135</v>
      </c>
      <c r="F1755" s="164">
        <v>1</v>
      </c>
      <c r="G1755" s="331"/>
      <c r="H1755" s="335">
        <f>+F1755*G1755</f>
        <v>0</v>
      </c>
      <c r="S1755" s="2"/>
    </row>
    <row r="1756" spans="2:19" x14ac:dyDescent="0.25">
      <c r="B1756" s="91"/>
      <c r="C1756" s="92"/>
      <c r="D1756" s="92"/>
      <c r="E1756" s="201"/>
      <c r="F1756" s="164"/>
      <c r="G1756" s="333"/>
      <c r="H1756" s="335"/>
      <c r="S1756" s="2"/>
    </row>
    <row r="1757" spans="2:19" x14ac:dyDescent="0.25">
      <c r="B1757" s="91" t="s">
        <v>835</v>
      </c>
      <c r="C1757" s="92"/>
      <c r="D1757" s="92" t="s">
        <v>826</v>
      </c>
      <c r="E1757" s="201" t="s">
        <v>135</v>
      </c>
      <c r="F1757" s="164">
        <v>1</v>
      </c>
      <c r="G1757" s="331"/>
      <c r="H1757" s="335">
        <f>+F1757*G1757</f>
        <v>0</v>
      </c>
      <c r="S1757" s="2"/>
    </row>
    <row r="1758" spans="2:19" x14ac:dyDescent="0.25">
      <c r="B1758" s="91"/>
      <c r="C1758" s="92"/>
      <c r="D1758" s="92"/>
      <c r="E1758" s="201"/>
      <c r="F1758" s="164"/>
      <c r="G1758" s="333"/>
      <c r="H1758" s="335"/>
      <c r="S1758" s="2"/>
    </row>
    <row r="1759" spans="2:19" x14ac:dyDescent="0.25">
      <c r="B1759" s="91" t="s">
        <v>836</v>
      </c>
      <c r="C1759" s="92"/>
      <c r="D1759" s="92" t="s">
        <v>828</v>
      </c>
      <c r="E1759" s="201" t="s">
        <v>135</v>
      </c>
      <c r="F1759" s="164">
        <v>1</v>
      </c>
      <c r="G1759" s="331"/>
      <c r="H1759" s="335">
        <f>+F1759*G1759</f>
        <v>0</v>
      </c>
      <c r="S1759" s="2"/>
    </row>
    <row r="1760" spans="2:19" x14ac:dyDescent="0.25">
      <c r="B1760" s="91"/>
      <c r="C1760" s="92"/>
      <c r="D1760" s="92"/>
      <c r="E1760" s="201"/>
      <c r="F1760" s="164"/>
      <c r="G1760" s="333"/>
      <c r="H1760" s="335"/>
      <c r="S1760" s="2"/>
    </row>
    <row r="1761" spans="2:19" x14ac:dyDescent="0.25">
      <c r="B1761" s="91" t="s">
        <v>837</v>
      </c>
      <c r="C1761" s="92"/>
      <c r="D1761" s="92" t="s">
        <v>830</v>
      </c>
      <c r="E1761" s="201" t="s">
        <v>135</v>
      </c>
      <c r="F1761" s="164">
        <v>1</v>
      </c>
      <c r="G1761" s="331"/>
      <c r="H1761" s="335">
        <f>+F1761*G1761</f>
        <v>0</v>
      </c>
      <c r="S1761" s="2"/>
    </row>
    <row r="1762" spans="2:19" x14ac:dyDescent="0.25">
      <c r="B1762" s="91"/>
      <c r="C1762" s="92"/>
      <c r="D1762" s="92"/>
      <c r="E1762" s="201"/>
      <c r="F1762" s="164"/>
      <c r="G1762" s="331"/>
      <c r="H1762" s="332"/>
      <c r="S1762" s="2"/>
    </row>
    <row r="1763" spans="2:19" x14ac:dyDescent="0.25">
      <c r="B1763" s="91" t="s">
        <v>838</v>
      </c>
      <c r="C1763" s="92"/>
      <c r="D1763" s="92" t="s">
        <v>871</v>
      </c>
      <c r="E1763" s="201" t="s">
        <v>135</v>
      </c>
      <c r="F1763" s="164">
        <v>1</v>
      </c>
      <c r="G1763" s="331"/>
      <c r="H1763" s="335">
        <f>+F1763*G1763</f>
        <v>0</v>
      </c>
      <c r="S1763" s="2"/>
    </row>
    <row r="1764" spans="2:19" x14ac:dyDescent="0.25">
      <c r="B1764" s="91"/>
      <c r="C1764" s="92"/>
      <c r="D1764" s="92"/>
      <c r="E1764" s="201"/>
      <c r="F1764" s="164"/>
      <c r="G1764" s="333"/>
      <c r="H1764" s="335"/>
      <c r="S1764" s="2"/>
    </row>
    <row r="1765" spans="2:19" x14ac:dyDescent="0.25">
      <c r="B1765" s="91"/>
      <c r="C1765" s="92"/>
      <c r="D1765" s="92" t="s">
        <v>832</v>
      </c>
      <c r="E1765" s="201"/>
      <c r="F1765" s="164"/>
      <c r="G1765" s="331"/>
      <c r="H1765" s="332"/>
      <c r="S1765" s="2"/>
    </row>
    <row r="1766" spans="2:19" x14ac:dyDescent="0.25">
      <c r="B1766" s="91"/>
      <c r="C1766" s="92"/>
      <c r="D1766" s="92"/>
      <c r="E1766" s="201"/>
      <c r="F1766" s="164"/>
      <c r="G1766" s="333"/>
      <c r="H1766" s="335"/>
      <c r="S1766" s="2"/>
    </row>
    <row r="1767" spans="2:19" x14ac:dyDescent="0.25">
      <c r="B1767" s="91" t="s">
        <v>839</v>
      </c>
      <c r="C1767" s="92"/>
      <c r="D1767" s="92" t="s">
        <v>2286</v>
      </c>
      <c r="E1767" s="201" t="s">
        <v>135</v>
      </c>
      <c r="F1767" s="164">
        <v>1</v>
      </c>
      <c r="G1767" s="331"/>
      <c r="H1767" s="335">
        <f>+F1767*G1767</f>
        <v>0</v>
      </c>
      <c r="S1767" s="2"/>
    </row>
    <row r="1768" spans="2:19" x14ac:dyDescent="0.25">
      <c r="B1768" s="91"/>
      <c r="C1768" s="92"/>
      <c r="D1768" s="92"/>
      <c r="E1768" s="201"/>
      <c r="F1768" s="164"/>
      <c r="G1768" s="333"/>
      <c r="H1768" s="335"/>
      <c r="S1768" s="2"/>
    </row>
    <row r="1769" spans="2:19" x14ac:dyDescent="0.25">
      <c r="B1769" s="91" t="s">
        <v>841</v>
      </c>
      <c r="C1769" s="92"/>
      <c r="D1769" s="92" t="s">
        <v>2287</v>
      </c>
      <c r="E1769" s="201" t="s">
        <v>135</v>
      </c>
      <c r="F1769" s="164">
        <v>1</v>
      </c>
      <c r="G1769" s="331"/>
      <c r="H1769" s="335">
        <f>+F1769*G1769</f>
        <v>0</v>
      </c>
      <c r="S1769" s="2"/>
    </row>
    <row r="1770" spans="2:19" x14ac:dyDescent="0.25">
      <c r="B1770" s="91"/>
      <c r="C1770" s="92"/>
      <c r="D1770" s="92"/>
      <c r="E1770" s="201"/>
      <c r="F1770" s="164"/>
      <c r="G1770" s="333"/>
      <c r="H1770" s="335"/>
      <c r="S1770" s="2"/>
    </row>
    <row r="1771" spans="2:19" x14ac:dyDescent="0.25">
      <c r="B1771" s="91" t="s">
        <v>842</v>
      </c>
      <c r="C1771" s="92"/>
      <c r="D1771" s="92" t="s">
        <v>2288</v>
      </c>
      <c r="E1771" s="201" t="s">
        <v>135</v>
      </c>
      <c r="F1771" s="164">
        <v>1</v>
      </c>
      <c r="G1771" s="331"/>
      <c r="H1771" s="335">
        <f>+F1771*G1771</f>
        <v>0</v>
      </c>
      <c r="S1771" s="2"/>
    </row>
    <row r="1772" spans="2:19" ht="18.600000000000001" thickBot="1" x14ac:dyDescent="0.3">
      <c r="B1772" s="91"/>
      <c r="C1772" s="92"/>
      <c r="D1772" s="92"/>
      <c r="E1772" s="201"/>
      <c r="F1772" s="164"/>
      <c r="G1772" s="333"/>
      <c r="H1772" s="335"/>
      <c r="S1772" s="2"/>
    </row>
    <row r="1773" spans="2:19" ht="27" customHeight="1" thickBot="1" x14ac:dyDescent="0.4">
      <c r="B1773" s="5" t="s">
        <v>279</v>
      </c>
      <c r="C1773" s="87"/>
      <c r="D1773" s="87"/>
      <c r="E1773" s="6"/>
      <c r="F1773" s="121"/>
      <c r="G1773" s="337"/>
      <c r="H1773" s="351"/>
      <c r="S1773" s="2"/>
    </row>
    <row r="1774" spans="2:19" ht="27" customHeight="1" x14ac:dyDescent="0.35">
      <c r="B1774" s="1"/>
      <c r="G1774" s="339"/>
      <c r="H1774" s="340"/>
      <c r="S1774" s="2"/>
    </row>
    <row r="1775" spans="2:19" ht="27" customHeight="1" x14ac:dyDescent="0.35">
      <c r="B1775" s="1"/>
      <c r="G1775" s="339"/>
      <c r="H1775" s="340"/>
      <c r="S1775" s="2"/>
    </row>
    <row r="1776" spans="2:19" x14ac:dyDescent="0.35">
      <c r="B1776" s="463" t="s">
        <v>1921</v>
      </c>
      <c r="C1776" s="463"/>
      <c r="D1776" s="161" t="s">
        <v>2330</v>
      </c>
      <c r="E1776" s="4"/>
      <c r="G1776" s="352"/>
      <c r="H1776" s="353"/>
      <c r="S1776" s="2"/>
    </row>
    <row r="1777" spans="2:19" ht="14.4" customHeight="1" x14ac:dyDescent="0.25">
      <c r="B1777" s="464" t="s">
        <v>2263</v>
      </c>
      <c r="C1777" s="464"/>
      <c r="D1777" s="464"/>
      <c r="E1777" s="464"/>
      <c r="F1777" s="464"/>
      <c r="G1777" s="464"/>
      <c r="H1777" s="464"/>
      <c r="S1777" s="2"/>
    </row>
    <row r="1778" spans="2:19" ht="14.4" x14ac:dyDescent="0.25">
      <c r="B1778" s="464"/>
      <c r="C1778" s="464"/>
      <c r="D1778" s="464"/>
      <c r="E1778" s="464"/>
      <c r="F1778" s="464"/>
      <c r="G1778" s="464"/>
      <c r="H1778" s="464"/>
      <c r="S1778" s="2"/>
    </row>
    <row r="1779" spans="2:19" x14ac:dyDescent="0.35">
      <c r="B1779" s="1"/>
      <c r="C1779" s="1"/>
      <c r="D1779" s="3"/>
      <c r="E1779" s="182"/>
      <c r="F1779" s="184"/>
      <c r="G1779" s="320"/>
      <c r="H1779" s="321"/>
      <c r="S1779" s="2"/>
    </row>
    <row r="1780" spans="2:19" x14ac:dyDescent="0.35">
      <c r="B1780" s="8" t="s">
        <v>472</v>
      </c>
      <c r="C1780" s="8"/>
      <c r="D1780" s="8"/>
      <c r="E1780" s="182"/>
      <c r="F1780" s="184"/>
      <c r="G1780" s="320"/>
      <c r="H1780" s="321"/>
      <c r="S1780" s="2"/>
    </row>
    <row r="1781" spans="2:19" x14ac:dyDescent="0.35">
      <c r="B1781" s="8"/>
      <c r="C1781" s="8"/>
      <c r="D1781" s="8"/>
      <c r="E1781" s="186"/>
      <c r="F1781" s="184"/>
      <c r="G1781" s="320"/>
      <c r="H1781" s="321"/>
      <c r="S1781" s="2"/>
    </row>
    <row r="1782" spans="2:19" ht="15" thickBot="1" x14ac:dyDescent="0.3">
      <c r="B1782" s="1" t="s">
        <v>1956</v>
      </c>
      <c r="C1782" s="4"/>
      <c r="D1782" s="1"/>
      <c r="E1782" s="187"/>
      <c r="F1782" s="465"/>
      <c r="G1782" s="465"/>
      <c r="H1782" s="465"/>
      <c r="S1782" s="2"/>
    </row>
    <row r="1783" spans="2:19" ht="29.4" thickBot="1" x14ac:dyDescent="0.3">
      <c r="B1783" s="30" t="s">
        <v>281</v>
      </c>
      <c r="C1783" s="30" t="s">
        <v>282</v>
      </c>
      <c r="D1783" s="31" t="s">
        <v>2</v>
      </c>
      <c r="E1783" s="31" t="s">
        <v>3</v>
      </c>
      <c r="F1783" s="32" t="s">
        <v>4</v>
      </c>
      <c r="G1783" s="360" t="s">
        <v>5</v>
      </c>
      <c r="H1783" s="361" t="s">
        <v>252</v>
      </c>
      <c r="S1783" s="2"/>
    </row>
    <row r="1784" spans="2:19" ht="18.600000000000001" thickBot="1" x14ac:dyDescent="0.4">
      <c r="B1784" s="16" t="s">
        <v>283</v>
      </c>
      <c r="C1784" s="88"/>
      <c r="D1784" s="89"/>
      <c r="E1784" s="17"/>
      <c r="F1784" s="122"/>
      <c r="G1784" s="337"/>
      <c r="H1784" s="364">
        <f>+H1773</f>
        <v>0</v>
      </c>
      <c r="S1784" s="2"/>
    </row>
    <row r="1785" spans="2:19" x14ac:dyDescent="0.25">
      <c r="B1785" s="91"/>
      <c r="C1785" s="92"/>
      <c r="D1785" s="92"/>
      <c r="E1785" s="201"/>
      <c r="F1785" s="164"/>
      <c r="G1785" s="333"/>
      <c r="H1785" s="335"/>
      <c r="S1785" s="2"/>
    </row>
    <row r="1786" spans="2:19" x14ac:dyDescent="0.25">
      <c r="B1786" s="91" t="s">
        <v>843</v>
      </c>
      <c r="C1786" s="92"/>
      <c r="D1786" s="92" t="s">
        <v>2289</v>
      </c>
      <c r="E1786" s="201" t="s">
        <v>135</v>
      </c>
      <c r="F1786" s="164">
        <v>1</v>
      </c>
      <c r="G1786" s="331"/>
      <c r="H1786" s="332">
        <f>+F1786*G1786</f>
        <v>0</v>
      </c>
      <c r="S1786" s="2"/>
    </row>
    <row r="1787" spans="2:19" x14ac:dyDescent="0.25">
      <c r="B1787" s="91"/>
      <c r="C1787" s="92"/>
      <c r="D1787" s="92"/>
      <c r="E1787" s="201"/>
      <c r="F1787" s="164"/>
      <c r="G1787" s="333"/>
      <c r="H1787" s="335"/>
      <c r="S1787" s="2"/>
    </row>
    <row r="1788" spans="2:19" x14ac:dyDescent="0.25">
      <c r="B1788" s="91" t="s">
        <v>844</v>
      </c>
      <c r="C1788" s="92"/>
      <c r="D1788" s="92" t="s">
        <v>2290</v>
      </c>
      <c r="E1788" s="201" t="s">
        <v>135</v>
      </c>
      <c r="F1788" s="164">
        <v>1</v>
      </c>
      <c r="G1788" s="331"/>
      <c r="H1788" s="332">
        <f>+F1788*G1788</f>
        <v>0</v>
      </c>
      <c r="S1788" s="2"/>
    </row>
    <row r="1789" spans="2:19" x14ac:dyDescent="0.25">
      <c r="B1789" s="91"/>
      <c r="C1789" s="92"/>
      <c r="D1789" s="92"/>
      <c r="E1789" s="201"/>
      <c r="F1789" s="164"/>
      <c r="G1789" s="333"/>
      <c r="H1789" s="335"/>
      <c r="S1789" s="2"/>
    </row>
    <row r="1790" spans="2:19" x14ac:dyDescent="0.25">
      <c r="B1790" s="91" t="s">
        <v>845</v>
      </c>
      <c r="C1790" s="92"/>
      <c r="D1790" s="92" t="s">
        <v>2291</v>
      </c>
      <c r="E1790" s="201" t="s">
        <v>135</v>
      </c>
      <c r="F1790" s="164">
        <v>1</v>
      </c>
      <c r="G1790" s="331"/>
      <c r="H1790" s="332">
        <f>+F1790*G1790</f>
        <v>0</v>
      </c>
      <c r="S1790" s="2"/>
    </row>
    <row r="1791" spans="2:19" x14ac:dyDescent="0.25">
      <c r="B1791" s="91"/>
      <c r="C1791" s="92"/>
      <c r="D1791" s="92"/>
      <c r="E1791" s="201"/>
      <c r="F1791" s="164"/>
      <c r="G1791" s="331"/>
      <c r="H1791" s="332"/>
      <c r="S1791" s="2"/>
    </row>
    <row r="1792" spans="2:19" x14ac:dyDescent="0.25">
      <c r="B1792" s="91" t="s">
        <v>846</v>
      </c>
      <c r="C1792" s="92"/>
      <c r="D1792" s="92" t="s">
        <v>871</v>
      </c>
      <c r="E1792" s="201" t="s">
        <v>135</v>
      </c>
      <c r="F1792" s="164">
        <v>1</v>
      </c>
      <c r="G1792" s="331"/>
      <c r="H1792" s="332">
        <f>+F1792*G1792</f>
        <v>0</v>
      </c>
      <c r="S1792" s="2"/>
    </row>
    <row r="1793" spans="2:19" x14ac:dyDescent="0.25">
      <c r="B1793" s="91"/>
      <c r="C1793" s="92"/>
      <c r="D1793" s="92"/>
      <c r="E1793" s="201"/>
      <c r="F1793" s="164"/>
      <c r="G1793" s="333"/>
      <c r="H1793" s="335"/>
      <c r="S1793" s="2"/>
    </row>
    <row r="1794" spans="2:19" x14ac:dyDescent="0.25">
      <c r="B1794" s="91"/>
      <c r="C1794" s="92"/>
      <c r="D1794" s="92" t="s">
        <v>840</v>
      </c>
      <c r="E1794" s="201"/>
      <c r="F1794" s="164"/>
      <c r="G1794" s="331"/>
      <c r="H1794" s="332"/>
      <c r="S1794" s="2"/>
    </row>
    <row r="1795" spans="2:19" x14ac:dyDescent="0.25">
      <c r="B1795" s="91"/>
      <c r="C1795" s="92"/>
      <c r="D1795" s="92"/>
      <c r="E1795" s="201"/>
      <c r="F1795" s="164"/>
      <c r="G1795" s="333"/>
      <c r="H1795" s="335"/>
      <c r="S1795" s="2"/>
    </row>
    <row r="1796" spans="2:19" x14ac:dyDescent="0.25">
      <c r="B1796" s="91" t="s">
        <v>847</v>
      </c>
      <c r="C1796" s="92"/>
      <c r="D1796" s="92" t="s">
        <v>2286</v>
      </c>
      <c r="E1796" s="201" t="s">
        <v>135</v>
      </c>
      <c r="F1796" s="164">
        <v>1</v>
      </c>
      <c r="G1796" s="331"/>
      <c r="H1796" s="332">
        <f>+F1796*G1796</f>
        <v>0</v>
      </c>
      <c r="S1796" s="2"/>
    </row>
    <row r="1797" spans="2:19" x14ac:dyDescent="0.25">
      <c r="B1797" s="91"/>
      <c r="C1797" s="92"/>
      <c r="D1797" s="92"/>
      <c r="E1797" s="201"/>
      <c r="F1797" s="164"/>
      <c r="G1797" s="333"/>
      <c r="H1797" s="335"/>
      <c r="S1797" s="2"/>
    </row>
    <row r="1798" spans="2:19" x14ac:dyDescent="0.25">
      <c r="B1798" s="91" t="s">
        <v>849</v>
      </c>
      <c r="C1798" s="92"/>
      <c r="D1798" s="92" t="s">
        <v>2287</v>
      </c>
      <c r="E1798" s="201" t="s">
        <v>135</v>
      </c>
      <c r="F1798" s="164">
        <v>1</v>
      </c>
      <c r="G1798" s="331"/>
      <c r="H1798" s="332">
        <f>+F1798*G1798</f>
        <v>0</v>
      </c>
      <c r="S1798" s="2"/>
    </row>
    <row r="1799" spans="2:19" x14ac:dyDescent="0.25">
      <c r="B1799" s="91"/>
      <c r="C1799" s="92"/>
      <c r="D1799" s="92"/>
      <c r="E1799" s="201"/>
      <c r="F1799" s="164"/>
      <c r="G1799" s="333"/>
      <c r="H1799" s="335"/>
      <c r="S1799" s="2"/>
    </row>
    <row r="1800" spans="2:19" x14ac:dyDescent="0.25">
      <c r="B1800" s="91" t="s">
        <v>850</v>
      </c>
      <c r="C1800" s="92"/>
      <c r="D1800" s="92" t="s">
        <v>2288</v>
      </c>
      <c r="E1800" s="201" t="s">
        <v>135</v>
      </c>
      <c r="F1800" s="164">
        <v>1</v>
      </c>
      <c r="G1800" s="331"/>
      <c r="H1800" s="332">
        <f>+F1800*G1800</f>
        <v>0</v>
      </c>
      <c r="S1800" s="2"/>
    </row>
    <row r="1801" spans="2:19" x14ac:dyDescent="0.25">
      <c r="B1801" s="91"/>
      <c r="C1801" s="92"/>
      <c r="D1801" s="92"/>
      <c r="E1801" s="201"/>
      <c r="F1801" s="164"/>
      <c r="G1801" s="333"/>
      <c r="H1801" s="335"/>
      <c r="S1801" s="2"/>
    </row>
    <row r="1802" spans="2:19" x14ac:dyDescent="0.25">
      <c r="B1802" s="91" t="s">
        <v>851</v>
      </c>
      <c r="C1802" s="92"/>
      <c r="D1802" s="92" t="s">
        <v>2289</v>
      </c>
      <c r="E1802" s="201" t="s">
        <v>135</v>
      </c>
      <c r="F1802" s="164">
        <v>1</v>
      </c>
      <c r="G1802" s="331"/>
      <c r="H1802" s="332">
        <f>+F1802*G1802</f>
        <v>0</v>
      </c>
      <c r="S1802" s="2"/>
    </row>
    <row r="1803" spans="2:19" x14ac:dyDescent="0.25">
      <c r="B1803" s="91"/>
      <c r="C1803" s="92"/>
      <c r="D1803" s="92"/>
      <c r="E1803" s="201"/>
      <c r="F1803" s="164"/>
      <c r="G1803" s="333"/>
      <c r="H1803" s="335"/>
      <c r="S1803" s="2"/>
    </row>
    <row r="1804" spans="2:19" x14ac:dyDescent="0.25">
      <c r="B1804" s="91" t="s">
        <v>852</v>
      </c>
      <c r="C1804" s="92"/>
      <c r="D1804" s="92" t="s">
        <v>2292</v>
      </c>
      <c r="E1804" s="201" t="s">
        <v>135</v>
      </c>
      <c r="F1804" s="164">
        <v>1</v>
      </c>
      <c r="G1804" s="331"/>
      <c r="H1804" s="332">
        <f>+F1804*G1804</f>
        <v>0</v>
      </c>
      <c r="S1804" s="2"/>
    </row>
    <row r="1805" spans="2:19" x14ac:dyDescent="0.25">
      <c r="B1805" s="91"/>
      <c r="C1805" s="92"/>
      <c r="D1805" s="92"/>
      <c r="E1805" s="201"/>
      <c r="F1805" s="164"/>
      <c r="G1805" s="333"/>
      <c r="H1805" s="335"/>
      <c r="S1805" s="2"/>
    </row>
    <row r="1806" spans="2:19" x14ac:dyDescent="0.25">
      <c r="B1806" s="91" t="s">
        <v>853</v>
      </c>
      <c r="C1806" s="92"/>
      <c r="D1806" s="92" t="s">
        <v>2291</v>
      </c>
      <c r="E1806" s="201" t="s">
        <v>135</v>
      </c>
      <c r="F1806" s="164">
        <v>1</v>
      </c>
      <c r="G1806" s="331"/>
      <c r="H1806" s="332">
        <f>+F1806*G1806</f>
        <v>0</v>
      </c>
      <c r="S1806" s="2"/>
    </row>
    <row r="1807" spans="2:19" x14ac:dyDescent="0.25">
      <c r="B1807" s="91"/>
      <c r="C1807" s="92"/>
      <c r="D1807" s="92"/>
      <c r="E1807" s="201"/>
      <c r="F1807" s="164"/>
      <c r="G1807" s="333"/>
      <c r="H1807" s="335"/>
      <c r="S1807" s="2"/>
    </row>
    <row r="1808" spans="2:19" x14ac:dyDescent="0.25">
      <c r="B1808" s="91" t="s">
        <v>854</v>
      </c>
      <c r="C1808" s="92"/>
      <c r="D1808" s="92" t="s">
        <v>871</v>
      </c>
      <c r="E1808" s="201" t="s">
        <v>135</v>
      </c>
      <c r="F1808" s="164">
        <v>1</v>
      </c>
      <c r="G1808" s="333"/>
      <c r="H1808" s="332">
        <f>+F1808*G1808</f>
        <v>0</v>
      </c>
      <c r="S1808" s="2"/>
    </row>
    <row r="1809" spans="2:19" x14ac:dyDescent="0.25">
      <c r="B1809" s="91"/>
      <c r="C1809" s="92"/>
      <c r="D1809" s="92"/>
      <c r="E1809" s="201"/>
      <c r="F1809" s="164"/>
      <c r="G1809" s="333"/>
      <c r="H1809" s="335"/>
      <c r="S1809" s="2"/>
    </row>
    <row r="1810" spans="2:19" x14ac:dyDescent="0.25">
      <c r="B1810" s="91"/>
      <c r="C1810" s="92"/>
      <c r="D1810" s="92" t="s">
        <v>848</v>
      </c>
      <c r="E1810" s="201"/>
      <c r="F1810" s="164"/>
      <c r="G1810" s="333"/>
      <c r="H1810" s="335"/>
      <c r="S1810" s="2"/>
    </row>
    <row r="1811" spans="2:19" x14ac:dyDescent="0.25">
      <c r="B1811" s="91"/>
      <c r="C1811" s="92"/>
      <c r="D1811" s="92"/>
      <c r="E1811" s="201"/>
      <c r="F1811" s="164"/>
      <c r="G1811" s="333"/>
      <c r="H1811" s="335"/>
      <c r="S1811" s="2"/>
    </row>
    <row r="1812" spans="2:19" x14ac:dyDescent="0.25">
      <c r="B1812" s="91" t="s">
        <v>855</v>
      </c>
      <c r="C1812" s="92"/>
      <c r="D1812" s="92" t="s">
        <v>2286</v>
      </c>
      <c r="E1812" s="201" t="s">
        <v>135</v>
      </c>
      <c r="F1812" s="164">
        <v>1</v>
      </c>
      <c r="G1812" s="331"/>
      <c r="H1812" s="332">
        <f>+F1812*G1812</f>
        <v>0</v>
      </c>
      <c r="S1812" s="2"/>
    </row>
    <row r="1813" spans="2:19" x14ac:dyDescent="0.25">
      <c r="B1813" s="91"/>
      <c r="C1813" s="92"/>
      <c r="D1813" s="92"/>
      <c r="E1813" s="201"/>
      <c r="F1813" s="164"/>
      <c r="G1813" s="333"/>
      <c r="H1813" s="335"/>
      <c r="S1813" s="2"/>
    </row>
    <row r="1814" spans="2:19" x14ac:dyDescent="0.25">
      <c r="B1814" s="91" t="s">
        <v>857</v>
      </c>
      <c r="C1814" s="92"/>
      <c r="D1814" s="92" t="s">
        <v>2287</v>
      </c>
      <c r="E1814" s="201" t="s">
        <v>135</v>
      </c>
      <c r="F1814" s="164">
        <v>1</v>
      </c>
      <c r="G1814" s="331"/>
      <c r="H1814" s="332">
        <f>+F1814*G1814</f>
        <v>0</v>
      </c>
      <c r="S1814" s="2"/>
    </row>
    <row r="1815" spans="2:19" x14ac:dyDescent="0.25">
      <c r="B1815" s="91"/>
      <c r="C1815" s="92"/>
      <c r="D1815" s="92"/>
      <c r="E1815" s="201"/>
      <c r="F1815" s="164"/>
      <c r="G1815" s="333"/>
      <c r="H1815" s="335"/>
      <c r="S1815" s="2"/>
    </row>
    <row r="1816" spans="2:19" x14ac:dyDescent="0.25">
      <c r="B1816" s="91" t="s">
        <v>858</v>
      </c>
      <c r="C1816" s="92"/>
      <c r="D1816" s="92" t="s">
        <v>2288</v>
      </c>
      <c r="E1816" s="201" t="s">
        <v>135</v>
      </c>
      <c r="F1816" s="164">
        <v>1</v>
      </c>
      <c r="G1816" s="331"/>
      <c r="H1816" s="332">
        <f>+F1816*G1816</f>
        <v>0</v>
      </c>
      <c r="S1816" s="2"/>
    </row>
    <row r="1817" spans="2:19" x14ac:dyDescent="0.25">
      <c r="B1817" s="91"/>
      <c r="C1817" s="92"/>
      <c r="D1817" s="92"/>
      <c r="E1817" s="201"/>
      <c r="F1817" s="164"/>
      <c r="G1817" s="333"/>
      <c r="H1817" s="335"/>
      <c r="S1817" s="2"/>
    </row>
    <row r="1818" spans="2:19" x14ac:dyDescent="0.25">
      <c r="B1818" s="91" t="s">
        <v>859</v>
      </c>
      <c r="C1818" s="92"/>
      <c r="D1818" s="92" t="s">
        <v>2289</v>
      </c>
      <c r="E1818" s="201" t="s">
        <v>135</v>
      </c>
      <c r="F1818" s="164">
        <v>1</v>
      </c>
      <c r="G1818" s="331"/>
      <c r="H1818" s="332">
        <f>+F1818*G1818</f>
        <v>0</v>
      </c>
      <c r="S1818" s="2"/>
    </row>
    <row r="1819" spans="2:19" x14ac:dyDescent="0.25">
      <c r="B1819" s="91"/>
      <c r="C1819" s="92"/>
      <c r="D1819" s="92"/>
      <c r="E1819" s="201"/>
      <c r="F1819" s="164"/>
      <c r="G1819" s="333"/>
      <c r="H1819" s="335"/>
      <c r="S1819" s="2"/>
    </row>
    <row r="1820" spans="2:19" x14ac:dyDescent="0.25">
      <c r="B1820" s="91" t="s">
        <v>862</v>
      </c>
      <c r="C1820" s="92"/>
      <c r="D1820" s="92" t="s">
        <v>2290</v>
      </c>
      <c r="E1820" s="201" t="s">
        <v>135</v>
      </c>
      <c r="F1820" s="164">
        <v>1</v>
      </c>
      <c r="G1820" s="331"/>
      <c r="H1820" s="332">
        <f>+F1820*G1820</f>
        <v>0</v>
      </c>
      <c r="S1820" s="2"/>
    </row>
    <row r="1821" spans="2:19" x14ac:dyDescent="0.25">
      <c r="B1821" s="91"/>
      <c r="C1821" s="92"/>
      <c r="D1821" s="92"/>
      <c r="E1821" s="201"/>
      <c r="F1821" s="164"/>
      <c r="G1821" s="333"/>
      <c r="H1821" s="335"/>
      <c r="S1821" s="2"/>
    </row>
    <row r="1822" spans="2:19" x14ac:dyDescent="0.25">
      <c r="B1822" s="91" t="s">
        <v>864</v>
      </c>
      <c r="C1822" s="92"/>
      <c r="D1822" s="92" t="s">
        <v>830</v>
      </c>
      <c r="E1822" s="201" t="s">
        <v>135</v>
      </c>
      <c r="F1822" s="164">
        <v>1</v>
      </c>
      <c r="G1822" s="331"/>
      <c r="H1822" s="332">
        <f>+F1822*G1822</f>
        <v>0</v>
      </c>
      <c r="S1822" s="2"/>
    </row>
    <row r="1823" spans="2:19" x14ac:dyDescent="0.25">
      <c r="B1823" s="91"/>
      <c r="C1823" s="92"/>
      <c r="D1823" s="92"/>
      <c r="E1823" s="201"/>
      <c r="F1823" s="164"/>
      <c r="G1823" s="333"/>
      <c r="H1823" s="335"/>
      <c r="S1823" s="2"/>
    </row>
    <row r="1824" spans="2:19" x14ac:dyDescent="0.25">
      <c r="B1824" s="91" t="s">
        <v>865</v>
      </c>
      <c r="C1824" s="92"/>
      <c r="D1824" s="92" t="s">
        <v>871</v>
      </c>
      <c r="E1824" s="201" t="s">
        <v>135</v>
      </c>
      <c r="F1824" s="164">
        <v>1</v>
      </c>
      <c r="G1824" s="333"/>
      <c r="H1824" s="332">
        <f>+F1824*G1824</f>
        <v>0</v>
      </c>
      <c r="S1824" s="2"/>
    </row>
    <row r="1825" spans="2:19" x14ac:dyDescent="0.25">
      <c r="B1825" s="91"/>
      <c r="C1825" s="92"/>
      <c r="D1825" s="92"/>
      <c r="E1825" s="201"/>
      <c r="F1825" s="164"/>
      <c r="G1825" s="333"/>
      <c r="H1825" s="335"/>
      <c r="S1825" s="2"/>
    </row>
    <row r="1826" spans="2:19" x14ac:dyDescent="0.25">
      <c r="B1826" s="91"/>
      <c r="C1826" s="92"/>
      <c r="D1826" s="92" t="s">
        <v>856</v>
      </c>
      <c r="E1826" s="201"/>
      <c r="F1826" s="164"/>
      <c r="G1826" s="331"/>
      <c r="H1826" s="332"/>
      <c r="S1826" s="2"/>
    </row>
    <row r="1827" spans="2:19" x14ac:dyDescent="0.25">
      <c r="B1827" s="91"/>
      <c r="C1827" s="92"/>
      <c r="D1827" s="92"/>
      <c r="E1827" s="201"/>
      <c r="F1827" s="164"/>
      <c r="G1827" s="333"/>
      <c r="H1827" s="335"/>
      <c r="S1827" s="2"/>
    </row>
    <row r="1828" spans="2:19" x14ac:dyDescent="0.35">
      <c r="B1828" s="91" t="s">
        <v>866</v>
      </c>
      <c r="C1828" s="92"/>
      <c r="D1828" s="92" t="s">
        <v>71</v>
      </c>
      <c r="E1828" s="163"/>
      <c r="F1828" s="163" t="s">
        <v>317</v>
      </c>
      <c r="G1828" s="346" t="s">
        <v>8</v>
      </c>
      <c r="H1828" s="332">
        <v>10000</v>
      </c>
      <c r="S1828" s="2"/>
    </row>
    <row r="1829" spans="2:19" x14ac:dyDescent="0.25">
      <c r="B1829" s="91"/>
      <c r="C1829" s="92"/>
      <c r="D1829" s="92"/>
      <c r="E1829" s="201"/>
      <c r="F1829" s="164"/>
      <c r="G1829" s="333"/>
      <c r="H1829" s="335"/>
      <c r="S1829" s="2"/>
    </row>
    <row r="1830" spans="2:19" x14ac:dyDescent="0.25">
      <c r="B1830" s="91" t="s">
        <v>867</v>
      </c>
      <c r="C1830" s="91"/>
      <c r="D1830" s="92" t="s">
        <v>1407</v>
      </c>
      <c r="E1830" s="162" t="s">
        <v>73</v>
      </c>
      <c r="F1830" s="164">
        <f>H1828</f>
        <v>10000</v>
      </c>
      <c r="G1830" s="333"/>
      <c r="H1830" s="334">
        <f>F1830*G1830%</f>
        <v>0</v>
      </c>
      <c r="S1830" s="2"/>
    </row>
    <row r="1831" spans="2:19" x14ac:dyDescent="0.25">
      <c r="B1831" s="91"/>
      <c r="C1831" s="91"/>
      <c r="D1831" s="92" t="s">
        <v>768</v>
      </c>
      <c r="E1831" s="162"/>
      <c r="F1831" s="202"/>
      <c r="G1831" s="336"/>
      <c r="H1831" s="334"/>
      <c r="S1831" s="2"/>
    </row>
    <row r="1832" spans="2:19" x14ac:dyDescent="0.25">
      <c r="B1832" s="91"/>
      <c r="C1832" s="91"/>
      <c r="D1832" s="92" t="s">
        <v>622</v>
      </c>
      <c r="E1832" s="162"/>
      <c r="F1832" s="202"/>
      <c r="G1832" s="336"/>
      <c r="H1832" s="334"/>
      <c r="S1832" s="2"/>
    </row>
    <row r="1833" spans="2:19" ht="18.600000000000001" thickBot="1" x14ac:dyDescent="0.3">
      <c r="B1833" s="91"/>
      <c r="C1833" s="92"/>
      <c r="D1833" s="92"/>
      <c r="E1833" s="201"/>
      <c r="F1833" s="164"/>
      <c r="G1833" s="333"/>
      <c r="H1833" s="335"/>
      <c r="S1833" s="2"/>
    </row>
    <row r="1834" spans="2:19" ht="25.5" customHeight="1" thickBot="1" x14ac:dyDescent="0.4">
      <c r="B1834" s="5" t="s">
        <v>279</v>
      </c>
      <c r="C1834" s="87"/>
      <c r="D1834" s="87"/>
      <c r="E1834" s="6"/>
      <c r="F1834" s="121"/>
      <c r="G1834" s="337"/>
      <c r="H1834" s="351"/>
      <c r="S1834" s="2"/>
    </row>
    <row r="1835" spans="2:19" ht="25.5" customHeight="1" x14ac:dyDescent="0.35">
      <c r="B1835" s="1"/>
      <c r="G1835" s="339"/>
      <c r="H1835" s="340"/>
      <c r="S1835" s="2"/>
    </row>
    <row r="1836" spans="2:19" ht="25.5" customHeight="1" x14ac:dyDescent="0.35">
      <c r="B1836" s="1"/>
      <c r="G1836" s="339"/>
      <c r="H1836" s="340"/>
      <c r="S1836" s="2"/>
    </row>
    <row r="1837" spans="2:19" x14ac:dyDescent="0.35">
      <c r="B1837" s="463" t="s">
        <v>1921</v>
      </c>
      <c r="C1837" s="463"/>
      <c r="D1837" s="161" t="s">
        <v>2330</v>
      </c>
      <c r="E1837" s="4"/>
      <c r="G1837" s="352"/>
      <c r="H1837" s="353"/>
      <c r="S1837" s="2"/>
    </row>
    <row r="1838" spans="2:19" ht="14.4" customHeight="1" x14ac:dyDescent="0.25">
      <c r="B1838" s="464" t="s">
        <v>2263</v>
      </c>
      <c r="C1838" s="464"/>
      <c r="D1838" s="464"/>
      <c r="E1838" s="464"/>
      <c r="F1838" s="464"/>
      <c r="G1838" s="464"/>
      <c r="H1838" s="464"/>
      <c r="S1838" s="2"/>
    </row>
    <row r="1839" spans="2:19" ht="14.4" x14ac:dyDescent="0.25">
      <c r="B1839" s="464"/>
      <c r="C1839" s="464"/>
      <c r="D1839" s="464"/>
      <c r="E1839" s="464"/>
      <c r="F1839" s="464"/>
      <c r="G1839" s="464"/>
      <c r="H1839" s="464"/>
      <c r="S1839" s="2"/>
    </row>
    <row r="1840" spans="2:19" x14ac:dyDescent="0.35">
      <c r="B1840" s="206"/>
      <c r="C1840" s="182"/>
      <c r="D1840" s="183"/>
      <c r="E1840" s="182"/>
      <c r="F1840" s="184"/>
      <c r="G1840" s="320"/>
      <c r="H1840" s="321"/>
      <c r="S1840" s="2"/>
    </row>
    <row r="1841" spans="2:19" x14ac:dyDescent="0.35">
      <c r="B1841" s="8" t="s">
        <v>472</v>
      </c>
      <c r="C1841" s="8"/>
      <c r="D1841" s="8"/>
      <c r="E1841" s="182"/>
      <c r="F1841" s="184"/>
      <c r="G1841" s="320"/>
      <c r="H1841" s="321"/>
      <c r="S1841" s="2"/>
    </row>
    <row r="1842" spans="2:19" x14ac:dyDescent="0.35">
      <c r="B1842" s="8"/>
      <c r="C1842" s="8"/>
      <c r="D1842" s="8"/>
      <c r="E1842" s="186"/>
      <c r="F1842" s="184"/>
      <c r="G1842" s="320"/>
      <c r="H1842" s="321"/>
      <c r="S1842" s="2"/>
    </row>
    <row r="1843" spans="2:19" ht="15" thickBot="1" x14ac:dyDescent="0.3">
      <c r="B1843" s="1" t="s">
        <v>1956</v>
      </c>
      <c r="C1843" s="4"/>
      <c r="D1843" s="1"/>
      <c r="E1843" s="187"/>
      <c r="F1843" s="465"/>
      <c r="G1843" s="465"/>
      <c r="H1843" s="465"/>
      <c r="S1843" s="2"/>
    </row>
    <row r="1844" spans="2:19" ht="29.4" thickBot="1" x14ac:dyDescent="0.3">
      <c r="B1844" s="30" t="s">
        <v>281</v>
      </c>
      <c r="C1844" s="30" t="s">
        <v>282</v>
      </c>
      <c r="D1844" s="31" t="s">
        <v>2</v>
      </c>
      <c r="E1844" s="31" t="s">
        <v>3</v>
      </c>
      <c r="F1844" s="32" t="s">
        <v>4</v>
      </c>
      <c r="G1844" s="360" t="s">
        <v>5</v>
      </c>
      <c r="H1844" s="361" t="s">
        <v>252</v>
      </c>
      <c r="S1844" s="2"/>
    </row>
    <row r="1845" spans="2:19" ht="18.600000000000001" thickBot="1" x14ac:dyDescent="0.4">
      <c r="B1845" s="16" t="s">
        <v>283</v>
      </c>
      <c r="C1845" s="88"/>
      <c r="D1845" s="89"/>
      <c r="E1845" s="17"/>
      <c r="F1845" s="122"/>
      <c r="G1845" s="337"/>
      <c r="H1845" s="364">
        <f>+H1834</f>
        <v>0</v>
      </c>
      <c r="S1845" s="2"/>
    </row>
    <row r="1846" spans="2:19" x14ac:dyDescent="0.25">
      <c r="B1846" s="91"/>
      <c r="C1846" s="92" t="s">
        <v>860</v>
      </c>
      <c r="D1846" s="92" t="s">
        <v>861</v>
      </c>
      <c r="E1846" s="201"/>
      <c r="F1846" s="164"/>
      <c r="G1846" s="331"/>
      <c r="H1846" s="332"/>
      <c r="S1846" s="2"/>
    </row>
    <row r="1847" spans="2:19" x14ac:dyDescent="0.25">
      <c r="B1847" s="91"/>
      <c r="C1847" s="92"/>
      <c r="D1847" s="92"/>
      <c r="E1847" s="201"/>
      <c r="F1847" s="164"/>
      <c r="G1847" s="333"/>
      <c r="H1847" s="335"/>
      <c r="S1847" s="2"/>
    </row>
    <row r="1848" spans="2:19" x14ac:dyDescent="0.25">
      <c r="B1848" s="91"/>
      <c r="C1848" s="92"/>
      <c r="D1848" s="92" t="s">
        <v>863</v>
      </c>
      <c r="E1848" s="201"/>
      <c r="F1848" s="164"/>
      <c r="G1848" s="331"/>
      <c r="H1848" s="332"/>
      <c r="S1848" s="2"/>
    </row>
    <row r="1849" spans="2:19" x14ac:dyDescent="0.25">
      <c r="B1849" s="91"/>
      <c r="C1849" s="92"/>
      <c r="D1849" s="92"/>
      <c r="E1849" s="201"/>
      <c r="F1849" s="164"/>
      <c r="G1849" s="333"/>
      <c r="H1849" s="335"/>
      <c r="S1849" s="2"/>
    </row>
    <row r="1850" spans="2:19" x14ac:dyDescent="0.25">
      <c r="B1850" s="91" t="s">
        <v>868</v>
      </c>
      <c r="C1850" s="92"/>
      <c r="D1850" s="92" t="s">
        <v>2286</v>
      </c>
      <c r="E1850" s="201" t="s">
        <v>135</v>
      </c>
      <c r="F1850" s="164">
        <v>1</v>
      </c>
      <c r="G1850" s="331"/>
      <c r="H1850" s="332">
        <f>+F1850*G1850</f>
        <v>0</v>
      </c>
      <c r="S1850" s="2"/>
    </row>
    <row r="1851" spans="2:19" x14ac:dyDescent="0.25">
      <c r="B1851" s="91"/>
      <c r="C1851" s="92"/>
      <c r="D1851" s="92"/>
      <c r="E1851" s="201"/>
      <c r="F1851" s="164"/>
      <c r="G1851" s="333"/>
      <c r="H1851" s="335"/>
      <c r="S1851" s="2"/>
    </row>
    <row r="1852" spans="2:19" x14ac:dyDescent="0.25">
      <c r="B1852" s="91" t="s">
        <v>869</v>
      </c>
      <c r="C1852" s="92"/>
      <c r="D1852" s="92" t="s">
        <v>2287</v>
      </c>
      <c r="E1852" s="201" t="s">
        <v>135</v>
      </c>
      <c r="F1852" s="164">
        <v>1</v>
      </c>
      <c r="G1852" s="331"/>
      <c r="H1852" s="332">
        <f>+F1852*G1852</f>
        <v>0</v>
      </c>
      <c r="S1852" s="2"/>
    </row>
    <row r="1853" spans="2:19" x14ac:dyDescent="0.25">
      <c r="B1853" s="91"/>
      <c r="C1853" s="92"/>
      <c r="D1853" s="92"/>
      <c r="E1853" s="201"/>
      <c r="F1853" s="164"/>
      <c r="G1853" s="331"/>
      <c r="H1853" s="332"/>
      <c r="S1853" s="2"/>
    </row>
    <row r="1854" spans="2:19" x14ac:dyDescent="0.25">
      <c r="B1854" s="91" t="s">
        <v>870</v>
      </c>
      <c r="C1854" s="92"/>
      <c r="D1854" s="92" t="s">
        <v>2288</v>
      </c>
      <c r="E1854" s="201" t="s">
        <v>135</v>
      </c>
      <c r="F1854" s="164">
        <v>1</v>
      </c>
      <c r="G1854" s="331"/>
      <c r="H1854" s="332">
        <f>+F1854*G1854</f>
        <v>0</v>
      </c>
      <c r="S1854" s="2"/>
    </row>
    <row r="1855" spans="2:19" x14ac:dyDescent="0.25">
      <c r="B1855" s="91"/>
      <c r="C1855" s="92"/>
      <c r="D1855" s="92"/>
      <c r="E1855" s="201"/>
      <c r="F1855" s="164"/>
      <c r="G1855" s="333"/>
      <c r="H1855" s="335"/>
      <c r="S1855" s="2"/>
    </row>
    <row r="1856" spans="2:19" x14ac:dyDescent="0.25">
      <c r="B1856" s="91" t="s">
        <v>872</v>
      </c>
      <c r="C1856" s="92"/>
      <c r="D1856" s="92" t="s">
        <v>2289</v>
      </c>
      <c r="E1856" s="201" t="s">
        <v>135</v>
      </c>
      <c r="F1856" s="164">
        <v>1</v>
      </c>
      <c r="G1856" s="331"/>
      <c r="H1856" s="332">
        <f>+F1856*G1856</f>
        <v>0</v>
      </c>
      <c r="S1856" s="2"/>
    </row>
    <row r="1857" spans="2:19" x14ac:dyDescent="0.25">
      <c r="B1857" s="91"/>
      <c r="C1857" s="92"/>
      <c r="D1857" s="92"/>
      <c r="E1857" s="201"/>
      <c r="F1857" s="164"/>
      <c r="G1857" s="333"/>
      <c r="H1857" s="335"/>
      <c r="S1857" s="2"/>
    </row>
    <row r="1858" spans="2:19" x14ac:dyDescent="0.25">
      <c r="B1858" s="91" t="s">
        <v>873</v>
      </c>
      <c r="C1858" s="92"/>
      <c r="D1858" s="92" t="s">
        <v>2290</v>
      </c>
      <c r="E1858" s="201" t="s">
        <v>135</v>
      </c>
      <c r="F1858" s="164">
        <v>1</v>
      </c>
      <c r="G1858" s="331"/>
      <c r="H1858" s="332">
        <f>+F1858*G1858</f>
        <v>0</v>
      </c>
      <c r="S1858" s="2"/>
    </row>
    <row r="1859" spans="2:19" x14ac:dyDescent="0.25">
      <c r="B1859" s="91"/>
      <c r="C1859" s="92"/>
      <c r="D1859" s="92"/>
      <c r="E1859" s="201"/>
      <c r="F1859" s="164"/>
      <c r="G1859" s="333"/>
      <c r="H1859" s="335"/>
      <c r="S1859" s="2"/>
    </row>
    <row r="1860" spans="2:19" x14ac:dyDescent="0.25">
      <c r="B1860" s="91" t="s">
        <v>874</v>
      </c>
      <c r="C1860" s="92"/>
      <c r="D1860" s="92" t="s">
        <v>2291</v>
      </c>
      <c r="E1860" s="201" t="s">
        <v>135</v>
      </c>
      <c r="F1860" s="164">
        <v>1</v>
      </c>
      <c r="G1860" s="331"/>
      <c r="H1860" s="332">
        <f>+F1860*G1860</f>
        <v>0</v>
      </c>
      <c r="S1860" s="2"/>
    </row>
    <row r="1861" spans="2:19" x14ac:dyDescent="0.25">
      <c r="B1861" s="91"/>
      <c r="C1861" s="92"/>
      <c r="D1861" s="92"/>
      <c r="E1861" s="201"/>
      <c r="F1861" s="164"/>
      <c r="G1861" s="333"/>
      <c r="H1861" s="335"/>
      <c r="S1861" s="2"/>
    </row>
    <row r="1862" spans="2:19" x14ac:dyDescent="0.25">
      <c r="B1862" s="91" t="s">
        <v>875</v>
      </c>
      <c r="C1862" s="92"/>
      <c r="D1862" s="92" t="s">
        <v>2293</v>
      </c>
      <c r="E1862" s="201" t="s">
        <v>135</v>
      </c>
      <c r="F1862" s="164">
        <v>1</v>
      </c>
      <c r="G1862" s="331"/>
      <c r="H1862" s="332">
        <f>+F1862*G1862</f>
        <v>0</v>
      </c>
      <c r="S1862" s="2"/>
    </row>
    <row r="1863" spans="2:19" x14ac:dyDescent="0.25">
      <c r="B1863" s="91"/>
      <c r="C1863" s="92"/>
      <c r="D1863" s="92"/>
      <c r="E1863" s="201"/>
      <c r="F1863" s="164"/>
      <c r="G1863" s="333"/>
      <c r="H1863" s="335"/>
      <c r="S1863" s="2"/>
    </row>
    <row r="1864" spans="2:19" x14ac:dyDescent="0.25">
      <c r="B1864" s="91" t="s">
        <v>876</v>
      </c>
      <c r="C1864" s="92"/>
      <c r="D1864" s="92" t="s">
        <v>2294</v>
      </c>
      <c r="E1864" s="201" t="s">
        <v>135</v>
      </c>
      <c r="F1864" s="164">
        <v>1</v>
      </c>
      <c r="G1864" s="331"/>
      <c r="H1864" s="332">
        <f>+F1864*G1864</f>
        <v>0</v>
      </c>
      <c r="S1864" s="2"/>
    </row>
    <row r="1865" spans="2:19" x14ac:dyDescent="0.25">
      <c r="B1865" s="91"/>
      <c r="C1865" s="92"/>
      <c r="D1865" s="92"/>
      <c r="E1865" s="201"/>
      <c r="F1865" s="164"/>
      <c r="G1865" s="333"/>
      <c r="H1865" s="335"/>
      <c r="S1865" s="2"/>
    </row>
    <row r="1866" spans="2:19" x14ac:dyDescent="0.25">
      <c r="B1866" s="91" t="s">
        <v>878</v>
      </c>
      <c r="C1866" s="92"/>
      <c r="D1866" s="92" t="s">
        <v>2295</v>
      </c>
      <c r="E1866" s="201" t="s">
        <v>135</v>
      </c>
      <c r="F1866" s="164">
        <v>1</v>
      </c>
      <c r="G1866" s="331"/>
      <c r="H1866" s="332">
        <f>+F1866*G1866</f>
        <v>0</v>
      </c>
      <c r="S1866" s="2"/>
    </row>
    <row r="1867" spans="2:19" x14ac:dyDescent="0.25">
      <c r="B1867" s="91"/>
      <c r="C1867" s="92"/>
      <c r="D1867" s="92"/>
      <c r="E1867" s="201"/>
      <c r="F1867" s="164"/>
      <c r="G1867" s="333"/>
      <c r="H1867" s="335"/>
      <c r="S1867" s="2"/>
    </row>
    <row r="1868" spans="2:19" x14ac:dyDescent="0.25">
      <c r="B1868" s="91" t="s">
        <v>879</v>
      </c>
      <c r="C1868" s="92"/>
      <c r="D1868" s="92" t="s">
        <v>2296</v>
      </c>
      <c r="E1868" s="201" t="s">
        <v>135</v>
      </c>
      <c r="F1868" s="164">
        <v>4</v>
      </c>
      <c r="G1868" s="331"/>
      <c r="H1868" s="332">
        <f>+F1868*G1868</f>
        <v>0</v>
      </c>
      <c r="S1868" s="2"/>
    </row>
    <row r="1869" spans="2:19" x14ac:dyDescent="0.25">
      <c r="B1869" s="91"/>
      <c r="C1869" s="92"/>
      <c r="D1869" s="92"/>
      <c r="E1869" s="201"/>
      <c r="F1869" s="164"/>
      <c r="G1869" s="333"/>
      <c r="H1869" s="335"/>
      <c r="S1869" s="2"/>
    </row>
    <row r="1870" spans="2:19" x14ac:dyDescent="0.25">
      <c r="B1870" s="91" t="s">
        <v>880</v>
      </c>
      <c r="C1870" s="92"/>
      <c r="D1870" s="92" t="s">
        <v>2297</v>
      </c>
      <c r="E1870" s="201" t="s">
        <v>135</v>
      </c>
      <c r="F1870" s="164">
        <v>1</v>
      </c>
      <c r="G1870" s="331"/>
      <c r="H1870" s="332">
        <f>+F1870*G1870</f>
        <v>0</v>
      </c>
      <c r="S1870" s="2"/>
    </row>
    <row r="1871" spans="2:19" x14ac:dyDescent="0.25">
      <c r="B1871" s="91"/>
      <c r="C1871" s="92"/>
      <c r="D1871" s="92"/>
      <c r="E1871" s="201"/>
      <c r="F1871" s="164"/>
      <c r="G1871" s="333"/>
      <c r="H1871" s="335"/>
      <c r="S1871" s="2"/>
    </row>
    <row r="1872" spans="2:19" x14ac:dyDescent="0.25">
      <c r="B1872" s="91"/>
      <c r="C1872" s="92"/>
      <c r="D1872" s="92" t="s">
        <v>877</v>
      </c>
      <c r="E1872" s="201"/>
      <c r="F1872" s="164"/>
      <c r="G1872" s="331"/>
      <c r="H1872" s="332"/>
      <c r="S1872" s="2"/>
    </row>
    <row r="1873" spans="2:19" x14ac:dyDescent="0.25">
      <c r="B1873" s="91"/>
      <c r="C1873" s="92"/>
      <c r="D1873" s="92"/>
      <c r="E1873" s="201"/>
      <c r="F1873" s="164"/>
      <c r="G1873" s="333"/>
      <c r="H1873" s="335"/>
      <c r="S1873" s="2"/>
    </row>
    <row r="1874" spans="2:19" x14ac:dyDescent="0.25">
      <c r="B1874" s="91" t="s">
        <v>869</v>
      </c>
      <c r="C1874" s="92"/>
      <c r="D1874" s="92" t="s">
        <v>2286</v>
      </c>
      <c r="E1874" s="201" t="s">
        <v>135</v>
      </c>
      <c r="F1874" s="164">
        <v>1</v>
      </c>
      <c r="G1874" s="331"/>
      <c r="H1874" s="332">
        <f>+F1874*G1874</f>
        <v>0</v>
      </c>
      <c r="S1874" s="2"/>
    </row>
    <row r="1875" spans="2:19" x14ac:dyDescent="0.25">
      <c r="B1875" s="91"/>
      <c r="C1875" s="92"/>
      <c r="D1875" s="92"/>
      <c r="E1875" s="201"/>
      <c r="F1875" s="164"/>
      <c r="G1875" s="333"/>
      <c r="H1875" s="335"/>
      <c r="S1875" s="2"/>
    </row>
    <row r="1876" spans="2:19" x14ac:dyDescent="0.25">
      <c r="B1876" s="91" t="s">
        <v>870</v>
      </c>
      <c r="C1876" s="92"/>
      <c r="D1876" s="92" t="s">
        <v>2287</v>
      </c>
      <c r="E1876" s="201" t="s">
        <v>135</v>
      </c>
      <c r="F1876" s="164">
        <v>1</v>
      </c>
      <c r="G1876" s="331"/>
      <c r="H1876" s="332">
        <f>+F1876*G1876</f>
        <v>0</v>
      </c>
      <c r="S1876" s="2"/>
    </row>
    <row r="1877" spans="2:19" x14ac:dyDescent="0.25">
      <c r="B1877" s="91"/>
      <c r="C1877" s="92"/>
      <c r="D1877" s="92"/>
      <c r="E1877" s="201"/>
      <c r="F1877" s="164"/>
      <c r="G1877" s="333"/>
      <c r="H1877" s="335"/>
      <c r="S1877" s="2"/>
    </row>
    <row r="1878" spans="2:19" x14ac:dyDescent="0.25">
      <c r="B1878" s="91" t="s">
        <v>872</v>
      </c>
      <c r="C1878" s="92"/>
      <c r="D1878" s="92" t="s">
        <v>2288</v>
      </c>
      <c r="E1878" s="201" t="s">
        <v>135</v>
      </c>
      <c r="F1878" s="164">
        <v>1</v>
      </c>
      <c r="G1878" s="331"/>
      <c r="H1878" s="332">
        <f>+F1878*G1878</f>
        <v>0</v>
      </c>
      <c r="S1878" s="2"/>
    </row>
    <row r="1879" spans="2:19" x14ac:dyDescent="0.25">
      <c r="B1879" s="91"/>
      <c r="C1879" s="92"/>
      <c r="D1879" s="92"/>
      <c r="E1879" s="201"/>
      <c r="F1879" s="164"/>
      <c r="G1879" s="333"/>
      <c r="H1879" s="335"/>
      <c r="S1879" s="2"/>
    </row>
    <row r="1880" spans="2:19" x14ac:dyDescent="0.25">
      <c r="B1880" s="91" t="s">
        <v>873</v>
      </c>
      <c r="C1880" s="92"/>
      <c r="D1880" s="92" t="s">
        <v>2289</v>
      </c>
      <c r="E1880" s="201" t="s">
        <v>135</v>
      </c>
      <c r="F1880" s="164">
        <v>1</v>
      </c>
      <c r="G1880" s="331"/>
      <c r="H1880" s="332">
        <f>+F1880*G1880</f>
        <v>0</v>
      </c>
      <c r="S1880" s="2"/>
    </row>
    <row r="1881" spans="2:19" x14ac:dyDescent="0.25">
      <c r="B1881" s="91"/>
      <c r="C1881" s="92"/>
      <c r="D1881" s="92"/>
      <c r="E1881" s="201"/>
      <c r="F1881" s="164"/>
      <c r="G1881" s="333"/>
      <c r="H1881" s="335"/>
      <c r="S1881" s="2"/>
    </row>
    <row r="1882" spans="2:19" x14ac:dyDescent="0.25">
      <c r="B1882" s="91" t="s">
        <v>874</v>
      </c>
      <c r="C1882" s="92"/>
      <c r="D1882" s="92" t="s">
        <v>2290</v>
      </c>
      <c r="E1882" s="201" t="s">
        <v>135</v>
      </c>
      <c r="F1882" s="164">
        <v>1</v>
      </c>
      <c r="G1882" s="331"/>
      <c r="H1882" s="332">
        <f>+F1882*G1882</f>
        <v>0</v>
      </c>
      <c r="S1882" s="2"/>
    </row>
    <row r="1883" spans="2:19" x14ac:dyDescent="0.25">
      <c r="B1883" s="91"/>
      <c r="C1883" s="92"/>
      <c r="D1883" s="92"/>
      <c r="E1883" s="201"/>
      <c r="F1883" s="164"/>
      <c r="G1883" s="333"/>
      <c r="H1883" s="335"/>
      <c r="S1883" s="2"/>
    </row>
    <row r="1884" spans="2:19" x14ac:dyDescent="0.25">
      <c r="B1884" s="91" t="s">
        <v>875</v>
      </c>
      <c r="C1884" s="92"/>
      <c r="D1884" s="92" t="s">
        <v>2291</v>
      </c>
      <c r="E1884" s="201" t="s">
        <v>135</v>
      </c>
      <c r="F1884" s="164">
        <v>1</v>
      </c>
      <c r="G1884" s="331"/>
      <c r="H1884" s="332">
        <f>+F1884*G1884</f>
        <v>0</v>
      </c>
      <c r="S1884" s="2"/>
    </row>
    <row r="1885" spans="2:19" x14ac:dyDescent="0.25">
      <c r="B1885" s="91"/>
      <c r="C1885" s="92"/>
      <c r="D1885" s="92"/>
      <c r="E1885" s="201"/>
      <c r="F1885" s="164"/>
      <c r="G1885" s="333"/>
      <c r="H1885" s="335"/>
      <c r="S1885" s="2"/>
    </row>
    <row r="1886" spans="2:19" x14ac:dyDescent="0.25">
      <c r="B1886" s="91" t="s">
        <v>876</v>
      </c>
      <c r="C1886" s="92"/>
      <c r="D1886" s="92" t="s">
        <v>2293</v>
      </c>
      <c r="E1886" s="201" t="s">
        <v>135</v>
      </c>
      <c r="F1886" s="164">
        <v>1</v>
      </c>
      <c r="G1886" s="331"/>
      <c r="H1886" s="332">
        <f>+F1886*G1886</f>
        <v>0</v>
      </c>
      <c r="S1886" s="2"/>
    </row>
    <row r="1887" spans="2:19" x14ac:dyDescent="0.25">
      <c r="B1887" s="91"/>
      <c r="C1887" s="92"/>
      <c r="D1887" s="92"/>
      <c r="E1887" s="201"/>
      <c r="F1887" s="164"/>
      <c r="G1887" s="331"/>
      <c r="H1887" s="332"/>
      <c r="S1887" s="2"/>
    </row>
    <row r="1888" spans="2:19" x14ac:dyDescent="0.25">
      <c r="B1888" s="91" t="s">
        <v>878</v>
      </c>
      <c r="C1888" s="92"/>
      <c r="D1888" s="92" t="s">
        <v>2294</v>
      </c>
      <c r="E1888" s="201" t="s">
        <v>135</v>
      </c>
      <c r="F1888" s="164">
        <v>1</v>
      </c>
      <c r="G1888" s="333"/>
      <c r="H1888" s="332">
        <f>+F1888*G1888</f>
        <v>0</v>
      </c>
      <c r="S1888" s="2"/>
    </row>
    <row r="1889" spans="2:19" x14ac:dyDescent="0.25">
      <c r="B1889" s="91"/>
      <c r="C1889" s="92"/>
      <c r="D1889" s="92"/>
      <c r="E1889" s="201"/>
      <c r="F1889" s="164"/>
      <c r="G1889" s="333"/>
      <c r="H1889" s="335"/>
      <c r="S1889" s="2"/>
    </row>
    <row r="1890" spans="2:19" x14ac:dyDescent="0.25">
      <c r="B1890" s="91" t="s">
        <v>879</v>
      </c>
      <c r="C1890" s="92"/>
      <c r="D1890" s="92" t="s">
        <v>2295</v>
      </c>
      <c r="E1890" s="201" t="s">
        <v>135</v>
      </c>
      <c r="F1890" s="164">
        <v>1</v>
      </c>
      <c r="G1890" s="333"/>
      <c r="H1890" s="332">
        <f>+F1890*G1890</f>
        <v>0</v>
      </c>
      <c r="S1890" s="2"/>
    </row>
    <row r="1891" spans="2:19" x14ac:dyDescent="0.25">
      <c r="B1891" s="91"/>
      <c r="C1891" s="92"/>
      <c r="D1891" s="92"/>
      <c r="E1891" s="201"/>
      <c r="F1891" s="164"/>
      <c r="G1891" s="333"/>
      <c r="H1891" s="335"/>
      <c r="S1891" s="2"/>
    </row>
    <row r="1892" spans="2:19" x14ac:dyDescent="0.25">
      <c r="B1892" s="91" t="s">
        <v>880</v>
      </c>
      <c r="C1892" s="92"/>
      <c r="D1892" s="92" t="s">
        <v>2296</v>
      </c>
      <c r="E1892" s="201" t="s">
        <v>135</v>
      </c>
      <c r="F1892" s="164">
        <v>1</v>
      </c>
      <c r="G1892" s="333"/>
      <c r="H1892" s="332">
        <f>+F1892*G1892</f>
        <v>0</v>
      </c>
      <c r="S1892" s="2"/>
    </row>
    <row r="1893" spans="2:19" x14ac:dyDescent="0.25">
      <c r="B1893" s="91"/>
      <c r="C1893" s="92"/>
      <c r="D1893" s="92"/>
      <c r="E1893" s="201"/>
      <c r="F1893" s="164"/>
      <c r="G1893" s="333"/>
      <c r="H1893" s="335"/>
      <c r="S1893" s="2"/>
    </row>
    <row r="1894" spans="2:19" x14ac:dyDescent="0.25">
      <c r="B1894" s="91" t="s">
        <v>881</v>
      </c>
      <c r="C1894" s="92"/>
      <c r="D1894" s="92" t="s">
        <v>2297</v>
      </c>
      <c r="E1894" s="201" t="s">
        <v>135</v>
      </c>
      <c r="F1894" s="164">
        <v>1</v>
      </c>
      <c r="G1894" s="333"/>
      <c r="H1894" s="332">
        <f>+F1894*G1894</f>
        <v>0</v>
      </c>
      <c r="S1894" s="2"/>
    </row>
    <row r="1895" spans="2:19" x14ac:dyDescent="0.25">
      <c r="B1895" s="91"/>
      <c r="C1895" s="92"/>
      <c r="D1895" s="92"/>
      <c r="E1895" s="201"/>
      <c r="F1895" s="164"/>
      <c r="G1895" s="333"/>
      <c r="H1895" s="335"/>
      <c r="S1895" s="2"/>
    </row>
    <row r="1896" spans="2:19" x14ac:dyDescent="0.25">
      <c r="B1896" s="91"/>
      <c r="C1896" s="92"/>
      <c r="D1896" s="92"/>
      <c r="E1896" s="201"/>
      <c r="F1896" s="164"/>
      <c r="G1896" s="331"/>
      <c r="H1896" s="332"/>
      <c r="S1896" s="2"/>
    </row>
    <row r="1897" spans="2:19" ht="18.600000000000001" thickBot="1" x14ac:dyDescent="0.3">
      <c r="B1897" s="91"/>
      <c r="C1897" s="92"/>
      <c r="D1897" s="92"/>
      <c r="E1897" s="201"/>
      <c r="F1897" s="164"/>
      <c r="G1897" s="333"/>
      <c r="H1897" s="335"/>
      <c r="S1897" s="2"/>
    </row>
    <row r="1898" spans="2:19" ht="26.25" customHeight="1" thickBot="1" x14ac:dyDescent="0.4">
      <c r="B1898" s="5" t="s">
        <v>279</v>
      </c>
      <c r="C1898" s="87"/>
      <c r="D1898" s="87"/>
      <c r="E1898" s="6"/>
      <c r="F1898" s="121"/>
      <c r="G1898" s="337"/>
      <c r="H1898" s="351">
        <f>SUM(H1845:H1897)</f>
        <v>0</v>
      </c>
      <c r="S1898" s="2"/>
    </row>
    <row r="1899" spans="2:19" ht="26.25" customHeight="1" x14ac:dyDescent="0.35">
      <c r="B1899" s="1"/>
      <c r="G1899" s="339"/>
      <c r="H1899" s="340"/>
      <c r="S1899" s="2"/>
    </row>
    <row r="1900" spans="2:19" ht="26.25" customHeight="1" x14ac:dyDescent="0.35">
      <c r="B1900" s="1"/>
      <c r="G1900" s="339"/>
      <c r="H1900" s="340"/>
      <c r="S1900" s="2"/>
    </row>
    <row r="1901" spans="2:19" x14ac:dyDescent="0.35">
      <c r="B1901" s="463" t="s">
        <v>1921</v>
      </c>
      <c r="C1901" s="463"/>
      <c r="D1901" s="161" t="s">
        <v>2330</v>
      </c>
      <c r="E1901" s="4"/>
      <c r="G1901" s="352"/>
      <c r="H1901" s="353"/>
      <c r="S1901" s="2"/>
    </row>
    <row r="1902" spans="2:19" ht="14.4" customHeight="1" x14ac:dyDescent="0.25">
      <c r="B1902" s="464" t="s">
        <v>2263</v>
      </c>
      <c r="C1902" s="464"/>
      <c r="D1902" s="464"/>
      <c r="E1902" s="464"/>
      <c r="F1902" s="464"/>
      <c r="G1902" s="464"/>
      <c r="H1902" s="464"/>
      <c r="S1902" s="2"/>
    </row>
    <row r="1903" spans="2:19" ht="14.4" x14ac:dyDescent="0.25">
      <c r="B1903" s="464"/>
      <c r="C1903" s="464"/>
      <c r="D1903" s="464"/>
      <c r="E1903" s="464"/>
      <c r="F1903" s="464"/>
      <c r="G1903" s="464"/>
      <c r="H1903" s="464"/>
      <c r="S1903" s="2"/>
    </row>
    <row r="1904" spans="2:19" x14ac:dyDescent="0.35">
      <c r="B1904" s="206"/>
      <c r="C1904" s="182"/>
      <c r="D1904" s="183"/>
      <c r="E1904" s="182"/>
      <c r="F1904" s="184"/>
      <c r="G1904" s="320"/>
      <c r="H1904" s="321"/>
      <c r="S1904" s="2"/>
    </row>
    <row r="1905" spans="2:19" x14ac:dyDescent="0.35">
      <c r="B1905" s="8" t="s">
        <v>472</v>
      </c>
      <c r="C1905" s="8"/>
      <c r="D1905" s="8"/>
      <c r="E1905" s="182"/>
      <c r="F1905" s="184"/>
      <c r="G1905" s="320"/>
      <c r="H1905" s="321"/>
      <c r="S1905" s="2"/>
    </row>
    <row r="1906" spans="2:19" ht="11.25" customHeight="1" x14ac:dyDescent="0.35">
      <c r="B1906" s="8"/>
      <c r="C1906" s="8"/>
      <c r="D1906" s="8"/>
      <c r="E1906" s="186"/>
      <c r="F1906" s="184"/>
      <c r="G1906" s="320"/>
      <c r="H1906" s="321"/>
      <c r="S1906" s="2"/>
    </row>
    <row r="1907" spans="2:19" ht="15" thickBot="1" x14ac:dyDescent="0.3">
      <c r="B1907" s="1" t="s">
        <v>1956</v>
      </c>
      <c r="C1907" s="4"/>
      <c r="D1907" s="1"/>
      <c r="E1907" s="187"/>
      <c r="F1907" s="465"/>
      <c r="G1907" s="465"/>
      <c r="H1907" s="465"/>
      <c r="S1907" s="2"/>
    </row>
    <row r="1908" spans="2:19" ht="28.5" customHeight="1" thickBot="1" x14ac:dyDescent="0.3">
      <c r="B1908" s="30" t="s">
        <v>281</v>
      </c>
      <c r="C1908" s="30" t="s">
        <v>282</v>
      </c>
      <c r="D1908" s="31" t="s">
        <v>2</v>
      </c>
      <c r="E1908" s="31" t="s">
        <v>3</v>
      </c>
      <c r="F1908" s="32" t="s">
        <v>4</v>
      </c>
      <c r="G1908" s="360" t="s">
        <v>5</v>
      </c>
      <c r="H1908" s="361" t="s">
        <v>252</v>
      </c>
      <c r="S1908" s="2"/>
    </row>
    <row r="1909" spans="2:19" ht="18.600000000000001" thickBot="1" x14ac:dyDescent="0.4">
      <c r="B1909" s="16" t="s">
        <v>283</v>
      </c>
      <c r="C1909" s="88"/>
      <c r="D1909" s="89"/>
      <c r="E1909" s="17"/>
      <c r="F1909" s="122"/>
      <c r="G1909" s="337"/>
      <c r="H1909" s="364">
        <f>+H1898</f>
        <v>0</v>
      </c>
      <c r="S1909" s="2"/>
    </row>
    <row r="1910" spans="2:19" x14ac:dyDescent="0.25">
      <c r="B1910" s="91"/>
      <c r="C1910" s="92"/>
      <c r="D1910" s="92" t="s">
        <v>890</v>
      </c>
      <c r="E1910" s="201"/>
      <c r="F1910" s="164"/>
      <c r="G1910" s="333"/>
      <c r="H1910" s="335"/>
      <c r="S1910" s="2"/>
    </row>
    <row r="1911" spans="2:19" x14ac:dyDescent="0.25">
      <c r="B1911" s="91"/>
      <c r="C1911" s="92"/>
      <c r="D1911" s="92"/>
      <c r="E1911" s="201"/>
      <c r="F1911" s="164"/>
      <c r="G1911" s="333"/>
      <c r="H1911" s="335"/>
      <c r="S1911" s="2"/>
    </row>
    <row r="1912" spans="2:19" x14ac:dyDescent="0.25">
      <c r="B1912" s="91" t="s">
        <v>882</v>
      </c>
      <c r="C1912" s="92"/>
      <c r="D1912" s="92" t="s">
        <v>2286</v>
      </c>
      <c r="E1912" s="201" t="s">
        <v>135</v>
      </c>
      <c r="F1912" s="164">
        <v>1</v>
      </c>
      <c r="G1912" s="333"/>
      <c r="H1912" s="335">
        <f>+F1912*G1912</f>
        <v>0</v>
      </c>
      <c r="S1912" s="2"/>
    </row>
    <row r="1913" spans="2:19" x14ac:dyDescent="0.25">
      <c r="B1913" s="91"/>
      <c r="C1913" s="92"/>
      <c r="D1913" s="92"/>
      <c r="E1913" s="201"/>
      <c r="F1913" s="164"/>
      <c r="G1913" s="333"/>
      <c r="H1913" s="335"/>
      <c r="S1913" s="2"/>
    </row>
    <row r="1914" spans="2:19" x14ac:dyDescent="0.25">
      <c r="B1914" s="91" t="s">
        <v>883</v>
      </c>
      <c r="C1914" s="92"/>
      <c r="D1914" s="92" t="s">
        <v>2287</v>
      </c>
      <c r="E1914" s="201" t="s">
        <v>135</v>
      </c>
      <c r="F1914" s="164">
        <v>1</v>
      </c>
      <c r="G1914" s="333"/>
      <c r="H1914" s="335">
        <f>+F1914*G1914</f>
        <v>0</v>
      </c>
      <c r="S1914" s="2"/>
    </row>
    <row r="1915" spans="2:19" x14ac:dyDescent="0.25">
      <c r="B1915" s="91"/>
      <c r="C1915" s="92"/>
      <c r="D1915" s="92"/>
      <c r="E1915" s="201"/>
      <c r="F1915" s="164"/>
      <c r="G1915" s="331"/>
      <c r="H1915" s="332"/>
      <c r="S1915" s="2"/>
    </row>
    <row r="1916" spans="2:19" x14ac:dyDescent="0.25">
      <c r="B1916" s="91" t="s">
        <v>884</v>
      </c>
      <c r="C1916" s="92"/>
      <c r="D1916" s="92" t="s">
        <v>2288</v>
      </c>
      <c r="E1916" s="201" t="s">
        <v>135</v>
      </c>
      <c r="F1916" s="164">
        <v>1</v>
      </c>
      <c r="G1916" s="333"/>
      <c r="H1916" s="335">
        <f>+F1916*G1916</f>
        <v>0</v>
      </c>
      <c r="S1916" s="2"/>
    </row>
    <row r="1917" spans="2:19" x14ac:dyDescent="0.25">
      <c r="B1917" s="91"/>
      <c r="C1917" s="92"/>
      <c r="D1917" s="92"/>
      <c r="E1917" s="201"/>
      <c r="F1917" s="164"/>
      <c r="G1917" s="333"/>
      <c r="H1917" s="335"/>
      <c r="S1917" s="2"/>
    </row>
    <row r="1918" spans="2:19" x14ac:dyDescent="0.25">
      <c r="B1918" s="91" t="s">
        <v>885</v>
      </c>
      <c r="C1918" s="92"/>
      <c r="D1918" s="92" t="s">
        <v>2289</v>
      </c>
      <c r="E1918" s="201" t="s">
        <v>135</v>
      </c>
      <c r="F1918" s="164">
        <v>1</v>
      </c>
      <c r="G1918" s="331"/>
      <c r="H1918" s="335">
        <f>+F1918*G1918</f>
        <v>0</v>
      </c>
      <c r="S1918" s="2"/>
    </row>
    <row r="1919" spans="2:19" x14ac:dyDescent="0.25">
      <c r="B1919" s="91"/>
      <c r="C1919" s="92"/>
      <c r="D1919" s="92"/>
      <c r="E1919" s="201"/>
      <c r="F1919" s="164"/>
      <c r="G1919" s="333"/>
      <c r="H1919" s="335"/>
      <c r="S1919" s="2"/>
    </row>
    <row r="1920" spans="2:19" x14ac:dyDescent="0.25">
      <c r="B1920" s="91" t="s">
        <v>886</v>
      </c>
      <c r="C1920" s="92"/>
      <c r="D1920" s="92" t="s">
        <v>2290</v>
      </c>
      <c r="E1920" s="201" t="s">
        <v>135</v>
      </c>
      <c r="F1920" s="164">
        <v>1</v>
      </c>
      <c r="G1920" s="331"/>
      <c r="H1920" s="335">
        <f>+F1920*G1920</f>
        <v>0</v>
      </c>
      <c r="S1920" s="2"/>
    </row>
    <row r="1921" spans="2:19" x14ac:dyDescent="0.25">
      <c r="B1921" s="91"/>
      <c r="C1921" s="92"/>
      <c r="D1921" s="92"/>
      <c r="E1921" s="201"/>
      <c r="F1921" s="164"/>
      <c r="G1921" s="333"/>
      <c r="H1921" s="335"/>
      <c r="S1921" s="2"/>
    </row>
    <row r="1922" spans="2:19" x14ac:dyDescent="0.25">
      <c r="B1922" s="91" t="s">
        <v>887</v>
      </c>
      <c r="C1922" s="92"/>
      <c r="D1922" s="92" t="s">
        <v>2291</v>
      </c>
      <c r="E1922" s="201" t="s">
        <v>135</v>
      </c>
      <c r="F1922" s="164">
        <v>1</v>
      </c>
      <c r="G1922" s="331"/>
      <c r="H1922" s="335">
        <f>+F1922*G1922</f>
        <v>0</v>
      </c>
      <c r="S1922" s="2"/>
    </row>
    <row r="1923" spans="2:19" x14ac:dyDescent="0.25">
      <c r="B1923" s="91"/>
      <c r="C1923" s="92"/>
      <c r="D1923" s="92"/>
      <c r="E1923" s="201"/>
      <c r="F1923" s="164"/>
      <c r="G1923" s="333"/>
      <c r="H1923" s="335"/>
      <c r="S1923" s="2"/>
    </row>
    <row r="1924" spans="2:19" x14ac:dyDescent="0.25">
      <c r="B1924" s="91" t="s">
        <v>888</v>
      </c>
      <c r="C1924" s="92"/>
      <c r="D1924" s="92" t="s">
        <v>2293</v>
      </c>
      <c r="E1924" s="201" t="s">
        <v>135</v>
      </c>
      <c r="F1924" s="164">
        <v>1</v>
      </c>
      <c r="G1924" s="331"/>
      <c r="H1924" s="335">
        <f>+F1924*G1924</f>
        <v>0</v>
      </c>
      <c r="S1924" s="2"/>
    </row>
    <row r="1925" spans="2:19" x14ac:dyDescent="0.25">
      <c r="B1925" s="91"/>
      <c r="C1925" s="92"/>
      <c r="D1925" s="92"/>
      <c r="E1925" s="201"/>
      <c r="F1925" s="164"/>
      <c r="G1925" s="333"/>
      <c r="H1925" s="335"/>
      <c r="S1925" s="2"/>
    </row>
    <row r="1926" spans="2:19" x14ac:dyDescent="0.25">
      <c r="B1926" s="91" t="s">
        <v>889</v>
      </c>
      <c r="C1926" s="92"/>
      <c r="D1926" s="92" t="s">
        <v>2294</v>
      </c>
      <c r="E1926" s="201" t="s">
        <v>135</v>
      </c>
      <c r="F1926" s="164">
        <v>1</v>
      </c>
      <c r="G1926" s="331"/>
      <c r="H1926" s="335">
        <f>+F1926*G1926</f>
        <v>0</v>
      </c>
      <c r="S1926" s="2"/>
    </row>
    <row r="1927" spans="2:19" x14ac:dyDescent="0.25">
      <c r="B1927" s="91"/>
      <c r="C1927" s="92"/>
      <c r="D1927" s="92"/>
      <c r="E1927" s="201"/>
      <c r="F1927" s="164"/>
      <c r="G1927" s="333"/>
      <c r="H1927" s="335"/>
      <c r="S1927" s="2"/>
    </row>
    <row r="1928" spans="2:19" x14ac:dyDescent="0.25">
      <c r="B1928" s="91" t="s">
        <v>891</v>
      </c>
      <c r="C1928" s="92"/>
      <c r="D1928" s="92" t="s">
        <v>2295</v>
      </c>
      <c r="E1928" s="201" t="s">
        <v>135</v>
      </c>
      <c r="F1928" s="164">
        <v>1</v>
      </c>
      <c r="G1928" s="331"/>
      <c r="H1928" s="335">
        <f>+F1928*G1928</f>
        <v>0</v>
      </c>
      <c r="S1928" s="2"/>
    </row>
    <row r="1929" spans="2:19" x14ac:dyDescent="0.25">
      <c r="B1929" s="91"/>
      <c r="C1929" s="92"/>
      <c r="D1929" s="92"/>
      <c r="E1929" s="201"/>
      <c r="F1929" s="164"/>
      <c r="G1929" s="333"/>
      <c r="H1929" s="335"/>
      <c r="S1929" s="2"/>
    </row>
    <row r="1930" spans="2:19" x14ac:dyDescent="0.25">
      <c r="B1930" s="91" t="s">
        <v>892</v>
      </c>
      <c r="C1930" s="92"/>
      <c r="D1930" s="92" t="s">
        <v>2296</v>
      </c>
      <c r="E1930" s="201" t="s">
        <v>135</v>
      </c>
      <c r="F1930" s="164">
        <v>1</v>
      </c>
      <c r="G1930" s="331"/>
      <c r="H1930" s="335">
        <f>+F1930*G1930</f>
        <v>0</v>
      </c>
      <c r="S1930" s="2"/>
    </row>
    <row r="1931" spans="2:19" x14ac:dyDescent="0.25">
      <c r="B1931" s="91"/>
      <c r="C1931" s="92"/>
      <c r="D1931" s="92"/>
      <c r="E1931" s="201"/>
      <c r="F1931" s="164"/>
      <c r="G1931" s="333"/>
      <c r="H1931" s="335"/>
      <c r="S1931" s="2"/>
    </row>
    <row r="1932" spans="2:19" x14ac:dyDescent="0.25">
      <c r="B1932" s="91"/>
      <c r="C1932" s="92"/>
      <c r="D1932" s="92" t="s">
        <v>903</v>
      </c>
      <c r="E1932" s="201"/>
      <c r="F1932" s="164"/>
      <c r="G1932" s="331"/>
      <c r="H1932" s="332"/>
      <c r="S1932" s="2"/>
    </row>
    <row r="1933" spans="2:19" x14ac:dyDescent="0.25">
      <c r="B1933" s="91"/>
      <c r="C1933" s="92"/>
      <c r="D1933" s="92"/>
      <c r="E1933" s="201"/>
      <c r="F1933" s="164"/>
      <c r="G1933" s="331"/>
      <c r="H1933" s="332"/>
      <c r="S1933" s="2"/>
    </row>
    <row r="1934" spans="2:19" x14ac:dyDescent="0.25">
      <c r="B1934" s="91" t="s">
        <v>893</v>
      </c>
      <c r="C1934" s="92"/>
      <c r="D1934" s="92" t="s">
        <v>2286</v>
      </c>
      <c r="E1934" s="201" t="s">
        <v>135</v>
      </c>
      <c r="F1934" s="164">
        <v>1</v>
      </c>
      <c r="G1934" s="331"/>
      <c r="H1934" s="335">
        <f>+F1934*G1934</f>
        <v>0</v>
      </c>
      <c r="S1934" s="2"/>
    </row>
    <row r="1935" spans="2:19" x14ac:dyDescent="0.25">
      <c r="B1935" s="91"/>
      <c r="C1935" s="92"/>
      <c r="D1935" s="92"/>
      <c r="E1935" s="201"/>
      <c r="F1935" s="164"/>
      <c r="G1935" s="333"/>
      <c r="H1935" s="335"/>
      <c r="S1935" s="2"/>
    </row>
    <row r="1936" spans="2:19" x14ac:dyDescent="0.25">
      <c r="B1936" s="91" t="s">
        <v>894</v>
      </c>
      <c r="C1936" s="92"/>
      <c r="D1936" s="92" t="s">
        <v>2287</v>
      </c>
      <c r="E1936" s="201" t="s">
        <v>135</v>
      </c>
      <c r="F1936" s="164">
        <v>1</v>
      </c>
      <c r="G1936" s="331"/>
      <c r="H1936" s="335">
        <f>+F1936*G1936</f>
        <v>0</v>
      </c>
      <c r="S1936" s="2"/>
    </row>
    <row r="1937" spans="2:19" x14ac:dyDescent="0.25">
      <c r="B1937" s="91"/>
      <c r="C1937" s="92"/>
      <c r="D1937" s="92"/>
      <c r="E1937" s="201"/>
      <c r="F1937" s="164"/>
      <c r="G1937" s="333"/>
      <c r="H1937" s="335"/>
      <c r="S1937" s="2"/>
    </row>
    <row r="1938" spans="2:19" x14ac:dyDescent="0.25">
      <c r="B1938" s="91" t="s">
        <v>895</v>
      </c>
      <c r="C1938" s="92"/>
      <c r="D1938" s="92" t="s">
        <v>2288</v>
      </c>
      <c r="E1938" s="201" t="s">
        <v>135</v>
      </c>
      <c r="F1938" s="164">
        <v>1</v>
      </c>
      <c r="G1938" s="331"/>
      <c r="H1938" s="335">
        <f>+F1938*G1938</f>
        <v>0</v>
      </c>
      <c r="S1938" s="2"/>
    </row>
    <row r="1939" spans="2:19" x14ac:dyDescent="0.25">
      <c r="B1939" s="91"/>
      <c r="C1939" s="92"/>
      <c r="D1939" s="92"/>
      <c r="E1939" s="201"/>
      <c r="F1939" s="164"/>
      <c r="G1939" s="333"/>
      <c r="H1939" s="335"/>
      <c r="S1939" s="2"/>
    </row>
    <row r="1940" spans="2:19" x14ac:dyDescent="0.25">
      <c r="B1940" s="91" t="s">
        <v>896</v>
      </c>
      <c r="C1940" s="92"/>
      <c r="D1940" s="92" t="s">
        <v>2289</v>
      </c>
      <c r="E1940" s="201" t="s">
        <v>135</v>
      </c>
      <c r="F1940" s="164">
        <v>1</v>
      </c>
      <c r="G1940" s="331"/>
      <c r="H1940" s="335">
        <f>+F1940*G1940</f>
        <v>0</v>
      </c>
      <c r="S1940" s="2"/>
    </row>
    <row r="1941" spans="2:19" x14ac:dyDescent="0.25">
      <c r="B1941" s="91"/>
      <c r="C1941" s="92"/>
      <c r="D1941" s="92"/>
      <c r="E1941" s="201"/>
      <c r="F1941" s="164"/>
      <c r="G1941" s="333"/>
      <c r="H1941" s="335"/>
      <c r="S1941" s="2"/>
    </row>
    <row r="1942" spans="2:19" x14ac:dyDescent="0.25">
      <c r="B1942" s="91" t="s">
        <v>897</v>
      </c>
      <c r="C1942" s="92"/>
      <c r="D1942" s="92" t="s">
        <v>2290</v>
      </c>
      <c r="E1942" s="201" t="s">
        <v>135</v>
      </c>
      <c r="F1942" s="164">
        <v>1</v>
      </c>
      <c r="G1942" s="331"/>
      <c r="H1942" s="335">
        <f>+F1942*G1942</f>
        <v>0</v>
      </c>
      <c r="S1942" s="2"/>
    </row>
    <row r="1943" spans="2:19" x14ac:dyDescent="0.25">
      <c r="B1943" s="91"/>
      <c r="C1943" s="92"/>
      <c r="D1943" s="92"/>
      <c r="E1943" s="201"/>
      <c r="F1943" s="164"/>
      <c r="G1943" s="333"/>
      <c r="H1943" s="335"/>
      <c r="S1943" s="2"/>
    </row>
    <row r="1944" spans="2:19" x14ac:dyDescent="0.25">
      <c r="B1944" s="91" t="s">
        <v>898</v>
      </c>
      <c r="C1944" s="92"/>
      <c r="D1944" s="92" t="s">
        <v>2291</v>
      </c>
      <c r="E1944" s="201" t="s">
        <v>135</v>
      </c>
      <c r="F1944" s="164">
        <v>1</v>
      </c>
      <c r="G1944" s="331"/>
      <c r="H1944" s="335">
        <f>+F1944*G1944</f>
        <v>0</v>
      </c>
      <c r="S1944" s="2"/>
    </row>
    <row r="1945" spans="2:19" x14ac:dyDescent="0.25">
      <c r="B1945" s="91"/>
      <c r="C1945" s="92"/>
      <c r="D1945" s="92"/>
      <c r="E1945" s="201"/>
      <c r="F1945" s="164"/>
      <c r="G1945" s="333"/>
      <c r="H1945" s="335"/>
      <c r="S1945" s="2"/>
    </row>
    <row r="1946" spans="2:19" x14ac:dyDescent="0.25">
      <c r="B1946" s="91" t="s">
        <v>899</v>
      </c>
      <c r="C1946" s="92"/>
      <c r="D1946" s="92" t="s">
        <v>2293</v>
      </c>
      <c r="E1946" s="201" t="s">
        <v>135</v>
      </c>
      <c r="F1946" s="164">
        <v>1</v>
      </c>
      <c r="G1946" s="331"/>
      <c r="H1946" s="335">
        <f>+F1946*G1946</f>
        <v>0</v>
      </c>
      <c r="S1946" s="2"/>
    </row>
    <row r="1947" spans="2:19" x14ac:dyDescent="0.25">
      <c r="B1947" s="91"/>
      <c r="C1947" s="92"/>
      <c r="D1947" s="92"/>
      <c r="E1947" s="201"/>
      <c r="F1947" s="164"/>
      <c r="G1947" s="333"/>
      <c r="H1947" s="335"/>
      <c r="S1947" s="2"/>
    </row>
    <row r="1948" spans="2:19" x14ac:dyDescent="0.25">
      <c r="B1948" s="91" t="s">
        <v>900</v>
      </c>
      <c r="C1948" s="92"/>
      <c r="D1948" s="92" t="s">
        <v>2294</v>
      </c>
      <c r="E1948" s="201" t="s">
        <v>135</v>
      </c>
      <c r="F1948" s="164">
        <v>1</v>
      </c>
      <c r="G1948" s="331"/>
      <c r="H1948" s="335">
        <f>+F1948*G1948</f>
        <v>0</v>
      </c>
      <c r="S1948" s="2"/>
    </row>
    <row r="1949" spans="2:19" x14ac:dyDescent="0.25">
      <c r="B1949" s="91"/>
      <c r="C1949" s="92"/>
      <c r="D1949" s="92"/>
      <c r="E1949" s="201"/>
      <c r="F1949" s="164"/>
      <c r="G1949" s="333"/>
      <c r="H1949" s="335"/>
      <c r="S1949" s="2"/>
    </row>
    <row r="1950" spans="2:19" x14ac:dyDescent="0.25">
      <c r="B1950" s="91" t="s">
        <v>901</v>
      </c>
      <c r="C1950" s="92"/>
      <c r="D1950" s="92" t="s">
        <v>2295</v>
      </c>
      <c r="E1950" s="201" t="s">
        <v>135</v>
      </c>
      <c r="F1950" s="164">
        <v>1</v>
      </c>
      <c r="G1950" s="331"/>
      <c r="H1950" s="335">
        <f>+F1950*G1950</f>
        <v>0</v>
      </c>
      <c r="S1950" s="2"/>
    </row>
    <row r="1951" spans="2:19" x14ac:dyDescent="0.25">
      <c r="B1951" s="91"/>
      <c r="C1951" s="92"/>
      <c r="D1951" s="92"/>
      <c r="E1951" s="201"/>
      <c r="F1951" s="164"/>
      <c r="G1951" s="333"/>
      <c r="H1951" s="335"/>
      <c r="S1951" s="2"/>
    </row>
    <row r="1952" spans="2:19" x14ac:dyDescent="0.25">
      <c r="B1952" s="91" t="s">
        <v>902</v>
      </c>
      <c r="C1952" s="92"/>
      <c r="D1952" s="92" t="s">
        <v>2296</v>
      </c>
      <c r="E1952" s="201" t="s">
        <v>135</v>
      </c>
      <c r="F1952" s="164">
        <v>1</v>
      </c>
      <c r="G1952" s="331"/>
      <c r="H1952" s="335">
        <f>+F1952*G1952</f>
        <v>0</v>
      </c>
      <c r="S1952" s="2"/>
    </row>
    <row r="1953" spans="2:19" x14ac:dyDescent="0.25">
      <c r="B1953" s="91"/>
      <c r="C1953" s="92"/>
      <c r="D1953" s="92"/>
      <c r="E1953" s="201"/>
      <c r="F1953" s="164"/>
      <c r="G1953" s="333"/>
      <c r="H1953" s="335"/>
      <c r="S1953" s="2"/>
    </row>
    <row r="1954" spans="2:19" x14ac:dyDescent="0.25">
      <c r="B1954" s="91" t="s">
        <v>904</v>
      </c>
      <c r="C1954" s="92"/>
      <c r="D1954" s="92" t="s">
        <v>2297</v>
      </c>
      <c r="E1954" s="201" t="s">
        <v>135</v>
      </c>
      <c r="F1954" s="164">
        <v>1</v>
      </c>
      <c r="G1954" s="331"/>
      <c r="H1954" s="335">
        <f>+F1954*G1954</f>
        <v>0</v>
      </c>
      <c r="S1954" s="2"/>
    </row>
    <row r="1955" spans="2:19" x14ac:dyDescent="0.25">
      <c r="B1955" s="91"/>
      <c r="C1955" s="92"/>
      <c r="D1955" s="92"/>
      <c r="E1955" s="201"/>
      <c r="F1955" s="164"/>
      <c r="G1955" s="333"/>
      <c r="H1955" s="335"/>
      <c r="S1955" s="2"/>
    </row>
    <row r="1956" spans="2:19" x14ac:dyDescent="0.25">
      <c r="B1956" s="91"/>
      <c r="C1956" s="92"/>
      <c r="D1956" s="92"/>
      <c r="E1956" s="201"/>
      <c r="F1956" s="164"/>
      <c r="G1956" s="333"/>
      <c r="H1956" s="335"/>
      <c r="S1956" s="2"/>
    </row>
    <row r="1957" spans="2:19" x14ac:dyDescent="0.25">
      <c r="B1957" s="91"/>
      <c r="C1957" s="92"/>
      <c r="D1957" s="92"/>
      <c r="E1957" s="201"/>
      <c r="F1957" s="164"/>
      <c r="G1957" s="333"/>
      <c r="H1957" s="335"/>
      <c r="S1957" s="2"/>
    </row>
    <row r="1958" spans="2:19" ht="18.600000000000001" thickBot="1" x14ac:dyDescent="0.3">
      <c r="B1958" s="91"/>
      <c r="C1958" s="92"/>
      <c r="D1958" s="92"/>
      <c r="E1958" s="201"/>
      <c r="F1958" s="164"/>
      <c r="G1958" s="333"/>
      <c r="H1958" s="335"/>
      <c r="S1958" s="2"/>
    </row>
    <row r="1959" spans="2:19" ht="25.5" customHeight="1" thickBot="1" x14ac:dyDescent="0.4">
      <c r="B1959" s="5" t="s">
        <v>279</v>
      </c>
      <c r="C1959" s="87"/>
      <c r="D1959" s="87"/>
      <c r="E1959" s="6"/>
      <c r="F1959" s="121"/>
      <c r="G1959" s="337"/>
      <c r="H1959" s="351">
        <f>SUM(H1909:H1958)</f>
        <v>0</v>
      </c>
      <c r="S1959" s="2"/>
    </row>
    <row r="1960" spans="2:19" ht="25.5" customHeight="1" x14ac:dyDescent="0.35">
      <c r="B1960" s="1"/>
      <c r="G1960" s="339"/>
      <c r="H1960" s="340"/>
      <c r="S1960" s="2"/>
    </row>
    <row r="1961" spans="2:19" ht="25.5" customHeight="1" x14ac:dyDescent="0.35">
      <c r="B1961" s="1"/>
      <c r="G1961" s="339"/>
      <c r="H1961" s="340"/>
      <c r="S1961" s="2"/>
    </row>
    <row r="1962" spans="2:19" x14ac:dyDescent="0.35">
      <c r="B1962" s="463" t="s">
        <v>1921</v>
      </c>
      <c r="C1962" s="463"/>
      <c r="D1962" s="161" t="s">
        <v>2330</v>
      </c>
      <c r="E1962" s="4"/>
      <c r="G1962" s="352"/>
      <c r="H1962" s="353"/>
      <c r="S1962" s="2"/>
    </row>
    <row r="1963" spans="2:19" ht="14.4" customHeight="1" x14ac:dyDescent="0.25">
      <c r="B1963" s="464" t="s">
        <v>2263</v>
      </c>
      <c r="C1963" s="464"/>
      <c r="D1963" s="464"/>
      <c r="E1963" s="464"/>
      <c r="F1963" s="464"/>
      <c r="G1963" s="464"/>
      <c r="H1963" s="464"/>
      <c r="S1963" s="2"/>
    </row>
    <row r="1964" spans="2:19" ht="14.4" x14ac:dyDescent="0.25">
      <c r="B1964" s="464"/>
      <c r="C1964" s="464"/>
      <c r="D1964" s="464"/>
      <c r="E1964" s="464"/>
      <c r="F1964" s="464"/>
      <c r="G1964" s="464"/>
      <c r="H1964" s="464"/>
      <c r="S1964" s="2"/>
    </row>
    <row r="1965" spans="2:19" x14ac:dyDescent="0.35">
      <c r="B1965" s="206"/>
      <c r="C1965" s="182"/>
      <c r="D1965" s="183"/>
      <c r="E1965" s="182"/>
      <c r="F1965" s="184"/>
      <c r="G1965" s="320"/>
      <c r="H1965" s="321"/>
      <c r="S1965" s="2"/>
    </row>
    <row r="1966" spans="2:19" x14ac:dyDescent="0.35">
      <c r="B1966" s="8" t="s">
        <v>472</v>
      </c>
      <c r="C1966" s="8"/>
      <c r="D1966" s="8"/>
      <c r="E1966" s="182"/>
      <c r="F1966" s="184"/>
      <c r="G1966" s="320"/>
      <c r="H1966" s="321"/>
      <c r="S1966" s="2"/>
    </row>
    <row r="1967" spans="2:19" x14ac:dyDescent="0.35">
      <c r="B1967" s="8"/>
      <c r="C1967" s="8"/>
      <c r="D1967" s="8"/>
      <c r="E1967" s="186"/>
      <c r="F1967" s="184"/>
      <c r="G1967" s="320"/>
      <c r="H1967" s="321"/>
      <c r="S1967" s="2"/>
    </row>
    <row r="1968" spans="2:19" ht="15" thickBot="1" x14ac:dyDescent="0.3">
      <c r="B1968" s="1" t="s">
        <v>1956</v>
      </c>
      <c r="C1968" s="4"/>
      <c r="D1968" s="1"/>
      <c r="E1968" s="187"/>
      <c r="F1968" s="465"/>
      <c r="G1968" s="465"/>
      <c r="H1968" s="465"/>
      <c r="S1968" s="2"/>
    </row>
    <row r="1969" spans="2:19" ht="29.4" thickBot="1" x14ac:dyDescent="0.3">
      <c r="B1969" s="30" t="s">
        <v>281</v>
      </c>
      <c r="C1969" s="30" t="s">
        <v>282</v>
      </c>
      <c r="D1969" s="31" t="s">
        <v>2</v>
      </c>
      <c r="E1969" s="31" t="s">
        <v>3</v>
      </c>
      <c r="F1969" s="32" t="s">
        <v>4</v>
      </c>
      <c r="G1969" s="360" t="s">
        <v>5</v>
      </c>
      <c r="H1969" s="361" t="s">
        <v>252</v>
      </c>
      <c r="S1969" s="2"/>
    </row>
    <row r="1970" spans="2:19" ht="18.600000000000001" thickBot="1" x14ac:dyDescent="0.4">
      <c r="B1970" s="16" t="s">
        <v>283</v>
      </c>
      <c r="C1970" s="88"/>
      <c r="D1970" s="89"/>
      <c r="E1970" s="17"/>
      <c r="F1970" s="122"/>
      <c r="G1970" s="337"/>
      <c r="H1970" s="364">
        <f>+H1959</f>
        <v>0</v>
      </c>
      <c r="S1970" s="2"/>
    </row>
    <row r="1971" spans="2:19" x14ac:dyDescent="0.25">
      <c r="B1971" s="91"/>
      <c r="C1971" s="201" t="s">
        <v>1410</v>
      </c>
      <c r="D1971" s="92" t="s">
        <v>1408</v>
      </c>
      <c r="E1971" s="201"/>
      <c r="F1971" s="164"/>
      <c r="G1971" s="333"/>
      <c r="H1971" s="335"/>
      <c r="S1971" s="2"/>
    </row>
    <row r="1972" spans="2:19" x14ac:dyDescent="0.25">
      <c r="B1972" s="91"/>
      <c r="C1972" s="92"/>
      <c r="D1972" s="92" t="s">
        <v>1409</v>
      </c>
      <c r="E1972" s="201"/>
      <c r="F1972" s="164"/>
      <c r="G1972" s="333"/>
      <c r="H1972" s="335"/>
      <c r="S1972" s="2"/>
    </row>
    <row r="1973" spans="2:19" x14ac:dyDescent="0.25">
      <c r="B1973" s="91"/>
      <c r="C1973" s="92"/>
      <c r="D1973" s="92"/>
      <c r="E1973" s="201"/>
      <c r="F1973" s="164"/>
      <c r="G1973" s="333"/>
      <c r="H1973" s="335"/>
      <c r="S1973" s="2"/>
    </row>
    <row r="1974" spans="2:19" x14ac:dyDescent="0.25">
      <c r="B1974" s="91"/>
      <c r="C1974" s="92"/>
      <c r="D1974" s="92" t="s">
        <v>1411</v>
      </c>
      <c r="E1974" s="201"/>
      <c r="F1974" s="164"/>
      <c r="G1974" s="333"/>
      <c r="H1974" s="335"/>
      <c r="S1974" s="2"/>
    </row>
    <row r="1975" spans="2:19" x14ac:dyDescent="0.25">
      <c r="B1975" s="91" t="s">
        <v>905</v>
      </c>
      <c r="C1975" s="92"/>
      <c r="D1975" s="92" t="s">
        <v>2301</v>
      </c>
      <c r="E1975" s="201" t="s">
        <v>135</v>
      </c>
      <c r="F1975" s="164">
        <v>1</v>
      </c>
      <c r="G1975" s="331"/>
      <c r="H1975" s="335">
        <f>+F1975*G1975</f>
        <v>0</v>
      </c>
      <c r="S1975" s="2"/>
    </row>
    <row r="1976" spans="2:19" x14ac:dyDescent="0.25">
      <c r="B1976" s="91"/>
      <c r="C1976" s="92"/>
      <c r="D1976" s="92"/>
      <c r="E1976" s="201"/>
      <c r="F1976" s="164"/>
      <c r="G1976" s="333"/>
      <c r="H1976" s="335"/>
      <c r="S1976" s="2"/>
    </row>
    <row r="1977" spans="2:19" x14ac:dyDescent="0.25">
      <c r="B1977" s="91" t="s">
        <v>906</v>
      </c>
      <c r="C1977" s="92"/>
      <c r="D1977" s="92" t="s">
        <v>2302</v>
      </c>
      <c r="E1977" s="201" t="s">
        <v>135</v>
      </c>
      <c r="F1977" s="164">
        <v>1</v>
      </c>
      <c r="G1977" s="331"/>
      <c r="H1977" s="335">
        <f>+F1977*G1977</f>
        <v>0</v>
      </c>
      <c r="S1977" s="2"/>
    </row>
    <row r="1978" spans="2:19" x14ac:dyDescent="0.25">
      <c r="B1978" s="91"/>
      <c r="C1978" s="92"/>
      <c r="D1978" s="92"/>
      <c r="E1978" s="201"/>
      <c r="F1978" s="164"/>
      <c r="G1978" s="333"/>
      <c r="H1978" s="335"/>
      <c r="S1978" s="2"/>
    </row>
    <row r="1979" spans="2:19" x14ac:dyDescent="0.25">
      <c r="B1979" s="91" t="s">
        <v>907</v>
      </c>
      <c r="C1979" s="92"/>
      <c r="D1979" s="92" t="s">
        <v>2303</v>
      </c>
      <c r="E1979" s="201" t="s">
        <v>135</v>
      </c>
      <c r="F1979" s="164">
        <v>1</v>
      </c>
      <c r="G1979" s="333"/>
      <c r="H1979" s="335">
        <f>+F1979*G1979</f>
        <v>0</v>
      </c>
      <c r="S1979" s="2"/>
    </row>
    <row r="1980" spans="2:19" x14ac:dyDescent="0.35">
      <c r="B1980" s="90"/>
      <c r="C1980" s="90"/>
      <c r="D1980" s="34"/>
      <c r="E1980" s="64"/>
      <c r="F1980" s="131"/>
      <c r="G1980" s="425"/>
      <c r="H1980" s="424"/>
      <c r="S1980" s="2"/>
    </row>
    <row r="1981" spans="2:19" x14ac:dyDescent="0.25">
      <c r="B1981" s="91" t="s">
        <v>908</v>
      </c>
      <c r="C1981" s="92"/>
      <c r="D1981" s="92" t="s">
        <v>2304</v>
      </c>
      <c r="E1981" s="201" t="s">
        <v>135</v>
      </c>
      <c r="F1981" s="164">
        <v>1</v>
      </c>
      <c r="G1981" s="333"/>
      <c r="H1981" s="335">
        <f>+F1981*G1981</f>
        <v>0</v>
      </c>
      <c r="S1981" s="2"/>
    </row>
    <row r="1982" spans="2:19" x14ac:dyDescent="0.25">
      <c r="B1982" s="91"/>
      <c r="C1982" s="92"/>
      <c r="D1982" s="92"/>
      <c r="E1982" s="201"/>
      <c r="F1982" s="164"/>
      <c r="G1982" s="333"/>
      <c r="H1982" s="335"/>
      <c r="S1982" s="2"/>
    </row>
    <row r="1983" spans="2:19" x14ac:dyDescent="0.25">
      <c r="B1983" s="91" t="s">
        <v>909</v>
      </c>
      <c r="C1983" s="92"/>
      <c r="D1983" s="92" t="s">
        <v>2305</v>
      </c>
      <c r="E1983" s="201" t="s">
        <v>135</v>
      </c>
      <c r="F1983" s="164">
        <v>1</v>
      </c>
      <c r="G1983" s="333"/>
      <c r="H1983" s="335">
        <f>+F1983*G1983</f>
        <v>0</v>
      </c>
      <c r="S1983" s="2"/>
    </row>
    <row r="1984" spans="2:19" x14ac:dyDescent="0.25">
      <c r="B1984" s="91"/>
      <c r="C1984" s="92"/>
      <c r="D1984" s="92"/>
      <c r="E1984" s="201"/>
      <c r="F1984" s="164"/>
      <c r="G1984" s="333"/>
      <c r="H1984" s="335"/>
      <c r="S1984" s="2"/>
    </row>
    <row r="1985" spans="2:19" x14ac:dyDescent="0.25">
      <c r="B1985" s="91" t="s">
        <v>910</v>
      </c>
      <c r="C1985" s="92"/>
      <c r="D1985" s="92" t="s">
        <v>2306</v>
      </c>
      <c r="E1985" s="201" t="s">
        <v>135</v>
      </c>
      <c r="F1985" s="164">
        <v>1</v>
      </c>
      <c r="G1985" s="333"/>
      <c r="H1985" s="335">
        <f>+F1985*G1985</f>
        <v>0</v>
      </c>
      <c r="S1985" s="2"/>
    </row>
    <row r="1986" spans="2:19" x14ac:dyDescent="0.25">
      <c r="B1986" s="91"/>
      <c r="C1986" s="92"/>
      <c r="D1986" s="92"/>
      <c r="E1986" s="201"/>
      <c r="F1986" s="164"/>
      <c r="G1986" s="333"/>
      <c r="H1986" s="335"/>
      <c r="S1986" s="2"/>
    </row>
    <row r="1987" spans="2:19" x14ac:dyDescent="0.25">
      <c r="B1987" s="91" t="s">
        <v>911</v>
      </c>
      <c r="C1987" s="92"/>
      <c r="D1987" s="92" t="s">
        <v>2307</v>
      </c>
      <c r="E1987" s="201" t="s">
        <v>135</v>
      </c>
      <c r="F1987" s="164">
        <v>1</v>
      </c>
      <c r="G1987" s="333"/>
      <c r="H1987" s="335">
        <f>+F1987*G1987</f>
        <v>0</v>
      </c>
      <c r="S1987" s="2"/>
    </row>
    <row r="1988" spans="2:19" x14ac:dyDescent="0.25">
      <c r="B1988" s="91"/>
      <c r="C1988" s="92"/>
      <c r="D1988" s="92"/>
      <c r="E1988" s="201"/>
      <c r="F1988" s="164"/>
      <c r="G1988" s="333"/>
      <c r="H1988" s="335"/>
      <c r="S1988" s="2"/>
    </row>
    <row r="1989" spans="2:19" x14ac:dyDescent="0.25">
      <c r="B1989" s="91" t="s">
        <v>912</v>
      </c>
      <c r="C1989" s="92"/>
      <c r="D1989" s="92" t="s">
        <v>2308</v>
      </c>
      <c r="E1989" s="201" t="s">
        <v>135</v>
      </c>
      <c r="F1989" s="164">
        <v>1</v>
      </c>
      <c r="G1989" s="333"/>
      <c r="H1989" s="335">
        <f>+F1989*G1989</f>
        <v>0</v>
      </c>
      <c r="S1989" s="2"/>
    </row>
    <row r="1990" spans="2:19" x14ac:dyDescent="0.25">
      <c r="B1990" s="91"/>
      <c r="C1990" s="92"/>
      <c r="D1990" s="92"/>
      <c r="E1990" s="201"/>
      <c r="F1990" s="164"/>
      <c r="G1990" s="333"/>
      <c r="H1990" s="335"/>
      <c r="S1990" s="2"/>
    </row>
    <row r="1991" spans="2:19" x14ac:dyDescent="0.25">
      <c r="B1991" s="91" t="s">
        <v>913</v>
      </c>
      <c r="C1991" s="92"/>
      <c r="D1991" s="92" t="s">
        <v>2309</v>
      </c>
      <c r="E1991" s="201" t="s">
        <v>135</v>
      </c>
      <c r="F1991" s="164">
        <v>1</v>
      </c>
      <c r="G1991" s="333"/>
      <c r="H1991" s="335">
        <f>+F1991*G1991</f>
        <v>0</v>
      </c>
      <c r="S1991" s="2"/>
    </row>
    <row r="1992" spans="2:19" x14ac:dyDescent="0.25">
      <c r="B1992" s="91"/>
      <c r="C1992" s="92"/>
      <c r="D1992" s="92"/>
      <c r="E1992" s="201"/>
      <c r="F1992" s="164"/>
      <c r="G1992" s="333"/>
      <c r="H1992" s="335"/>
      <c r="S1992" s="2"/>
    </row>
    <row r="1993" spans="2:19" x14ac:dyDescent="0.25">
      <c r="B1993" s="91" t="s">
        <v>914</v>
      </c>
      <c r="C1993" s="92"/>
      <c r="D1993" s="92" t="s">
        <v>2310</v>
      </c>
      <c r="E1993" s="201" t="s">
        <v>135</v>
      </c>
      <c r="F1993" s="164">
        <v>1</v>
      </c>
      <c r="G1993" s="333"/>
      <c r="H1993" s="335">
        <f>+F1993*G1993</f>
        <v>0</v>
      </c>
      <c r="S1993" s="2"/>
    </row>
    <row r="1994" spans="2:19" x14ac:dyDescent="0.25">
      <c r="B1994" s="91"/>
      <c r="C1994" s="92"/>
      <c r="D1994" s="92"/>
      <c r="E1994" s="201"/>
      <c r="F1994" s="164"/>
      <c r="G1994" s="333"/>
      <c r="H1994" s="335"/>
      <c r="S1994" s="2"/>
    </row>
    <row r="1995" spans="2:19" x14ac:dyDescent="0.25">
      <c r="B1995" s="91"/>
      <c r="C1995" s="92"/>
      <c r="D1995" s="92" t="s">
        <v>1412</v>
      </c>
      <c r="E1995" s="201"/>
      <c r="F1995" s="164"/>
      <c r="G1995" s="333"/>
      <c r="H1995" s="335"/>
      <c r="S1995" s="2"/>
    </row>
    <row r="1996" spans="2:19" x14ac:dyDescent="0.25">
      <c r="B1996" s="91"/>
      <c r="C1996" s="92"/>
      <c r="D1996" s="92"/>
      <c r="E1996" s="201"/>
      <c r="F1996" s="164"/>
      <c r="G1996" s="333"/>
      <c r="H1996" s="335"/>
      <c r="S1996" s="2"/>
    </row>
    <row r="1997" spans="2:19" x14ac:dyDescent="0.25">
      <c r="B1997" s="91" t="s">
        <v>915</v>
      </c>
      <c r="C1997" s="92"/>
      <c r="D1997" s="92" t="s">
        <v>2301</v>
      </c>
      <c r="E1997" s="201" t="s">
        <v>135</v>
      </c>
      <c r="F1997" s="164">
        <v>1</v>
      </c>
      <c r="G1997" s="333"/>
      <c r="H1997" s="335">
        <f>+F1997*G1997</f>
        <v>0</v>
      </c>
      <c r="S1997" s="2"/>
    </row>
    <row r="1998" spans="2:19" x14ac:dyDescent="0.25">
      <c r="B1998" s="91"/>
      <c r="C1998" s="92"/>
      <c r="D1998" s="92"/>
      <c r="E1998" s="201"/>
      <c r="F1998" s="164"/>
      <c r="G1998" s="333"/>
      <c r="H1998" s="335"/>
      <c r="S1998" s="2"/>
    </row>
    <row r="1999" spans="2:19" x14ac:dyDescent="0.25">
      <c r="B1999" s="91" t="s">
        <v>916</v>
      </c>
      <c r="C1999" s="92"/>
      <c r="D1999" s="92" t="s">
        <v>2311</v>
      </c>
      <c r="E1999" s="201" t="s">
        <v>135</v>
      </c>
      <c r="F1999" s="164">
        <v>1</v>
      </c>
      <c r="G1999" s="333"/>
      <c r="H1999" s="335">
        <f>+F1999*G1999</f>
        <v>0</v>
      </c>
      <c r="S1999" s="2"/>
    </row>
    <row r="2000" spans="2:19" x14ac:dyDescent="0.25">
      <c r="B2000" s="91"/>
      <c r="C2000" s="92"/>
      <c r="D2000" s="92"/>
      <c r="E2000" s="201"/>
      <c r="F2000" s="164"/>
      <c r="G2000" s="333"/>
      <c r="H2000" s="335"/>
      <c r="S2000" s="2"/>
    </row>
    <row r="2001" spans="2:19" x14ac:dyDescent="0.25">
      <c r="B2001" s="91" t="s">
        <v>917</v>
      </c>
      <c r="C2001" s="92"/>
      <c r="D2001" s="92" t="s">
        <v>2312</v>
      </c>
      <c r="E2001" s="201" t="s">
        <v>135</v>
      </c>
      <c r="F2001" s="164">
        <v>1</v>
      </c>
      <c r="G2001" s="333"/>
      <c r="H2001" s="335">
        <f>+F2001*G2001</f>
        <v>0</v>
      </c>
      <c r="S2001" s="2"/>
    </row>
    <row r="2002" spans="2:19" x14ac:dyDescent="0.25">
      <c r="B2002" s="91"/>
      <c r="C2002" s="92"/>
      <c r="D2002" s="92"/>
      <c r="E2002" s="201"/>
      <c r="F2002" s="164"/>
      <c r="G2002" s="333"/>
      <c r="H2002" s="335"/>
      <c r="S2002" s="2"/>
    </row>
    <row r="2003" spans="2:19" x14ac:dyDescent="0.25">
      <c r="B2003" s="91" t="s">
        <v>918</v>
      </c>
      <c r="C2003" s="92"/>
      <c r="D2003" s="92" t="s">
        <v>828</v>
      </c>
      <c r="E2003" s="201" t="s">
        <v>135</v>
      </c>
      <c r="F2003" s="164">
        <v>1</v>
      </c>
      <c r="G2003" s="333"/>
      <c r="H2003" s="335">
        <f>+F2003*G2003</f>
        <v>0</v>
      </c>
      <c r="S2003" s="2"/>
    </row>
    <row r="2004" spans="2:19" x14ac:dyDescent="0.25">
      <c r="B2004" s="91"/>
      <c r="C2004" s="92"/>
      <c r="D2004" s="92"/>
      <c r="E2004" s="201"/>
      <c r="F2004" s="164"/>
      <c r="G2004" s="333"/>
      <c r="H2004" s="335"/>
      <c r="S2004" s="2"/>
    </row>
    <row r="2005" spans="2:19" x14ac:dyDescent="0.25">
      <c r="B2005" s="91" t="s">
        <v>921</v>
      </c>
      <c r="C2005" s="92"/>
      <c r="D2005" s="92" t="s">
        <v>830</v>
      </c>
      <c r="E2005" s="201" t="s">
        <v>135</v>
      </c>
      <c r="F2005" s="164">
        <v>1</v>
      </c>
      <c r="G2005" s="333"/>
      <c r="H2005" s="335">
        <f>+F2005*G2005</f>
        <v>0</v>
      </c>
      <c r="S2005" s="2"/>
    </row>
    <row r="2006" spans="2:19" x14ac:dyDescent="0.25">
      <c r="B2006" s="91"/>
      <c r="C2006" s="92"/>
      <c r="D2006" s="92"/>
      <c r="E2006" s="201"/>
      <c r="F2006" s="164"/>
      <c r="G2006" s="333"/>
      <c r="H2006" s="335"/>
      <c r="S2006" s="2"/>
    </row>
    <row r="2007" spans="2:19" x14ac:dyDescent="0.25">
      <c r="B2007" s="91" t="s">
        <v>923</v>
      </c>
      <c r="C2007" s="92"/>
      <c r="D2007" s="92" t="s">
        <v>2313</v>
      </c>
      <c r="E2007" s="201" t="s">
        <v>135</v>
      </c>
      <c r="F2007" s="164">
        <v>1</v>
      </c>
      <c r="G2007" s="333"/>
      <c r="H2007" s="335">
        <f>+F2007*G2007</f>
        <v>0</v>
      </c>
      <c r="S2007" s="2"/>
    </row>
    <row r="2008" spans="2:19" x14ac:dyDescent="0.25">
      <c r="B2008" s="91"/>
      <c r="C2008" s="92"/>
      <c r="D2008" s="92"/>
      <c r="E2008" s="201"/>
      <c r="F2008" s="164"/>
      <c r="G2008" s="333"/>
      <c r="H2008" s="335"/>
      <c r="S2008" s="2"/>
    </row>
    <row r="2009" spans="2:19" x14ac:dyDescent="0.25">
      <c r="B2009" s="91" t="s">
        <v>925</v>
      </c>
      <c r="C2009" s="92"/>
      <c r="D2009" s="92" t="s">
        <v>2307</v>
      </c>
      <c r="E2009" s="201" t="s">
        <v>135</v>
      </c>
      <c r="F2009" s="164">
        <v>1</v>
      </c>
      <c r="G2009" s="333"/>
      <c r="H2009" s="335">
        <f>+F2009*G2009</f>
        <v>0</v>
      </c>
      <c r="S2009" s="2"/>
    </row>
    <row r="2010" spans="2:19" x14ac:dyDescent="0.25">
      <c r="B2010" s="91"/>
      <c r="C2010" s="92"/>
      <c r="D2010" s="92"/>
      <c r="E2010" s="201"/>
      <c r="F2010" s="164"/>
      <c r="G2010" s="333"/>
      <c r="H2010" s="335"/>
      <c r="S2010" s="2"/>
    </row>
    <row r="2011" spans="2:19" x14ac:dyDescent="0.25">
      <c r="B2011" s="91" t="s">
        <v>927</v>
      </c>
      <c r="C2011" s="92"/>
      <c r="D2011" s="92" t="s">
        <v>2308</v>
      </c>
      <c r="E2011" s="201" t="s">
        <v>135</v>
      </c>
      <c r="F2011" s="164">
        <v>1</v>
      </c>
      <c r="G2011" s="333"/>
      <c r="H2011" s="335">
        <f>+F2011*G2011</f>
        <v>0</v>
      </c>
      <c r="S2011" s="2"/>
    </row>
    <row r="2012" spans="2:19" x14ac:dyDescent="0.25">
      <c r="B2012" s="91"/>
      <c r="C2012" s="92"/>
      <c r="D2012" s="92"/>
      <c r="E2012" s="201"/>
      <c r="F2012" s="164"/>
      <c r="G2012" s="333"/>
      <c r="H2012" s="335"/>
      <c r="S2012" s="2"/>
    </row>
    <row r="2013" spans="2:19" x14ac:dyDescent="0.25">
      <c r="B2013" s="91" t="s">
        <v>929</v>
      </c>
      <c r="C2013" s="92"/>
      <c r="D2013" s="92" t="s">
        <v>2309</v>
      </c>
      <c r="E2013" s="201" t="s">
        <v>135</v>
      </c>
      <c r="F2013" s="164">
        <v>1</v>
      </c>
      <c r="G2013" s="333"/>
      <c r="H2013" s="335">
        <f>+F2013*G2013</f>
        <v>0</v>
      </c>
      <c r="S2013" s="2"/>
    </row>
    <row r="2014" spans="2:19" x14ac:dyDescent="0.25">
      <c r="B2014" s="91"/>
      <c r="C2014" s="92"/>
      <c r="D2014" s="92"/>
      <c r="E2014" s="201"/>
      <c r="F2014" s="164"/>
      <c r="G2014" s="333"/>
      <c r="H2014" s="335"/>
      <c r="S2014" s="2"/>
    </row>
    <row r="2015" spans="2:19" x14ac:dyDescent="0.25">
      <c r="B2015" s="91" t="s">
        <v>931</v>
      </c>
      <c r="C2015" s="92"/>
      <c r="D2015" s="92" t="s">
        <v>2310</v>
      </c>
      <c r="E2015" s="201" t="s">
        <v>135</v>
      </c>
      <c r="F2015" s="164">
        <v>1</v>
      </c>
      <c r="G2015" s="333"/>
      <c r="H2015" s="335">
        <f>+F2015*G2015</f>
        <v>0</v>
      </c>
      <c r="S2015" s="2"/>
    </row>
    <row r="2016" spans="2:19" x14ac:dyDescent="0.25">
      <c r="B2016" s="91"/>
      <c r="C2016" s="92"/>
      <c r="D2016" s="92"/>
      <c r="E2016" s="201"/>
      <c r="F2016" s="164"/>
      <c r="G2016" s="333"/>
      <c r="H2016" s="335"/>
      <c r="S2016" s="2"/>
    </row>
    <row r="2017" spans="2:19" ht="18.600000000000001" thickBot="1" x14ac:dyDescent="0.3">
      <c r="B2017" s="91"/>
      <c r="C2017" s="92"/>
      <c r="D2017" s="92"/>
      <c r="E2017" s="201"/>
      <c r="F2017" s="164"/>
      <c r="G2017" s="333"/>
      <c r="H2017" s="335"/>
      <c r="S2017" s="2"/>
    </row>
    <row r="2018" spans="2:19" ht="27.75" customHeight="1" thickBot="1" x14ac:dyDescent="0.4">
      <c r="B2018" s="5" t="s">
        <v>279</v>
      </c>
      <c r="C2018" s="87"/>
      <c r="D2018" s="87"/>
      <c r="E2018" s="6"/>
      <c r="F2018" s="121"/>
      <c r="G2018" s="337"/>
      <c r="H2018" s="351">
        <f>SUM(H1970:H2017)</f>
        <v>0</v>
      </c>
      <c r="S2018" s="2"/>
    </row>
    <row r="2019" spans="2:19" ht="27.75" customHeight="1" x14ac:dyDescent="0.35">
      <c r="B2019" s="1"/>
      <c r="G2019" s="339"/>
      <c r="H2019" s="340"/>
      <c r="S2019" s="2"/>
    </row>
    <row r="2020" spans="2:19" ht="27.75" customHeight="1" x14ac:dyDescent="0.35">
      <c r="B2020" s="1"/>
      <c r="G2020" s="339"/>
      <c r="H2020" s="340"/>
      <c r="S2020" s="2"/>
    </row>
    <row r="2021" spans="2:19" x14ac:dyDescent="0.35">
      <c r="B2021" s="463" t="s">
        <v>1921</v>
      </c>
      <c r="C2021" s="463"/>
      <c r="D2021" s="161" t="s">
        <v>2330</v>
      </c>
      <c r="E2021" s="4"/>
      <c r="G2021" s="352"/>
      <c r="H2021" s="353"/>
      <c r="S2021" s="2"/>
    </row>
    <row r="2022" spans="2:19" ht="14.4" customHeight="1" x14ac:dyDescent="0.25">
      <c r="B2022" s="464" t="s">
        <v>2263</v>
      </c>
      <c r="C2022" s="464"/>
      <c r="D2022" s="464"/>
      <c r="E2022" s="464"/>
      <c r="F2022" s="464"/>
      <c r="G2022" s="464"/>
      <c r="H2022" s="464"/>
      <c r="S2022" s="2"/>
    </row>
    <row r="2023" spans="2:19" ht="14.4" x14ac:dyDescent="0.25">
      <c r="B2023" s="464"/>
      <c r="C2023" s="464"/>
      <c r="D2023" s="464"/>
      <c r="E2023" s="464"/>
      <c r="F2023" s="464"/>
      <c r="G2023" s="464"/>
      <c r="H2023" s="464"/>
      <c r="S2023" s="2"/>
    </row>
    <row r="2024" spans="2:19" x14ac:dyDescent="0.35">
      <c r="B2024" s="206"/>
      <c r="C2024" s="182"/>
      <c r="D2024" s="183"/>
      <c r="E2024" s="182"/>
      <c r="F2024" s="184"/>
      <c r="G2024" s="320"/>
      <c r="H2024" s="321"/>
      <c r="S2024" s="2"/>
    </row>
    <row r="2025" spans="2:19" x14ac:dyDescent="0.35">
      <c r="B2025" s="8" t="s">
        <v>472</v>
      </c>
      <c r="C2025" s="8"/>
      <c r="D2025" s="8"/>
      <c r="E2025" s="182"/>
      <c r="F2025" s="184"/>
      <c r="G2025" s="320"/>
      <c r="H2025" s="321"/>
      <c r="S2025" s="2"/>
    </row>
    <row r="2026" spans="2:19" x14ac:dyDescent="0.35">
      <c r="B2026" s="8"/>
      <c r="C2026" s="8"/>
      <c r="D2026" s="8"/>
      <c r="E2026" s="186"/>
      <c r="F2026" s="184"/>
      <c r="G2026" s="320"/>
      <c r="H2026" s="321"/>
      <c r="S2026" s="2"/>
    </row>
    <row r="2027" spans="2:19" ht="15" thickBot="1" x14ac:dyDescent="0.3">
      <c r="B2027" s="1" t="s">
        <v>1956</v>
      </c>
      <c r="C2027" s="4"/>
      <c r="D2027" s="1"/>
      <c r="E2027" s="187"/>
      <c r="F2027" s="465"/>
      <c r="G2027" s="465"/>
      <c r="H2027" s="465"/>
      <c r="S2027" s="2"/>
    </row>
    <row r="2028" spans="2:19" ht="29.4" thickBot="1" x14ac:dyDescent="0.3">
      <c r="B2028" s="30" t="s">
        <v>281</v>
      </c>
      <c r="C2028" s="30" t="s">
        <v>282</v>
      </c>
      <c r="D2028" s="31" t="s">
        <v>2</v>
      </c>
      <c r="E2028" s="31" t="s">
        <v>3</v>
      </c>
      <c r="F2028" s="32" t="s">
        <v>4</v>
      </c>
      <c r="G2028" s="360" t="s">
        <v>5</v>
      </c>
      <c r="H2028" s="361" t="s">
        <v>252</v>
      </c>
      <c r="S2028" s="2"/>
    </row>
    <row r="2029" spans="2:19" ht="18.600000000000001" thickBot="1" x14ac:dyDescent="0.4">
      <c r="B2029" s="16" t="s">
        <v>283</v>
      </c>
      <c r="C2029" s="88"/>
      <c r="D2029" s="89"/>
      <c r="E2029" s="17"/>
      <c r="F2029" s="122"/>
      <c r="G2029" s="337"/>
      <c r="H2029" s="364">
        <f>+H2018</f>
        <v>0</v>
      </c>
      <c r="S2029" s="2"/>
    </row>
    <row r="2030" spans="2:19" x14ac:dyDescent="0.25">
      <c r="B2030" s="91"/>
      <c r="C2030" s="92"/>
      <c r="D2030" s="92" t="s">
        <v>1413</v>
      </c>
      <c r="E2030" s="201"/>
      <c r="F2030" s="164"/>
      <c r="G2030" s="333"/>
      <c r="H2030" s="335"/>
      <c r="S2030" s="2"/>
    </row>
    <row r="2031" spans="2:19" x14ac:dyDescent="0.25">
      <c r="B2031" s="91"/>
      <c r="C2031" s="92"/>
      <c r="D2031" s="92"/>
      <c r="E2031" s="201"/>
      <c r="F2031" s="164"/>
      <c r="G2031" s="333"/>
      <c r="H2031" s="335"/>
      <c r="S2031" s="2"/>
    </row>
    <row r="2032" spans="2:19" x14ac:dyDescent="0.25">
      <c r="B2032" s="91" t="s">
        <v>933</v>
      </c>
      <c r="C2032" s="92"/>
      <c r="D2032" s="92" t="s">
        <v>2301</v>
      </c>
      <c r="E2032" s="201" t="s">
        <v>135</v>
      </c>
      <c r="F2032" s="164">
        <v>1</v>
      </c>
      <c r="G2032" s="333"/>
      <c r="H2032" s="335">
        <f>+F2032*G2032</f>
        <v>0</v>
      </c>
      <c r="S2032" s="2"/>
    </row>
    <row r="2033" spans="2:19" x14ac:dyDescent="0.25">
      <c r="B2033" s="91"/>
      <c r="C2033" s="92"/>
      <c r="D2033" s="92"/>
      <c r="E2033" s="201"/>
      <c r="F2033" s="164"/>
      <c r="G2033" s="333"/>
      <c r="H2033" s="335"/>
      <c r="S2033" s="2"/>
    </row>
    <row r="2034" spans="2:19" x14ac:dyDescent="0.25">
      <c r="B2034" s="91" t="s">
        <v>934</v>
      </c>
      <c r="C2034" s="92"/>
      <c r="D2034" s="92" t="s">
        <v>2311</v>
      </c>
      <c r="E2034" s="201" t="s">
        <v>135</v>
      </c>
      <c r="F2034" s="164">
        <v>1</v>
      </c>
      <c r="G2034" s="333"/>
      <c r="H2034" s="335">
        <f>+F2034*G2034</f>
        <v>0</v>
      </c>
      <c r="S2034" s="2"/>
    </row>
    <row r="2035" spans="2:19" x14ac:dyDescent="0.25">
      <c r="B2035" s="91"/>
      <c r="C2035" s="92"/>
      <c r="D2035" s="92"/>
      <c r="E2035" s="201"/>
      <c r="F2035" s="164"/>
      <c r="G2035" s="333"/>
      <c r="H2035" s="335"/>
      <c r="S2035" s="2"/>
    </row>
    <row r="2036" spans="2:19" x14ac:dyDescent="0.25">
      <c r="B2036" s="91" t="s">
        <v>935</v>
      </c>
      <c r="C2036" s="92"/>
      <c r="D2036" s="92" t="s">
        <v>2312</v>
      </c>
      <c r="E2036" s="201" t="s">
        <v>135</v>
      </c>
      <c r="F2036" s="164">
        <v>1</v>
      </c>
      <c r="G2036" s="333"/>
      <c r="H2036" s="335">
        <f>+F2036*G2036</f>
        <v>0</v>
      </c>
      <c r="S2036" s="2"/>
    </row>
    <row r="2037" spans="2:19" x14ac:dyDescent="0.25">
      <c r="B2037" s="91"/>
      <c r="C2037" s="92"/>
      <c r="D2037" s="92"/>
      <c r="E2037" s="201"/>
      <c r="F2037" s="164"/>
      <c r="G2037" s="333"/>
      <c r="H2037" s="335"/>
      <c r="S2037" s="2"/>
    </row>
    <row r="2038" spans="2:19" x14ac:dyDescent="0.25">
      <c r="B2038" s="91" t="s">
        <v>936</v>
      </c>
      <c r="C2038" s="92"/>
      <c r="D2038" s="92" t="s">
        <v>828</v>
      </c>
      <c r="E2038" s="201" t="s">
        <v>135</v>
      </c>
      <c r="F2038" s="164">
        <v>1</v>
      </c>
      <c r="G2038" s="333"/>
      <c r="H2038" s="335">
        <f>+F2038*G2038</f>
        <v>0</v>
      </c>
      <c r="S2038" s="2"/>
    </row>
    <row r="2039" spans="2:19" x14ac:dyDescent="0.25">
      <c r="B2039" s="91"/>
      <c r="C2039" s="92"/>
      <c r="D2039" s="92"/>
      <c r="E2039" s="201"/>
      <c r="F2039" s="164"/>
      <c r="G2039" s="333"/>
      <c r="H2039" s="335"/>
      <c r="S2039" s="2"/>
    </row>
    <row r="2040" spans="2:19" x14ac:dyDescent="0.25">
      <c r="B2040" s="91" t="s">
        <v>937</v>
      </c>
      <c r="C2040" s="92"/>
      <c r="D2040" s="92" t="s">
        <v>830</v>
      </c>
      <c r="E2040" s="201" t="s">
        <v>135</v>
      </c>
      <c r="F2040" s="164">
        <v>1</v>
      </c>
      <c r="G2040" s="333"/>
      <c r="H2040" s="335">
        <f>+F2040*G2040</f>
        <v>0</v>
      </c>
      <c r="S2040" s="2"/>
    </row>
    <row r="2041" spans="2:19" x14ac:dyDescent="0.25">
      <c r="B2041" s="91"/>
      <c r="C2041" s="92"/>
      <c r="D2041" s="92"/>
      <c r="E2041" s="201"/>
      <c r="F2041" s="164"/>
      <c r="G2041" s="333"/>
      <c r="H2041" s="335"/>
      <c r="S2041" s="2"/>
    </row>
    <row r="2042" spans="2:19" x14ac:dyDescent="0.25">
      <c r="B2042" s="91" t="s">
        <v>938</v>
      </c>
      <c r="C2042" s="92"/>
      <c r="D2042" s="92" t="s">
        <v>2313</v>
      </c>
      <c r="E2042" s="201" t="s">
        <v>135</v>
      </c>
      <c r="F2042" s="164">
        <v>1</v>
      </c>
      <c r="G2042" s="333"/>
      <c r="H2042" s="335">
        <f>+F2042*G2042</f>
        <v>0</v>
      </c>
      <c r="S2042" s="2"/>
    </row>
    <row r="2043" spans="2:19" x14ac:dyDescent="0.25">
      <c r="B2043" s="91"/>
      <c r="C2043" s="92"/>
      <c r="D2043" s="92"/>
      <c r="E2043" s="201"/>
      <c r="F2043" s="164"/>
      <c r="G2043" s="333"/>
      <c r="H2043" s="335"/>
      <c r="S2043" s="2"/>
    </row>
    <row r="2044" spans="2:19" x14ac:dyDescent="0.25">
      <c r="B2044" s="91" t="s">
        <v>939</v>
      </c>
      <c r="C2044" s="92"/>
      <c r="D2044" s="92" t="s">
        <v>2307</v>
      </c>
      <c r="E2044" s="201" t="s">
        <v>135</v>
      </c>
      <c r="F2044" s="164">
        <v>1</v>
      </c>
      <c r="G2044" s="333"/>
      <c r="H2044" s="335">
        <f>+F2044*G2044</f>
        <v>0</v>
      </c>
      <c r="S2044" s="2"/>
    </row>
    <row r="2045" spans="2:19" x14ac:dyDescent="0.25">
      <c r="B2045" s="91"/>
      <c r="C2045" s="92"/>
      <c r="D2045" s="92"/>
      <c r="E2045" s="201"/>
      <c r="F2045" s="164"/>
      <c r="G2045" s="333"/>
      <c r="H2045" s="335"/>
      <c r="S2045" s="2"/>
    </row>
    <row r="2046" spans="2:19" x14ac:dyDescent="0.25">
      <c r="B2046" s="91" t="s">
        <v>941</v>
      </c>
      <c r="C2046" s="92"/>
      <c r="D2046" s="92" t="s">
        <v>2308</v>
      </c>
      <c r="E2046" s="201" t="s">
        <v>135</v>
      </c>
      <c r="F2046" s="164">
        <v>1</v>
      </c>
      <c r="G2046" s="333"/>
      <c r="H2046" s="335">
        <f>+F2046*G2046</f>
        <v>0</v>
      </c>
      <c r="S2046" s="2"/>
    </row>
    <row r="2047" spans="2:19" x14ac:dyDescent="0.25">
      <c r="B2047" s="91"/>
      <c r="C2047" s="92"/>
      <c r="D2047" s="92"/>
      <c r="E2047" s="201"/>
      <c r="F2047" s="164"/>
      <c r="G2047" s="333"/>
      <c r="H2047" s="335"/>
      <c r="S2047" s="2"/>
    </row>
    <row r="2048" spans="2:19" x14ac:dyDescent="0.25">
      <c r="B2048" s="91" t="s">
        <v>942</v>
      </c>
      <c r="C2048" s="92"/>
      <c r="D2048" s="92" t="s">
        <v>2309</v>
      </c>
      <c r="E2048" s="201" t="s">
        <v>135</v>
      </c>
      <c r="F2048" s="164">
        <v>1</v>
      </c>
      <c r="G2048" s="333"/>
      <c r="H2048" s="335">
        <f>+F2048*G2048</f>
        <v>0</v>
      </c>
      <c r="S2048" s="2"/>
    </row>
    <row r="2049" spans="2:19" x14ac:dyDescent="0.25">
      <c r="B2049" s="91"/>
      <c r="C2049" s="92"/>
      <c r="D2049" s="92"/>
      <c r="E2049" s="201"/>
      <c r="F2049" s="164"/>
      <c r="G2049" s="333"/>
      <c r="H2049" s="335"/>
      <c r="S2049" s="2"/>
    </row>
    <row r="2050" spans="2:19" x14ac:dyDescent="0.25">
      <c r="B2050" s="91" t="s">
        <v>943</v>
      </c>
      <c r="C2050" s="92"/>
      <c r="D2050" s="92" t="s">
        <v>2310</v>
      </c>
      <c r="E2050" s="201" t="s">
        <v>135</v>
      </c>
      <c r="F2050" s="164">
        <v>1</v>
      </c>
      <c r="G2050" s="333"/>
      <c r="H2050" s="335">
        <f>+F2050*G2050</f>
        <v>0</v>
      </c>
      <c r="S2050" s="2"/>
    </row>
    <row r="2051" spans="2:19" x14ac:dyDescent="0.25">
      <c r="B2051" s="91"/>
      <c r="C2051" s="92"/>
      <c r="D2051" s="92"/>
      <c r="E2051" s="201"/>
      <c r="F2051" s="164"/>
      <c r="G2051" s="333"/>
      <c r="H2051" s="335"/>
      <c r="S2051" s="2"/>
    </row>
    <row r="2052" spans="2:19" x14ac:dyDescent="0.25">
      <c r="B2052" s="91"/>
      <c r="C2052" s="92"/>
      <c r="D2052" s="92" t="s">
        <v>1414</v>
      </c>
      <c r="E2052" s="201"/>
      <c r="F2052" s="164"/>
      <c r="G2052" s="333"/>
      <c r="H2052" s="335"/>
      <c r="S2052" s="2"/>
    </row>
    <row r="2053" spans="2:19" x14ac:dyDescent="0.25">
      <c r="B2053" s="91"/>
      <c r="C2053" s="92"/>
      <c r="D2053" s="92"/>
      <c r="E2053" s="201"/>
      <c r="F2053" s="164"/>
      <c r="G2053" s="333"/>
      <c r="H2053" s="335"/>
      <c r="S2053" s="2"/>
    </row>
    <row r="2054" spans="2:19" x14ac:dyDescent="0.25">
      <c r="B2054" s="91" t="s">
        <v>944</v>
      </c>
      <c r="C2054" s="92"/>
      <c r="D2054" s="92" t="s">
        <v>2301</v>
      </c>
      <c r="E2054" s="201" t="s">
        <v>135</v>
      </c>
      <c r="F2054" s="164">
        <v>1</v>
      </c>
      <c r="G2054" s="333"/>
      <c r="H2054" s="335">
        <f>+F2054*G2054</f>
        <v>0</v>
      </c>
      <c r="S2054" s="2"/>
    </row>
    <row r="2055" spans="2:19" x14ac:dyDescent="0.25">
      <c r="B2055" s="91"/>
      <c r="C2055" s="92"/>
      <c r="D2055" s="92"/>
      <c r="E2055" s="201"/>
      <c r="F2055" s="164"/>
      <c r="G2055" s="333"/>
      <c r="H2055" s="335"/>
      <c r="S2055" s="2"/>
    </row>
    <row r="2056" spans="2:19" x14ac:dyDescent="0.25">
      <c r="B2056" s="91" t="s">
        <v>945</v>
      </c>
      <c r="C2056" s="92"/>
      <c r="D2056" s="92" t="s">
        <v>2311</v>
      </c>
      <c r="E2056" s="201" t="s">
        <v>135</v>
      </c>
      <c r="F2056" s="164">
        <v>1</v>
      </c>
      <c r="G2056" s="333"/>
      <c r="H2056" s="335">
        <f>+F2056*G2056</f>
        <v>0</v>
      </c>
      <c r="S2056" s="2"/>
    </row>
    <row r="2057" spans="2:19" x14ac:dyDescent="0.25">
      <c r="B2057" s="91"/>
      <c r="C2057" s="92"/>
      <c r="D2057" s="92"/>
      <c r="E2057" s="201"/>
      <c r="F2057" s="164"/>
      <c r="G2057" s="333"/>
      <c r="H2057" s="335"/>
      <c r="S2057" s="2"/>
    </row>
    <row r="2058" spans="2:19" x14ac:dyDescent="0.25">
      <c r="B2058" s="91" t="s">
        <v>946</v>
      </c>
      <c r="C2058" s="92"/>
      <c r="D2058" s="92" t="s">
        <v>2312</v>
      </c>
      <c r="E2058" s="201" t="s">
        <v>135</v>
      </c>
      <c r="F2058" s="164">
        <v>1</v>
      </c>
      <c r="G2058" s="333"/>
      <c r="H2058" s="335">
        <f>+F2058*G2058</f>
        <v>0</v>
      </c>
      <c r="S2058" s="2"/>
    </row>
    <row r="2059" spans="2:19" x14ac:dyDescent="0.25">
      <c r="B2059" s="91"/>
      <c r="C2059" s="92"/>
      <c r="D2059" s="92"/>
      <c r="E2059" s="201"/>
      <c r="F2059" s="164"/>
      <c r="G2059" s="333"/>
      <c r="H2059" s="335"/>
      <c r="S2059" s="2"/>
    </row>
    <row r="2060" spans="2:19" x14ac:dyDescent="0.25">
      <c r="B2060" s="91" t="s">
        <v>949</v>
      </c>
      <c r="C2060" s="92"/>
      <c r="D2060" s="92" t="s">
        <v>828</v>
      </c>
      <c r="E2060" s="201" t="s">
        <v>135</v>
      </c>
      <c r="F2060" s="164">
        <v>1</v>
      </c>
      <c r="G2060" s="333"/>
      <c r="H2060" s="335">
        <f>+F2060*G2060</f>
        <v>0</v>
      </c>
      <c r="S2060" s="2"/>
    </row>
    <row r="2061" spans="2:19" x14ac:dyDescent="0.25">
      <c r="B2061" s="91"/>
      <c r="C2061" s="92"/>
      <c r="D2061" s="92"/>
      <c r="E2061" s="201"/>
      <c r="F2061" s="164"/>
      <c r="G2061" s="333"/>
      <c r="H2061" s="335"/>
      <c r="S2061" s="2"/>
    </row>
    <row r="2062" spans="2:19" x14ac:dyDescent="0.25">
      <c r="B2062" s="91" t="s">
        <v>950</v>
      </c>
      <c r="C2062" s="92"/>
      <c r="D2062" s="92" t="s">
        <v>830</v>
      </c>
      <c r="E2062" s="201" t="s">
        <v>135</v>
      </c>
      <c r="F2062" s="164">
        <v>1</v>
      </c>
      <c r="G2062" s="333"/>
      <c r="H2062" s="335">
        <f>+F2062*G2062</f>
        <v>0</v>
      </c>
      <c r="S2062" s="2"/>
    </row>
    <row r="2063" spans="2:19" x14ac:dyDescent="0.25">
      <c r="B2063" s="91"/>
      <c r="C2063" s="92"/>
      <c r="D2063" s="92"/>
      <c r="E2063" s="201"/>
      <c r="F2063" s="164"/>
      <c r="G2063" s="333"/>
      <c r="H2063" s="335"/>
      <c r="S2063" s="2"/>
    </row>
    <row r="2064" spans="2:19" x14ac:dyDescent="0.25">
      <c r="B2064" s="91" t="s">
        <v>951</v>
      </c>
      <c r="C2064" s="92"/>
      <c r="D2064" s="92" t="s">
        <v>2313</v>
      </c>
      <c r="E2064" s="201" t="s">
        <v>135</v>
      </c>
      <c r="F2064" s="164">
        <v>1</v>
      </c>
      <c r="G2064" s="333"/>
      <c r="H2064" s="335">
        <f>+F2064*G2064</f>
        <v>0</v>
      </c>
      <c r="S2064" s="2"/>
    </row>
    <row r="2065" spans="2:19" x14ac:dyDescent="0.25">
      <c r="B2065" s="91"/>
      <c r="C2065" s="92"/>
      <c r="D2065" s="92"/>
      <c r="E2065" s="201"/>
      <c r="F2065" s="164"/>
      <c r="G2065" s="333"/>
      <c r="H2065" s="335"/>
      <c r="S2065" s="2"/>
    </row>
    <row r="2066" spans="2:19" x14ac:dyDescent="0.25">
      <c r="B2066" s="91" t="s">
        <v>952</v>
      </c>
      <c r="C2066" s="92"/>
      <c r="D2066" s="92" t="s">
        <v>2307</v>
      </c>
      <c r="E2066" s="201" t="s">
        <v>135</v>
      </c>
      <c r="F2066" s="164">
        <v>1</v>
      </c>
      <c r="G2066" s="333"/>
      <c r="H2066" s="335">
        <f>+F2066*G2066</f>
        <v>0</v>
      </c>
      <c r="S2066" s="2"/>
    </row>
    <row r="2067" spans="2:19" x14ac:dyDescent="0.25">
      <c r="B2067" s="91"/>
      <c r="C2067" s="92"/>
      <c r="D2067" s="92"/>
      <c r="E2067" s="201"/>
      <c r="F2067" s="164"/>
      <c r="G2067" s="333"/>
      <c r="H2067" s="335"/>
      <c r="S2067" s="2"/>
    </row>
    <row r="2068" spans="2:19" x14ac:dyDescent="0.25">
      <c r="B2068" s="91" t="s">
        <v>953</v>
      </c>
      <c r="C2068" s="92"/>
      <c r="D2068" s="92" t="s">
        <v>2308</v>
      </c>
      <c r="E2068" s="201" t="s">
        <v>135</v>
      </c>
      <c r="F2068" s="164">
        <v>1</v>
      </c>
      <c r="G2068" s="333"/>
      <c r="H2068" s="335">
        <f>+F2068*G2068</f>
        <v>0</v>
      </c>
      <c r="S2068" s="2"/>
    </row>
    <row r="2069" spans="2:19" x14ac:dyDescent="0.25">
      <c r="B2069" s="91"/>
      <c r="C2069" s="92"/>
      <c r="D2069" s="92"/>
      <c r="E2069" s="201"/>
      <c r="F2069" s="164"/>
      <c r="G2069" s="333"/>
      <c r="H2069" s="335"/>
      <c r="S2069" s="2"/>
    </row>
    <row r="2070" spans="2:19" x14ac:dyDescent="0.25">
      <c r="B2070" s="91" t="s">
        <v>954</v>
      </c>
      <c r="C2070" s="92"/>
      <c r="D2070" s="92" t="s">
        <v>2309</v>
      </c>
      <c r="E2070" s="201" t="s">
        <v>135</v>
      </c>
      <c r="F2070" s="164">
        <v>1</v>
      </c>
      <c r="G2070" s="333"/>
      <c r="H2070" s="335">
        <f>+F2070*G2070</f>
        <v>0</v>
      </c>
      <c r="S2070" s="2"/>
    </row>
    <row r="2071" spans="2:19" x14ac:dyDescent="0.25">
      <c r="B2071" s="91"/>
      <c r="C2071" s="92"/>
      <c r="D2071" s="92"/>
      <c r="E2071" s="201"/>
      <c r="F2071" s="164"/>
      <c r="G2071" s="333"/>
      <c r="H2071" s="335"/>
      <c r="S2071" s="2"/>
    </row>
    <row r="2072" spans="2:19" x14ac:dyDescent="0.25">
      <c r="B2072" s="91" t="s">
        <v>955</v>
      </c>
      <c r="C2072" s="92"/>
      <c r="D2072" s="92" t="s">
        <v>2310</v>
      </c>
      <c r="E2072" s="201" t="s">
        <v>135</v>
      </c>
      <c r="F2072" s="164">
        <v>1</v>
      </c>
      <c r="G2072" s="333"/>
      <c r="H2072" s="335">
        <f>+F2072*G2072</f>
        <v>0</v>
      </c>
      <c r="S2072" s="2"/>
    </row>
    <row r="2073" spans="2:19" x14ac:dyDescent="0.25">
      <c r="B2073" s="91"/>
      <c r="C2073" s="92"/>
      <c r="D2073" s="92"/>
      <c r="E2073" s="201"/>
      <c r="F2073" s="164"/>
      <c r="G2073" s="333"/>
      <c r="H2073" s="335"/>
      <c r="S2073" s="2"/>
    </row>
    <row r="2074" spans="2:19" x14ac:dyDescent="0.25">
      <c r="B2074" s="91"/>
      <c r="C2074" s="92"/>
      <c r="D2074" s="92" t="s">
        <v>1415</v>
      </c>
      <c r="E2074" s="201"/>
      <c r="F2074" s="164"/>
      <c r="G2074" s="331"/>
      <c r="H2074" s="332"/>
      <c r="S2074" s="2"/>
    </row>
    <row r="2075" spans="2:19" x14ac:dyDescent="0.25">
      <c r="B2075" s="91"/>
      <c r="C2075" s="92"/>
      <c r="D2075" s="92"/>
      <c r="E2075" s="201"/>
      <c r="F2075" s="164"/>
      <c r="G2075" s="333"/>
      <c r="H2075" s="335"/>
      <c r="S2075" s="2"/>
    </row>
    <row r="2076" spans="2:19" x14ac:dyDescent="0.35">
      <c r="B2076" s="91" t="s">
        <v>956</v>
      </c>
      <c r="C2076" s="92"/>
      <c r="D2076" s="92" t="s">
        <v>620</v>
      </c>
      <c r="E2076" s="163"/>
      <c r="F2076" s="163" t="s">
        <v>317</v>
      </c>
      <c r="G2076" s="346" t="s">
        <v>8</v>
      </c>
      <c r="H2076" s="332">
        <v>10000</v>
      </c>
      <c r="S2076" s="2"/>
    </row>
    <row r="2077" spans="2:19" x14ac:dyDescent="0.25">
      <c r="B2077" s="91"/>
      <c r="C2077" s="92"/>
      <c r="D2077" s="92"/>
      <c r="E2077" s="201"/>
      <c r="F2077" s="164"/>
      <c r="G2077" s="333"/>
      <c r="H2077" s="335"/>
      <c r="S2077" s="2"/>
    </row>
    <row r="2078" spans="2:19" x14ac:dyDescent="0.25">
      <c r="B2078" s="91" t="s">
        <v>957</v>
      </c>
      <c r="C2078" s="91"/>
      <c r="D2078" s="92" t="s">
        <v>1416</v>
      </c>
      <c r="E2078" s="162" t="s">
        <v>73</v>
      </c>
      <c r="F2078" s="164">
        <f>H2076</f>
        <v>10000</v>
      </c>
      <c r="G2078" s="333"/>
      <c r="H2078" s="334">
        <f>F2078*G2078%</f>
        <v>0</v>
      </c>
      <c r="S2078" s="2"/>
    </row>
    <row r="2079" spans="2:19" x14ac:dyDescent="0.25">
      <c r="B2079" s="91"/>
      <c r="C2079" s="91"/>
      <c r="D2079" s="92" t="s">
        <v>1296</v>
      </c>
      <c r="E2079" s="162"/>
      <c r="F2079" s="202"/>
      <c r="G2079" s="336"/>
      <c r="H2079" s="334"/>
      <c r="S2079" s="2"/>
    </row>
    <row r="2080" spans="2:19" ht="18.600000000000001" thickBot="1" x14ac:dyDescent="0.3">
      <c r="B2080" s="91"/>
      <c r="C2080" s="92"/>
      <c r="D2080" s="92"/>
      <c r="E2080" s="201"/>
      <c r="F2080" s="164"/>
      <c r="G2080" s="333"/>
      <c r="H2080" s="335"/>
      <c r="S2080" s="2"/>
    </row>
    <row r="2081" spans="2:19" ht="27.75" customHeight="1" thickBot="1" x14ac:dyDescent="0.4">
      <c r="B2081" s="5" t="s">
        <v>279</v>
      </c>
      <c r="C2081" s="87"/>
      <c r="D2081" s="87"/>
      <c r="E2081" s="6"/>
      <c r="F2081" s="121"/>
      <c r="G2081" s="337"/>
      <c r="H2081" s="351"/>
      <c r="S2081" s="2"/>
    </row>
    <row r="2082" spans="2:19" ht="27.75" customHeight="1" x14ac:dyDescent="0.35">
      <c r="B2082" s="1"/>
      <c r="G2082" s="339"/>
      <c r="H2082" s="340"/>
      <c r="S2082" s="2"/>
    </row>
    <row r="2083" spans="2:19" ht="27.75" customHeight="1" x14ac:dyDescent="0.35">
      <c r="B2083" s="1"/>
      <c r="G2083" s="339"/>
      <c r="H2083" s="340"/>
      <c r="S2083" s="2"/>
    </row>
    <row r="2084" spans="2:19" x14ac:dyDescent="0.35">
      <c r="B2084" s="463" t="s">
        <v>1921</v>
      </c>
      <c r="C2084" s="463"/>
      <c r="D2084" s="161" t="s">
        <v>2330</v>
      </c>
      <c r="E2084" s="4"/>
      <c r="G2084" s="352"/>
      <c r="H2084" s="353"/>
      <c r="S2084" s="2"/>
    </row>
    <row r="2085" spans="2:19" ht="14.4" customHeight="1" x14ac:dyDescent="0.25">
      <c r="B2085" s="464" t="s">
        <v>2263</v>
      </c>
      <c r="C2085" s="464"/>
      <c r="D2085" s="464"/>
      <c r="E2085" s="464"/>
      <c r="F2085" s="464"/>
      <c r="G2085" s="464"/>
      <c r="H2085" s="464"/>
      <c r="S2085" s="2"/>
    </row>
    <row r="2086" spans="2:19" ht="14.4" x14ac:dyDescent="0.25">
      <c r="B2086" s="464"/>
      <c r="C2086" s="464"/>
      <c r="D2086" s="464"/>
      <c r="E2086" s="464"/>
      <c r="F2086" s="464"/>
      <c r="G2086" s="464"/>
      <c r="H2086" s="464"/>
      <c r="S2086" s="2"/>
    </row>
    <row r="2087" spans="2:19" x14ac:dyDescent="0.35">
      <c r="B2087" s="206"/>
      <c r="C2087" s="182"/>
      <c r="D2087" s="183"/>
      <c r="E2087" s="182"/>
      <c r="F2087" s="184"/>
      <c r="G2087" s="320"/>
      <c r="H2087" s="321"/>
      <c r="S2087" s="2"/>
    </row>
    <row r="2088" spans="2:19" x14ac:dyDescent="0.35">
      <c r="B2088" s="8" t="s">
        <v>472</v>
      </c>
      <c r="C2088" s="8"/>
      <c r="D2088" s="8"/>
      <c r="E2088" s="182"/>
      <c r="F2088" s="184"/>
      <c r="G2088" s="320"/>
      <c r="H2088" s="321"/>
      <c r="S2088" s="2"/>
    </row>
    <row r="2089" spans="2:19" x14ac:dyDescent="0.35">
      <c r="B2089" s="8"/>
      <c r="C2089" s="8"/>
      <c r="D2089" s="8"/>
      <c r="E2089" s="186"/>
      <c r="F2089" s="184"/>
      <c r="G2089" s="320"/>
      <c r="H2089" s="321"/>
      <c r="S2089" s="2"/>
    </row>
    <row r="2090" spans="2:19" ht="15" thickBot="1" x14ac:dyDescent="0.3">
      <c r="B2090" s="1" t="s">
        <v>1956</v>
      </c>
      <c r="C2090" s="4"/>
      <c r="D2090" s="1"/>
      <c r="E2090" s="187"/>
      <c r="F2090" s="465"/>
      <c r="G2090" s="465"/>
      <c r="H2090" s="465"/>
      <c r="S2090" s="2"/>
    </row>
    <row r="2091" spans="2:19" ht="29.4" thickBot="1" x14ac:dyDescent="0.3">
      <c r="B2091" s="30" t="s">
        <v>281</v>
      </c>
      <c r="C2091" s="30" t="s">
        <v>282</v>
      </c>
      <c r="D2091" s="31" t="s">
        <v>2</v>
      </c>
      <c r="E2091" s="31" t="s">
        <v>3</v>
      </c>
      <c r="F2091" s="32" t="s">
        <v>4</v>
      </c>
      <c r="G2091" s="360" t="s">
        <v>5</v>
      </c>
      <c r="H2091" s="361" t="s">
        <v>252</v>
      </c>
      <c r="S2091" s="2"/>
    </row>
    <row r="2092" spans="2:19" ht="18.600000000000001" thickBot="1" x14ac:dyDescent="0.4">
      <c r="B2092" s="16" t="s">
        <v>283</v>
      </c>
      <c r="C2092" s="88"/>
      <c r="D2092" s="89"/>
      <c r="E2092" s="17"/>
      <c r="F2092" s="122"/>
      <c r="G2092" s="337"/>
      <c r="H2092" s="364">
        <f>+H2081</f>
        <v>0</v>
      </c>
      <c r="S2092" s="2"/>
    </row>
    <row r="2093" spans="2:19" x14ac:dyDescent="0.25">
      <c r="B2093" s="91"/>
      <c r="C2093" s="92" t="s">
        <v>919</v>
      </c>
      <c r="D2093" s="92" t="s">
        <v>920</v>
      </c>
      <c r="E2093" s="201"/>
      <c r="F2093" s="164"/>
      <c r="G2093" s="331"/>
      <c r="H2093" s="332"/>
      <c r="S2093" s="2"/>
    </row>
    <row r="2094" spans="2:19" x14ac:dyDescent="0.25">
      <c r="B2094" s="91"/>
      <c r="C2094" s="92"/>
      <c r="D2094" s="92"/>
      <c r="E2094" s="201"/>
      <c r="F2094" s="164"/>
      <c r="G2094" s="333"/>
      <c r="H2094" s="335"/>
      <c r="S2094" s="2"/>
    </row>
    <row r="2095" spans="2:19" x14ac:dyDescent="0.25">
      <c r="B2095" s="91" t="s">
        <v>958</v>
      </c>
      <c r="C2095" s="92"/>
      <c r="D2095" s="92" t="s">
        <v>2298</v>
      </c>
      <c r="E2095" s="201" t="s">
        <v>135</v>
      </c>
      <c r="F2095" s="164">
        <v>1</v>
      </c>
      <c r="G2095" s="331"/>
      <c r="H2095" s="332">
        <f>+F2095*G2095</f>
        <v>0</v>
      </c>
      <c r="S2095" s="2"/>
    </row>
    <row r="2096" spans="2:19" x14ac:dyDescent="0.25">
      <c r="B2096" s="91"/>
      <c r="C2096" s="92"/>
      <c r="D2096" s="92"/>
      <c r="E2096" s="201"/>
      <c r="F2096" s="164"/>
      <c r="G2096" s="333"/>
      <c r="H2096" s="335"/>
      <c r="S2096" s="2"/>
    </row>
    <row r="2097" spans="2:19" x14ac:dyDescent="0.25">
      <c r="B2097" s="91" t="s">
        <v>959</v>
      </c>
      <c r="C2097" s="92"/>
      <c r="D2097" s="92" t="s">
        <v>922</v>
      </c>
      <c r="E2097" s="201" t="s">
        <v>135</v>
      </c>
      <c r="F2097" s="164">
        <v>1</v>
      </c>
      <c r="G2097" s="331"/>
      <c r="H2097" s="332">
        <f>+F2097*G2097</f>
        <v>0</v>
      </c>
      <c r="S2097" s="2"/>
    </row>
    <row r="2098" spans="2:19" x14ac:dyDescent="0.25">
      <c r="B2098" s="91"/>
      <c r="C2098" s="92"/>
      <c r="D2098" s="92"/>
      <c r="E2098" s="201"/>
      <c r="F2098" s="164"/>
      <c r="G2098" s="333"/>
      <c r="H2098" s="335"/>
      <c r="S2098" s="2"/>
    </row>
    <row r="2099" spans="2:19" x14ac:dyDescent="0.25">
      <c r="B2099" s="91" t="s">
        <v>962</v>
      </c>
      <c r="C2099" s="92"/>
      <c r="D2099" s="92" t="s">
        <v>924</v>
      </c>
      <c r="E2099" s="201" t="s">
        <v>135</v>
      </c>
      <c r="F2099" s="164">
        <v>1</v>
      </c>
      <c r="G2099" s="331"/>
      <c r="H2099" s="332">
        <f>+F2099*G2099</f>
        <v>0</v>
      </c>
      <c r="S2099" s="2"/>
    </row>
    <row r="2100" spans="2:19" x14ac:dyDescent="0.25">
      <c r="B2100" s="91"/>
      <c r="C2100" s="92"/>
      <c r="D2100" s="92"/>
      <c r="E2100" s="201"/>
      <c r="F2100" s="164"/>
      <c r="G2100" s="333"/>
      <c r="H2100" s="335"/>
      <c r="S2100" s="2"/>
    </row>
    <row r="2101" spans="2:19" x14ac:dyDescent="0.25">
      <c r="B2101" s="91" t="s">
        <v>963</v>
      </c>
      <c r="C2101" s="92"/>
      <c r="D2101" s="92" t="s">
        <v>926</v>
      </c>
      <c r="E2101" s="201" t="s">
        <v>135</v>
      </c>
      <c r="F2101" s="164">
        <v>1</v>
      </c>
      <c r="G2101" s="331"/>
      <c r="H2101" s="332">
        <f>+F2101*G2101</f>
        <v>0</v>
      </c>
      <c r="S2101" s="2"/>
    </row>
    <row r="2102" spans="2:19" x14ac:dyDescent="0.25">
      <c r="B2102" s="91"/>
      <c r="C2102" s="92"/>
      <c r="D2102" s="92"/>
      <c r="E2102" s="201"/>
      <c r="F2102" s="164"/>
      <c r="G2102" s="331"/>
      <c r="H2102" s="332"/>
      <c r="S2102" s="2"/>
    </row>
    <row r="2103" spans="2:19" x14ac:dyDescent="0.25">
      <c r="B2103" s="91" t="s">
        <v>964</v>
      </c>
      <c r="C2103" s="92"/>
      <c r="D2103" s="92" t="s">
        <v>928</v>
      </c>
      <c r="E2103" s="201" t="s">
        <v>135</v>
      </c>
      <c r="F2103" s="164">
        <v>1</v>
      </c>
      <c r="G2103" s="331"/>
      <c r="H2103" s="332">
        <f>+F2103*G2103</f>
        <v>0</v>
      </c>
      <c r="S2103" s="2"/>
    </row>
    <row r="2104" spans="2:19" x14ac:dyDescent="0.25">
      <c r="B2104" s="91"/>
      <c r="C2104" s="92"/>
      <c r="D2104" s="92"/>
      <c r="E2104" s="201"/>
      <c r="F2104" s="164"/>
      <c r="G2104" s="333"/>
      <c r="H2104" s="335"/>
      <c r="S2104" s="2"/>
    </row>
    <row r="2105" spans="2:19" x14ac:dyDescent="0.25">
      <c r="B2105" s="91" t="s">
        <v>965</v>
      </c>
      <c r="C2105" s="92"/>
      <c r="D2105" s="92" t="s">
        <v>930</v>
      </c>
      <c r="E2105" s="201" t="s">
        <v>135</v>
      </c>
      <c r="F2105" s="164">
        <v>1</v>
      </c>
      <c r="G2105" s="331"/>
      <c r="H2105" s="332">
        <f>+F2105*G2105</f>
        <v>0</v>
      </c>
      <c r="S2105" s="2"/>
    </row>
    <row r="2106" spans="2:19" x14ac:dyDescent="0.25">
      <c r="B2106" s="91"/>
      <c r="C2106" s="92"/>
      <c r="D2106" s="92"/>
      <c r="E2106" s="201"/>
      <c r="F2106" s="164"/>
      <c r="G2106" s="333"/>
      <c r="H2106" s="335"/>
      <c r="S2106" s="2"/>
    </row>
    <row r="2107" spans="2:19" x14ac:dyDescent="0.25">
      <c r="B2107" s="91" t="s">
        <v>966</v>
      </c>
      <c r="C2107" s="92"/>
      <c r="D2107" s="92" t="s">
        <v>932</v>
      </c>
      <c r="E2107" s="201" t="s">
        <v>135</v>
      </c>
      <c r="F2107" s="164">
        <v>1</v>
      </c>
      <c r="G2107" s="331"/>
      <c r="H2107" s="332">
        <f>+F2107*G2107</f>
        <v>0</v>
      </c>
      <c r="S2107" s="2"/>
    </row>
    <row r="2108" spans="2:19" x14ac:dyDescent="0.25">
      <c r="B2108" s="91"/>
      <c r="C2108" s="92"/>
      <c r="D2108" s="92"/>
      <c r="E2108" s="201"/>
      <c r="F2108" s="164"/>
      <c r="G2108" s="333"/>
      <c r="H2108" s="335"/>
      <c r="S2108" s="2"/>
    </row>
    <row r="2109" spans="2:19" x14ac:dyDescent="0.25">
      <c r="B2109" s="91"/>
      <c r="C2109" s="92"/>
      <c r="D2109" s="92" t="s">
        <v>2120</v>
      </c>
      <c r="E2109" s="201"/>
      <c r="F2109" s="164"/>
      <c r="G2109" s="331"/>
      <c r="H2109" s="332"/>
      <c r="S2109" s="2"/>
    </row>
    <row r="2110" spans="2:19" x14ac:dyDescent="0.25">
      <c r="B2110" s="91"/>
      <c r="C2110" s="92"/>
      <c r="D2110" s="92"/>
      <c r="E2110" s="201"/>
      <c r="F2110" s="164"/>
      <c r="G2110" s="333"/>
      <c r="H2110" s="335"/>
      <c r="S2110" s="2"/>
    </row>
    <row r="2111" spans="2:19" x14ac:dyDescent="0.35">
      <c r="B2111" s="91" t="s">
        <v>967</v>
      </c>
      <c r="C2111" s="92"/>
      <c r="D2111" s="92" t="s">
        <v>620</v>
      </c>
      <c r="E2111" s="163"/>
      <c r="F2111" s="163" t="s">
        <v>317</v>
      </c>
      <c r="G2111" s="346" t="s">
        <v>8</v>
      </c>
      <c r="H2111" s="332">
        <v>10000</v>
      </c>
      <c r="S2111" s="2"/>
    </row>
    <row r="2112" spans="2:19" x14ac:dyDescent="0.25">
      <c r="B2112" s="91"/>
      <c r="C2112" s="92"/>
      <c r="D2112" s="92"/>
      <c r="E2112" s="201"/>
      <c r="F2112" s="164"/>
      <c r="G2112" s="333"/>
      <c r="H2112" s="335"/>
      <c r="S2112" s="2"/>
    </row>
    <row r="2113" spans="2:19" x14ac:dyDescent="0.25">
      <c r="B2113" s="91" t="s">
        <v>968</v>
      </c>
      <c r="C2113" s="91"/>
      <c r="D2113" s="92" t="s">
        <v>1417</v>
      </c>
      <c r="E2113" s="162" t="s">
        <v>73</v>
      </c>
      <c r="F2113" s="164">
        <f>H2111</f>
        <v>10000</v>
      </c>
      <c r="G2113" s="333"/>
      <c r="H2113" s="334">
        <f>F2113*G2113%</f>
        <v>0</v>
      </c>
      <c r="S2113" s="2"/>
    </row>
    <row r="2114" spans="2:19" x14ac:dyDescent="0.25">
      <c r="B2114" s="91"/>
      <c r="C2114" s="91"/>
      <c r="D2114" s="92" t="s">
        <v>1300</v>
      </c>
      <c r="E2114" s="162"/>
      <c r="F2114" s="202"/>
      <c r="G2114" s="336"/>
      <c r="H2114" s="334"/>
      <c r="S2114" s="2"/>
    </row>
    <row r="2115" spans="2:19" x14ac:dyDescent="0.25">
      <c r="B2115" s="91"/>
      <c r="C2115" s="92"/>
      <c r="D2115" s="92"/>
      <c r="E2115" s="201"/>
      <c r="F2115" s="164"/>
      <c r="G2115" s="333"/>
      <c r="H2115" s="335"/>
      <c r="S2115" s="2"/>
    </row>
    <row r="2116" spans="2:19" x14ac:dyDescent="0.25">
      <c r="B2116" s="91"/>
      <c r="C2116" s="92" t="s">
        <v>947</v>
      </c>
      <c r="D2116" s="92" t="s">
        <v>1302</v>
      </c>
      <c r="E2116" s="201"/>
      <c r="F2116" s="164"/>
      <c r="G2116" s="331"/>
      <c r="H2116" s="332"/>
      <c r="S2116" s="2"/>
    </row>
    <row r="2117" spans="2:19" ht="12.75" customHeight="1" x14ac:dyDescent="0.25">
      <c r="B2117" s="91"/>
      <c r="C2117" s="92"/>
      <c r="D2117" s="92" t="s">
        <v>1371</v>
      </c>
      <c r="E2117" s="201"/>
      <c r="F2117" s="164"/>
      <c r="G2117" s="331"/>
      <c r="H2117" s="332"/>
      <c r="S2117" s="2"/>
    </row>
    <row r="2118" spans="2:19" x14ac:dyDescent="0.25">
      <c r="B2118" s="91"/>
      <c r="C2118" s="92"/>
      <c r="D2118" s="92" t="s">
        <v>1372</v>
      </c>
      <c r="E2118" s="201"/>
      <c r="F2118" s="164"/>
      <c r="G2118" s="331"/>
      <c r="H2118" s="332"/>
      <c r="S2118" s="2"/>
    </row>
    <row r="2119" spans="2:19" x14ac:dyDescent="0.25">
      <c r="B2119" s="91"/>
      <c r="C2119" s="92"/>
      <c r="D2119" s="92" t="s">
        <v>1373</v>
      </c>
      <c r="E2119" s="201"/>
      <c r="F2119" s="164"/>
      <c r="G2119" s="333"/>
      <c r="H2119" s="335"/>
      <c r="S2119" s="2"/>
    </row>
    <row r="2120" spans="2:19" x14ac:dyDescent="0.25">
      <c r="B2120" s="91"/>
      <c r="C2120" s="92"/>
      <c r="D2120" s="92" t="s">
        <v>1374</v>
      </c>
      <c r="E2120" s="201"/>
      <c r="F2120" s="164"/>
      <c r="G2120" s="333"/>
      <c r="H2120" s="335"/>
      <c r="S2120" s="2"/>
    </row>
    <row r="2121" spans="2:19" x14ac:dyDescent="0.25">
      <c r="B2121" s="91"/>
      <c r="C2121" s="92"/>
      <c r="D2121" s="92"/>
      <c r="E2121" s="201"/>
      <c r="F2121" s="164"/>
      <c r="G2121" s="333"/>
      <c r="H2121" s="335"/>
      <c r="S2121" s="2"/>
    </row>
    <row r="2122" spans="2:19" x14ac:dyDescent="0.25">
      <c r="B2122" s="91" t="s">
        <v>969</v>
      </c>
      <c r="C2122" s="92"/>
      <c r="D2122" s="92" t="s">
        <v>2298</v>
      </c>
      <c r="E2122" s="201" t="s">
        <v>135</v>
      </c>
      <c r="F2122" s="164">
        <v>1</v>
      </c>
      <c r="G2122" s="331"/>
      <c r="H2122" s="332">
        <f>+F2122*G2122</f>
        <v>0</v>
      </c>
      <c r="S2122" s="2"/>
    </row>
    <row r="2123" spans="2:19" x14ac:dyDescent="0.25">
      <c r="B2123" s="91"/>
      <c r="C2123" s="92"/>
      <c r="D2123" s="92"/>
      <c r="E2123" s="201"/>
      <c r="F2123" s="164"/>
      <c r="G2123" s="333"/>
      <c r="H2123" s="335"/>
      <c r="S2123" s="2"/>
    </row>
    <row r="2124" spans="2:19" x14ac:dyDescent="0.25">
      <c r="B2124" s="91" t="s">
        <v>970</v>
      </c>
      <c r="C2124" s="92"/>
      <c r="D2124" s="92" t="s">
        <v>922</v>
      </c>
      <c r="E2124" s="201" t="s">
        <v>135</v>
      </c>
      <c r="F2124" s="164">
        <v>1</v>
      </c>
      <c r="G2124" s="331"/>
      <c r="H2124" s="332">
        <f>+F2124*G2124</f>
        <v>0</v>
      </c>
      <c r="S2124" s="2"/>
    </row>
    <row r="2125" spans="2:19" x14ac:dyDescent="0.25">
      <c r="B2125" s="91"/>
      <c r="C2125" s="92"/>
      <c r="D2125" s="92"/>
      <c r="E2125" s="201"/>
      <c r="F2125" s="164"/>
      <c r="G2125" s="333"/>
      <c r="H2125" s="335"/>
      <c r="S2125" s="2"/>
    </row>
    <row r="2126" spans="2:19" x14ac:dyDescent="0.25">
      <c r="B2126" s="91" t="s">
        <v>971</v>
      </c>
      <c r="C2126" s="92"/>
      <c r="D2126" s="92" t="s">
        <v>924</v>
      </c>
      <c r="E2126" s="201" t="s">
        <v>135</v>
      </c>
      <c r="F2126" s="164">
        <v>1</v>
      </c>
      <c r="G2126" s="331"/>
      <c r="H2126" s="332">
        <f>+F2126*G2126</f>
        <v>0</v>
      </c>
      <c r="S2126" s="2"/>
    </row>
    <row r="2127" spans="2:19" x14ac:dyDescent="0.25">
      <c r="B2127" s="91"/>
      <c r="C2127" s="92"/>
      <c r="D2127" s="92"/>
      <c r="E2127" s="201"/>
      <c r="F2127" s="164"/>
      <c r="G2127" s="333"/>
      <c r="H2127" s="335"/>
      <c r="S2127" s="2"/>
    </row>
    <row r="2128" spans="2:19" x14ac:dyDescent="0.25">
      <c r="B2128" s="91" t="s">
        <v>972</v>
      </c>
      <c r="C2128" s="92"/>
      <c r="D2128" s="92" t="s">
        <v>926</v>
      </c>
      <c r="E2128" s="201" t="s">
        <v>135</v>
      </c>
      <c r="F2128" s="164">
        <v>1</v>
      </c>
      <c r="G2128" s="331"/>
      <c r="H2128" s="332">
        <f>+F2128*G2128</f>
        <v>0</v>
      </c>
      <c r="S2128" s="2"/>
    </row>
    <row r="2129" spans="2:19" x14ac:dyDescent="0.25">
      <c r="B2129" s="91"/>
      <c r="C2129" s="92"/>
      <c r="D2129" s="92"/>
      <c r="E2129" s="201"/>
      <c r="F2129" s="164"/>
      <c r="G2129" s="333"/>
      <c r="H2129" s="335"/>
      <c r="S2129" s="2"/>
    </row>
    <row r="2130" spans="2:19" x14ac:dyDescent="0.25">
      <c r="B2130" s="91"/>
      <c r="C2130" s="92"/>
      <c r="D2130" s="92" t="s">
        <v>1419</v>
      </c>
      <c r="E2130" s="201"/>
      <c r="F2130" s="164"/>
      <c r="G2130" s="331"/>
      <c r="H2130" s="332"/>
      <c r="S2130" s="2"/>
    </row>
    <row r="2131" spans="2:19" x14ac:dyDescent="0.25">
      <c r="B2131" s="91"/>
      <c r="C2131" s="92"/>
      <c r="D2131" s="92"/>
      <c r="E2131" s="201"/>
      <c r="F2131" s="164"/>
      <c r="G2131" s="331"/>
      <c r="H2131" s="332"/>
      <c r="S2131" s="2"/>
    </row>
    <row r="2132" spans="2:19" x14ac:dyDescent="0.35">
      <c r="B2132" s="91" t="s">
        <v>973</v>
      </c>
      <c r="C2132" s="92"/>
      <c r="D2132" s="92" t="s">
        <v>620</v>
      </c>
      <c r="E2132" s="163"/>
      <c r="F2132" s="163" t="s">
        <v>317</v>
      </c>
      <c r="G2132" s="346" t="s">
        <v>8</v>
      </c>
      <c r="H2132" s="332">
        <v>10000</v>
      </c>
      <c r="S2132" s="2"/>
    </row>
    <row r="2133" spans="2:19" x14ac:dyDescent="0.25">
      <c r="B2133" s="91"/>
      <c r="C2133" s="92"/>
      <c r="D2133" s="92"/>
      <c r="E2133" s="201"/>
      <c r="F2133" s="164"/>
      <c r="G2133" s="333"/>
      <c r="H2133" s="335"/>
      <c r="S2133" s="2"/>
    </row>
    <row r="2134" spans="2:19" x14ac:dyDescent="0.25">
      <c r="B2134" s="91" t="s">
        <v>974</v>
      </c>
      <c r="C2134" s="91"/>
      <c r="D2134" s="92" t="s">
        <v>1418</v>
      </c>
      <c r="E2134" s="162" t="s">
        <v>73</v>
      </c>
      <c r="F2134" s="164">
        <f>H2132</f>
        <v>10000</v>
      </c>
      <c r="G2134" s="333"/>
      <c r="H2134" s="334">
        <f>F2134*G2134%</f>
        <v>0</v>
      </c>
      <c r="S2134" s="2"/>
    </row>
    <row r="2135" spans="2:19" x14ac:dyDescent="0.25">
      <c r="B2135" s="91"/>
      <c r="C2135" s="91"/>
      <c r="D2135" s="92" t="s">
        <v>1308</v>
      </c>
      <c r="E2135" s="162"/>
      <c r="F2135" s="202"/>
      <c r="G2135" s="336"/>
      <c r="H2135" s="334"/>
      <c r="S2135" s="2"/>
    </row>
    <row r="2136" spans="2:19" x14ac:dyDescent="0.25">
      <c r="B2136" s="91"/>
      <c r="C2136" s="92"/>
      <c r="D2136" s="92"/>
      <c r="E2136" s="201"/>
      <c r="F2136" s="164"/>
      <c r="G2136" s="333"/>
      <c r="H2136" s="335"/>
      <c r="S2136" s="2"/>
    </row>
    <row r="2137" spans="2:19" x14ac:dyDescent="0.25">
      <c r="B2137" s="91"/>
      <c r="C2137" s="92" t="s">
        <v>960</v>
      </c>
      <c r="D2137" s="92" t="s">
        <v>948</v>
      </c>
      <c r="E2137" s="201"/>
      <c r="F2137" s="164"/>
      <c r="G2137" s="331"/>
      <c r="H2137" s="332"/>
      <c r="S2137" s="2"/>
    </row>
    <row r="2138" spans="2:19" x14ac:dyDescent="0.25">
      <c r="B2138" s="91"/>
      <c r="C2138" s="92"/>
      <c r="D2138" s="92"/>
      <c r="E2138" s="201"/>
      <c r="F2138" s="164"/>
      <c r="G2138" s="333"/>
      <c r="H2138" s="335"/>
      <c r="S2138" s="2"/>
    </row>
    <row r="2139" spans="2:19" x14ac:dyDescent="0.25">
      <c r="B2139" s="91" t="s">
        <v>975</v>
      </c>
      <c r="C2139" s="92"/>
      <c r="D2139" s="92" t="s">
        <v>2298</v>
      </c>
      <c r="E2139" s="201" t="s">
        <v>135</v>
      </c>
      <c r="F2139" s="164">
        <v>1</v>
      </c>
      <c r="G2139" s="331"/>
      <c r="H2139" s="332">
        <f>+F2139*G2139</f>
        <v>0</v>
      </c>
      <c r="S2139" s="2"/>
    </row>
    <row r="2140" spans="2:19" x14ac:dyDescent="0.25">
      <c r="B2140" s="91"/>
      <c r="C2140" s="92"/>
      <c r="D2140" s="92"/>
      <c r="E2140" s="201"/>
      <c r="F2140" s="164"/>
      <c r="G2140" s="331"/>
      <c r="H2140" s="332"/>
      <c r="S2140" s="2"/>
    </row>
    <row r="2141" spans="2:19" x14ac:dyDescent="0.25">
      <c r="B2141" s="91" t="s">
        <v>976</v>
      </c>
      <c r="C2141" s="92"/>
      <c r="D2141" s="92" t="s">
        <v>922</v>
      </c>
      <c r="E2141" s="201" t="s">
        <v>135</v>
      </c>
      <c r="F2141" s="164">
        <v>1</v>
      </c>
      <c r="G2141" s="331"/>
      <c r="H2141" s="332">
        <f>+F2141*G2141</f>
        <v>0</v>
      </c>
      <c r="S2141" s="2"/>
    </row>
    <row r="2142" spans="2:19" ht="18.600000000000001" thickBot="1" x14ac:dyDescent="0.3">
      <c r="B2142" s="91"/>
      <c r="C2142" s="92"/>
      <c r="D2142" s="92"/>
      <c r="E2142" s="201"/>
      <c r="F2142" s="164"/>
      <c r="G2142" s="333"/>
      <c r="H2142" s="335"/>
      <c r="S2142" s="2"/>
    </row>
    <row r="2143" spans="2:19" ht="27" customHeight="1" thickBot="1" x14ac:dyDescent="0.4">
      <c r="B2143" s="5" t="s">
        <v>279</v>
      </c>
      <c r="C2143" s="87"/>
      <c r="D2143" s="87"/>
      <c r="E2143" s="6"/>
      <c r="F2143" s="121"/>
      <c r="G2143" s="337"/>
      <c r="H2143" s="351"/>
      <c r="S2143" s="2"/>
    </row>
    <row r="2144" spans="2:19" ht="27" customHeight="1" x14ac:dyDescent="0.35">
      <c r="B2144" s="1"/>
      <c r="G2144" s="339"/>
      <c r="H2144" s="340"/>
      <c r="S2144" s="2"/>
    </row>
    <row r="2145" spans="2:19" ht="27" customHeight="1" x14ac:dyDescent="0.35">
      <c r="B2145" s="1"/>
      <c r="G2145" s="339"/>
      <c r="H2145" s="340"/>
      <c r="S2145" s="2"/>
    </row>
    <row r="2146" spans="2:19" x14ac:dyDescent="0.35">
      <c r="B2146" s="463" t="s">
        <v>1921</v>
      </c>
      <c r="C2146" s="463"/>
      <c r="D2146" s="161" t="s">
        <v>2330</v>
      </c>
      <c r="E2146" s="4"/>
      <c r="G2146" s="352"/>
      <c r="H2146" s="353"/>
      <c r="S2146" s="2"/>
    </row>
    <row r="2147" spans="2:19" ht="14.4" customHeight="1" x14ac:dyDescent="0.25">
      <c r="B2147" s="464" t="s">
        <v>2263</v>
      </c>
      <c r="C2147" s="464"/>
      <c r="D2147" s="464"/>
      <c r="E2147" s="464"/>
      <c r="F2147" s="464"/>
      <c r="G2147" s="464"/>
      <c r="H2147" s="464"/>
      <c r="S2147" s="2"/>
    </row>
    <row r="2148" spans="2:19" ht="14.4" x14ac:dyDescent="0.25">
      <c r="B2148" s="464"/>
      <c r="C2148" s="464"/>
      <c r="D2148" s="464"/>
      <c r="E2148" s="464"/>
      <c r="F2148" s="464"/>
      <c r="G2148" s="464"/>
      <c r="H2148" s="464"/>
      <c r="S2148" s="2"/>
    </row>
    <row r="2149" spans="2:19" x14ac:dyDescent="0.35">
      <c r="B2149" s="206"/>
      <c r="C2149" s="182"/>
      <c r="D2149" s="183"/>
      <c r="E2149" s="182"/>
      <c r="F2149" s="184"/>
      <c r="G2149" s="320"/>
      <c r="H2149" s="321"/>
      <c r="S2149" s="2"/>
    </row>
    <row r="2150" spans="2:19" x14ac:dyDescent="0.35">
      <c r="B2150" s="8" t="s">
        <v>472</v>
      </c>
      <c r="C2150" s="8"/>
      <c r="D2150" s="8"/>
      <c r="E2150" s="182"/>
      <c r="F2150" s="184"/>
      <c r="G2150" s="320"/>
      <c r="H2150" s="321"/>
      <c r="S2150" s="2"/>
    </row>
    <row r="2151" spans="2:19" x14ac:dyDescent="0.35">
      <c r="B2151" s="8"/>
      <c r="C2151" s="8"/>
      <c r="D2151" s="8"/>
      <c r="E2151" s="186"/>
      <c r="F2151" s="184"/>
      <c r="G2151" s="320"/>
      <c r="H2151" s="321"/>
      <c r="S2151" s="2"/>
    </row>
    <row r="2152" spans="2:19" ht="15" thickBot="1" x14ac:dyDescent="0.3">
      <c r="B2152" s="1" t="s">
        <v>1956</v>
      </c>
      <c r="C2152" s="4"/>
      <c r="D2152" s="1"/>
      <c r="E2152" s="187"/>
      <c r="F2152" s="465"/>
      <c r="G2152" s="465"/>
      <c r="H2152" s="465"/>
      <c r="S2152" s="2"/>
    </row>
    <row r="2153" spans="2:19" ht="29.4" thickBot="1" x14ac:dyDescent="0.3">
      <c r="B2153" s="30" t="s">
        <v>281</v>
      </c>
      <c r="C2153" s="30" t="s">
        <v>282</v>
      </c>
      <c r="D2153" s="31" t="s">
        <v>2</v>
      </c>
      <c r="E2153" s="31" t="s">
        <v>3</v>
      </c>
      <c r="F2153" s="32" t="s">
        <v>4</v>
      </c>
      <c r="G2153" s="360" t="s">
        <v>5</v>
      </c>
      <c r="H2153" s="361" t="s">
        <v>252</v>
      </c>
      <c r="S2153" s="2"/>
    </row>
    <row r="2154" spans="2:19" ht="18.600000000000001" thickBot="1" x14ac:dyDescent="0.4">
      <c r="B2154" s="16" t="s">
        <v>283</v>
      </c>
      <c r="C2154" s="88"/>
      <c r="D2154" s="89"/>
      <c r="E2154" s="17"/>
      <c r="F2154" s="122"/>
      <c r="G2154" s="337"/>
      <c r="H2154" s="364">
        <f>+H2143</f>
        <v>0</v>
      </c>
      <c r="S2154" s="2"/>
    </row>
    <row r="2155" spans="2:19" x14ac:dyDescent="0.25">
      <c r="B2155" s="91" t="s">
        <v>977</v>
      </c>
      <c r="C2155" s="92"/>
      <c r="D2155" s="92" t="s">
        <v>2298</v>
      </c>
      <c r="E2155" s="201" t="s">
        <v>135</v>
      </c>
      <c r="F2155" s="164">
        <v>1</v>
      </c>
      <c r="G2155" s="331"/>
      <c r="H2155" s="332">
        <f>+F2155*G2155</f>
        <v>0</v>
      </c>
      <c r="S2155" s="2"/>
    </row>
    <row r="2156" spans="2:19" x14ac:dyDescent="0.25">
      <c r="B2156" s="91"/>
      <c r="C2156" s="92"/>
      <c r="D2156" s="92"/>
      <c r="E2156" s="201"/>
      <c r="F2156" s="164"/>
      <c r="G2156" s="333"/>
      <c r="H2156" s="335"/>
      <c r="S2156" s="2"/>
    </row>
    <row r="2157" spans="2:19" x14ac:dyDescent="0.25">
      <c r="B2157" s="91" t="s">
        <v>978</v>
      </c>
      <c r="C2157" s="92"/>
      <c r="D2157" s="92" t="s">
        <v>922</v>
      </c>
      <c r="E2157" s="201" t="s">
        <v>135</v>
      </c>
      <c r="F2157" s="164">
        <v>1</v>
      </c>
      <c r="G2157" s="331"/>
      <c r="H2157" s="332">
        <f>+F2157*G2157</f>
        <v>0</v>
      </c>
      <c r="S2157" s="2"/>
    </row>
    <row r="2158" spans="2:19" x14ac:dyDescent="0.25">
      <c r="B2158" s="91"/>
      <c r="C2158" s="92"/>
      <c r="D2158" s="92"/>
      <c r="E2158" s="201"/>
      <c r="F2158" s="164"/>
      <c r="G2158" s="333"/>
      <c r="H2158" s="335"/>
      <c r="S2158" s="2"/>
    </row>
    <row r="2159" spans="2:19" x14ac:dyDescent="0.25">
      <c r="B2159" s="91" t="s">
        <v>979</v>
      </c>
      <c r="C2159" s="92"/>
      <c r="D2159" s="92" t="s">
        <v>924</v>
      </c>
      <c r="E2159" s="201" t="s">
        <v>135</v>
      </c>
      <c r="F2159" s="164">
        <v>1</v>
      </c>
      <c r="G2159" s="331"/>
      <c r="H2159" s="332">
        <f>+F2159*G2159</f>
        <v>0</v>
      </c>
      <c r="S2159" s="2"/>
    </row>
    <row r="2160" spans="2:19" x14ac:dyDescent="0.25">
      <c r="B2160" s="91"/>
      <c r="C2160" s="92"/>
      <c r="D2160" s="92"/>
      <c r="E2160" s="201"/>
      <c r="F2160" s="164"/>
      <c r="G2160" s="333"/>
      <c r="H2160" s="335"/>
      <c r="S2160" s="2"/>
    </row>
    <row r="2161" spans="2:19" x14ac:dyDescent="0.25">
      <c r="B2161" s="91" t="s">
        <v>980</v>
      </c>
      <c r="C2161" s="92"/>
      <c r="D2161" s="92" t="s">
        <v>926</v>
      </c>
      <c r="E2161" s="201" t="s">
        <v>135</v>
      </c>
      <c r="F2161" s="164">
        <v>1</v>
      </c>
      <c r="G2161" s="331"/>
      <c r="H2161" s="332">
        <f>+F2161*G2161</f>
        <v>0</v>
      </c>
      <c r="S2161" s="2"/>
    </row>
    <row r="2162" spans="2:19" x14ac:dyDescent="0.25">
      <c r="B2162" s="91"/>
      <c r="C2162" s="92"/>
      <c r="D2162" s="92"/>
      <c r="E2162" s="201"/>
      <c r="F2162" s="164"/>
      <c r="G2162" s="333"/>
      <c r="H2162" s="335"/>
      <c r="S2162" s="2"/>
    </row>
    <row r="2163" spans="2:19" x14ac:dyDescent="0.25">
      <c r="B2163" s="91" t="s">
        <v>981</v>
      </c>
      <c r="C2163" s="92"/>
      <c r="D2163" s="92" t="s">
        <v>928</v>
      </c>
      <c r="E2163" s="201" t="s">
        <v>135</v>
      </c>
      <c r="F2163" s="164">
        <v>1</v>
      </c>
      <c r="G2163" s="331"/>
      <c r="H2163" s="332">
        <f>+F2163*G2163</f>
        <v>0</v>
      </c>
      <c r="S2163" s="2"/>
    </row>
    <row r="2164" spans="2:19" x14ac:dyDescent="0.25">
      <c r="B2164" s="91"/>
      <c r="C2164" s="92"/>
      <c r="D2164" s="92"/>
      <c r="E2164" s="201"/>
      <c r="F2164" s="164"/>
      <c r="G2164" s="331"/>
      <c r="H2164" s="332"/>
      <c r="S2164" s="2"/>
    </row>
    <row r="2165" spans="2:19" x14ac:dyDescent="0.25">
      <c r="B2165" s="91" t="s">
        <v>982</v>
      </c>
      <c r="C2165" s="92"/>
      <c r="D2165" s="92" t="s">
        <v>930</v>
      </c>
      <c r="E2165" s="201" t="s">
        <v>135</v>
      </c>
      <c r="F2165" s="164">
        <v>1</v>
      </c>
      <c r="G2165" s="331"/>
      <c r="H2165" s="332">
        <f>+F2165*G2165</f>
        <v>0</v>
      </c>
      <c r="S2165" s="2"/>
    </row>
    <row r="2166" spans="2:19" x14ac:dyDescent="0.25">
      <c r="B2166" s="91"/>
      <c r="C2166" s="92"/>
      <c r="D2166" s="92"/>
      <c r="E2166" s="201"/>
      <c r="F2166" s="164"/>
      <c r="G2166" s="333"/>
      <c r="H2166" s="335"/>
      <c r="S2166" s="2"/>
    </row>
    <row r="2167" spans="2:19" x14ac:dyDescent="0.25">
      <c r="B2167" s="91"/>
      <c r="C2167" s="92"/>
      <c r="D2167" s="92" t="s">
        <v>1420</v>
      </c>
      <c r="E2167" s="201"/>
      <c r="F2167" s="164"/>
      <c r="G2167" s="331"/>
      <c r="H2167" s="332"/>
      <c r="S2167" s="2"/>
    </row>
    <row r="2168" spans="2:19" x14ac:dyDescent="0.25">
      <c r="B2168" s="91"/>
      <c r="C2168" s="92"/>
      <c r="D2168" s="92"/>
      <c r="E2168" s="201"/>
      <c r="F2168" s="164"/>
      <c r="G2168" s="333"/>
      <c r="H2168" s="335"/>
      <c r="S2168" s="2"/>
    </row>
    <row r="2169" spans="2:19" x14ac:dyDescent="0.35">
      <c r="B2169" s="91" t="s">
        <v>983</v>
      </c>
      <c r="C2169" s="92"/>
      <c r="D2169" s="92" t="s">
        <v>620</v>
      </c>
      <c r="E2169" s="163"/>
      <c r="F2169" s="163" t="s">
        <v>317</v>
      </c>
      <c r="G2169" s="346" t="s">
        <v>8</v>
      </c>
      <c r="H2169" s="332">
        <v>10000</v>
      </c>
      <c r="S2169" s="2"/>
    </row>
    <row r="2170" spans="2:19" x14ac:dyDescent="0.25">
      <c r="B2170" s="197" t="s">
        <v>984</v>
      </c>
      <c r="C2170" s="197"/>
      <c r="D2170" s="198" t="s">
        <v>1416</v>
      </c>
      <c r="E2170" s="162" t="s">
        <v>73</v>
      </c>
      <c r="F2170" s="164">
        <f>H2169</f>
        <v>10000</v>
      </c>
      <c r="G2170" s="333"/>
      <c r="H2170" s="334">
        <f>F2170*G2170%</f>
        <v>0</v>
      </c>
      <c r="S2170" s="2"/>
    </row>
    <row r="2171" spans="2:19" x14ac:dyDescent="0.25">
      <c r="B2171" s="197"/>
      <c r="C2171" s="197"/>
      <c r="D2171" s="198" t="s">
        <v>1300</v>
      </c>
      <c r="E2171" s="252"/>
      <c r="F2171" s="202"/>
      <c r="G2171" s="336"/>
      <c r="H2171" s="334"/>
      <c r="S2171" s="2"/>
    </row>
    <row r="2172" spans="2:19" x14ac:dyDescent="0.25">
      <c r="B2172" s="91"/>
      <c r="C2172" s="92"/>
      <c r="D2172" s="92"/>
      <c r="E2172" s="201"/>
      <c r="F2172" s="164"/>
      <c r="G2172" s="333"/>
      <c r="H2172" s="335"/>
      <c r="S2172" s="2"/>
    </row>
    <row r="2173" spans="2:19" x14ac:dyDescent="0.25">
      <c r="B2173" s="91"/>
      <c r="C2173" s="92" t="s">
        <v>1421</v>
      </c>
      <c r="D2173" s="92" t="s">
        <v>961</v>
      </c>
      <c r="E2173" s="201"/>
      <c r="F2173" s="164"/>
      <c r="G2173" s="331"/>
      <c r="H2173" s="332"/>
      <c r="S2173" s="2"/>
    </row>
    <row r="2174" spans="2:19" x14ac:dyDescent="0.25">
      <c r="B2174" s="91"/>
      <c r="C2174" s="92"/>
      <c r="D2174" s="92"/>
      <c r="E2174" s="201"/>
      <c r="F2174" s="164"/>
      <c r="G2174" s="333"/>
      <c r="H2174" s="335"/>
      <c r="S2174" s="2"/>
    </row>
    <row r="2175" spans="2:19" x14ac:dyDescent="0.25">
      <c r="B2175" s="91"/>
      <c r="C2175" s="91"/>
      <c r="D2175" s="92" t="s">
        <v>1375</v>
      </c>
      <c r="E2175" s="162"/>
      <c r="F2175" s="202"/>
      <c r="G2175" s="336"/>
      <c r="H2175" s="334"/>
      <c r="S2175" s="2"/>
    </row>
    <row r="2176" spans="2:19" x14ac:dyDescent="0.25">
      <c r="B2176" s="91"/>
      <c r="C2176" s="91"/>
      <c r="D2176" s="92" t="s">
        <v>277</v>
      </c>
      <c r="E2176" s="162"/>
      <c r="F2176" s="202"/>
      <c r="G2176" s="336"/>
      <c r="H2176" s="334"/>
      <c r="S2176" s="2"/>
    </row>
    <row r="2177" spans="2:19" x14ac:dyDescent="0.25">
      <c r="B2177" s="91" t="s">
        <v>985</v>
      </c>
      <c r="C2177" s="92"/>
      <c r="D2177" s="92" t="s">
        <v>2281</v>
      </c>
      <c r="E2177" s="201" t="s">
        <v>135</v>
      </c>
      <c r="F2177" s="164">
        <v>1</v>
      </c>
      <c r="G2177" s="331"/>
      <c r="H2177" s="332">
        <f>+F2177*G2177</f>
        <v>0</v>
      </c>
      <c r="S2177" s="2"/>
    </row>
    <row r="2178" spans="2:19" x14ac:dyDescent="0.25">
      <c r="B2178" s="91"/>
      <c r="C2178" s="92"/>
      <c r="D2178" s="92"/>
      <c r="E2178" s="201"/>
      <c r="F2178" s="164"/>
      <c r="G2178" s="333"/>
      <c r="H2178" s="335"/>
      <c r="S2178" s="2"/>
    </row>
    <row r="2179" spans="2:19" x14ac:dyDescent="0.25">
      <c r="B2179" s="91" t="s">
        <v>986</v>
      </c>
      <c r="C2179" s="92"/>
      <c r="D2179" s="92" t="s">
        <v>2249</v>
      </c>
      <c r="E2179" s="201" t="s">
        <v>135</v>
      </c>
      <c r="F2179" s="164">
        <v>1</v>
      </c>
      <c r="G2179" s="331"/>
      <c r="H2179" s="332">
        <f>+F2179*G2179</f>
        <v>0</v>
      </c>
      <c r="S2179" s="2"/>
    </row>
    <row r="2180" spans="2:19" x14ac:dyDescent="0.25">
      <c r="B2180" s="91"/>
      <c r="C2180" s="92"/>
      <c r="D2180" s="92"/>
      <c r="E2180" s="201"/>
      <c r="F2180" s="164"/>
      <c r="G2180" s="333"/>
      <c r="H2180" s="335"/>
      <c r="S2180" s="2"/>
    </row>
    <row r="2181" spans="2:19" x14ac:dyDescent="0.25">
      <c r="B2181" s="91" t="s">
        <v>987</v>
      </c>
      <c r="C2181" s="92"/>
      <c r="D2181" s="92" t="s">
        <v>2265</v>
      </c>
      <c r="E2181" s="201" t="s">
        <v>135</v>
      </c>
      <c r="F2181" s="164">
        <v>1</v>
      </c>
      <c r="G2181" s="331"/>
      <c r="H2181" s="332">
        <f>+F2181*G2181</f>
        <v>0</v>
      </c>
      <c r="S2181" s="2"/>
    </row>
    <row r="2182" spans="2:19" x14ac:dyDescent="0.25">
      <c r="B2182" s="91"/>
      <c r="C2182" s="92"/>
      <c r="D2182" s="92"/>
      <c r="E2182" s="201"/>
      <c r="F2182" s="164"/>
      <c r="G2182" s="333"/>
      <c r="H2182" s="335"/>
      <c r="S2182" s="2"/>
    </row>
    <row r="2183" spans="2:19" x14ac:dyDescent="0.25">
      <c r="B2183" s="91" t="s">
        <v>1562</v>
      </c>
      <c r="C2183" s="92"/>
      <c r="D2183" s="92" t="s">
        <v>2266</v>
      </c>
      <c r="E2183" s="201" t="s">
        <v>135</v>
      </c>
      <c r="F2183" s="164">
        <v>1</v>
      </c>
      <c r="G2183" s="331"/>
      <c r="H2183" s="332">
        <f>+F2183*G2183</f>
        <v>0</v>
      </c>
      <c r="S2183" s="2"/>
    </row>
    <row r="2184" spans="2:19" x14ac:dyDescent="0.25">
      <c r="B2184" s="91"/>
      <c r="C2184" s="92"/>
      <c r="D2184" s="92"/>
      <c r="E2184" s="201"/>
      <c r="F2184" s="164"/>
      <c r="G2184" s="333"/>
      <c r="H2184" s="335"/>
      <c r="S2184" s="2"/>
    </row>
    <row r="2185" spans="2:19" x14ac:dyDescent="0.25">
      <c r="B2185" s="91" t="s">
        <v>1563</v>
      </c>
      <c r="C2185" s="92"/>
      <c r="D2185" s="92" t="s">
        <v>540</v>
      </c>
      <c r="E2185" s="201" t="s">
        <v>135</v>
      </c>
      <c r="F2185" s="164">
        <v>1</v>
      </c>
      <c r="G2185" s="331"/>
      <c r="H2185" s="332">
        <f>+F2185*G2185</f>
        <v>0</v>
      </c>
      <c r="S2185" s="2"/>
    </row>
    <row r="2186" spans="2:19" x14ac:dyDescent="0.25">
      <c r="B2186" s="91"/>
      <c r="C2186" s="92"/>
      <c r="D2186" s="92"/>
      <c r="E2186" s="201"/>
      <c r="F2186" s="164"/>
      <c r="G2186" s="333"/>
      <c r="H2186" s="335"/>
      <c r="S2186" s="2"/>
    </row>
    <row r="2187" spans="2:19" x14ac:dyDescent="0.25">
      <c r="B2187" s="91" t="s">
        <v>1564</v>
      </c>
      <c r="C2187" s="92"/>
      <c r="D2187" s="92" t="s">
        <v>2267</v>
      </c>
      <c r="E2187" s="201" t="s">
        <v>135</v>
      </c>
      <c r="F2187" s="164">
        <v>1</v>
      </c>
      <c r="G2187" s="331"/>
      <c r="H2187" s="332">
        <f>+F2187*G2187</f>
        <v>0</v>
      </c>
      <c r="S2187" s="2"/>
    </row>
    <row r="2188" spans="2:19" x14ac:dyDescent="0.25">
      <c r="B2188" s="91"/>
      <c r="C2188" s="92"/>
      <c r="D2188" s="92"/>
      <c r="E2188" s="201"/>
      <c r="F2188" s="164"/>
      <c r="G2188" s="333"/>
      <c r="H2188" s="335"/>
      <c r="S2188" s="2"/>
    </row>
    <row r="2189" spans="2:19" x14ac:dyDescent="0.25">
      <c r="B2189" s="91" t="s">
        <v>1565</v>
      </c>
      <c r="C2189" s="92"/>
      <c r="D2189" s="92" t="s">
        <v>2254</v>
      </c>
      <c r="E2189" s="201" t="s">
        <v>135</v>
      </c>
      <c r="F2189" s="164">
        <v>1</v>
      </c>
      <c r="G2189" s="331"/>
      <c r="H2189" s="332">
        <f>+F2189*G2189</f>
        <v>0</v>
      </c>
      <c r="S2189" s="2"/>
    </row>
    <row r="2190" spans="2:19" x14ac:dyDescent="0.25">
      <c r="B2190" s="91"/>
      <c r="C2190" s="92"/>
      <c r="D2190" s="92"/>
      <c r="E2190" s="201"/>
      <c r="F2190" s="164"/>
      <c r="G2190" s="333"/>
      <c r="H2190" s="335"/>
      <c r="S2190" s="2"/>
    </row>
    <row r="2191" spans="2:19" x14ac:dyDescent="0.25">
      <c r="B2191" s="91" t="s">
        <v>1566</v>
      </c>
      <c r="C2191" s="92"/>
      <c r="D2191" s="92" t="s">
        <v>2268</v>
      </c>
      <c r="E2191" s="201" t="s">
        <v>135</v>
      </c>
      <c r="F2191" s="164">
        <v>1</v>
      </c>
      <c r="G2191" s="331"/>
      <c r="H2191" s="332">
        <f>+F2191*G2191</f>
        <v>0</v>
      </c>
      <c r="S2191" s="2"/>
    </row>
    <row r="2192" spans="2:19" x14ac:dyDescent="0.25">
      <c r="B2192" s="91"/>
      <c r="C2192" s="92"/>
      <c r="D2192" s="92"/>
      <c r="E2192" s="201"/>
      <c r="F2192" s="164"/>
      <c r="G2192" s="333"/>
      <c r="H2192" s="335"/>
      <c r="S2192" s="2"/>
    </row>
    <row r="2193" spans="2:19" x14ac:dyDescent="0.25">
      <c r="B2193" s="91"/>
      <c r="C2193" s="92"/>
      <c r="D2193" s="92" t="s">
        <v>2269</v>
      </c>
      <c r="E2193" s="201" t="s">
        <v>135</v>
      </c>
      <c r="F2193" s="164">
        <v>1</v>
      </c>
      <c r="G2193" s="331"/>
      <c r="H2193" s="332">
        <f>+F2193*G2193</f>
        <v>0</v>
      </c>
      <c r="S2193" s="2"/>
    </row>
    <row r="2194" spans="2:19" x14ac:dyDescent="0.25">
      <c r="B2194" s="91"/>
      <c r="C2194" s="92"/>
      <c r="D2194" s="92"/>
      <c r="E2194" s="201"/>
      <c r="F2194" s="164"/>
      <c r="G2194" s="333"/>
      <c r="H2194" s="335"/>
      <c r="S2194" s="2"/>
    </row>
    <row r="2195" spans="2:19" x14ac:dyDescent="0.25">
      <c r="B2195" s="91" t="s">
        <v>1567</v>
      </c>
      <c r="C2195" s="92"/>
      <c r="D2195" s="92" t="s">
        <v>2270</v>
      </c>
      <c r="E2195" s="201" t="s">
        <v>135</v>
      </c>
      <c r="F2195" s="164">
        <v>1</v>
      </c>
      <c r="G2195" s="331"/>
      <c r="H2195" s="332">
        <f>+F2195*G2195</f>
        <v>0</v>
      </c>
      <c r="S2195" s="2"/>
    </row>
    <row r="2196" spans="2:19" x14ac:dyDescent="0.25">
      <c r="B2196" s="91"/>
      <c r="C2196" s="92"/>
      <c r="D2196" s="92"/>
      <c r="E2196" s="201"/>
      <c r="F2196" s="164"/>
      <c r="G2196" s="333"/>
      <c r="H2196" s="335"/>
      <c r="S2196" s="2"/>
    </row>
    <row r="2197" spans="2:19" x14ac:dyDescent="0.25">
      <c r="B2197" s="91" t="s">
        <v>1568</v>
      </c>
      <c r="C2197" s="92"/>
      <c r="D2197" s="92" t="s">
        <v>2271</v>
      </c>
      <c r="E2197" s="201" t="s">
        <v>135</v>
      </c>
      <c r="F2197" s="164">
        <v>1</v>
      </c>
      <c r="G2197" s="331"/>
      <c r="H2197" s="332">
        <f>+F2197*G2197</f>
        <v>0</v>
      </c>
      <c r="S2197" s="2"/>
    </row>
    <row r="2198" spans="2:19" x14ac:dyDescent="0.25">
      <c r="B2198" s="91"/>
      <c r="C2198" s="92"/>
      <c r="D2198" s="92"/>
      <c r="E2198" s="201"/>
      <c r="F2198" s="164"/>
      <c r="G2198" s="333"/>
      <c r="H2198" s="335"/>
      <c r="S2198" s="2"/>
    </row>
    <row r="2199" spans="2:19" x14ac:dyDescent="0.25">
      <c r="B2199" s="91"/>
      <c r="C2199" s="91"/>
      <c r="D2199" s="92" t="s">
        <v>1303</v>
      </c>
      <c r="E2199" s="162"/>
      <c r="F2199" s="202"/>
      <c r="G2199" s="356"/>
      <c r="H2199" s="426"/>
      <c r="S2199" s="2"/>
    </row>
    <row r="2200" spans="2:19" x14ac:dyDescent="0.25">
      <c r="B2200" s="91"/>
      <c r="C2200" s="92"/>
      <c r="D2200" s="92"/>
      <c r="E2200" s="201"/>
      <c r="F2200" s="164"/>
      <c r="G2200" s="333"/>
      <c r="H2200" s="335"/>
      <c r="S2200" s="2"/>
    </row>
    <row r="2201" spans="2:19" x14ac:dyDescent="0.25">
      <c r="B2201" s="91" t="s">
        <v>1569</v>
      </c>
      <c r="C2201" s="92"/>
      <c r="D2201" s="92" t="s">
        <v>2281</v>
      </c>
      <c r="E2201" s="201" t="s">
        <v>135</v>
      </c>
      <c r="F2201" s="164">
        <v>1</v>
      </c>
      <c r="G2201" s="331"/>
      <c r="H2201" s="332">
        <f>+F2201*G2201</f>
        <v>0</v>
      </c>
      <c r="S2201" s="2"/>
    </row>
    <row r="2202" spans="2:19" x14ac:dyDescent="0.25">
      <c r="B2202" s="91"/>
      <c r="C2202" s="92"/>
      <c r="D2202" s="92"/>
      <c r="E2202" s="201"/>
      <c r="F2202" s="164"/>
      <c r="G2202" s="333"/>
      <c r="H2202" s="335"/>
      <c r="S2202" s="2"/>
    </row>
    <row r="2203" spans="2:19" ht="18.600000000000001" thickBot="1" x14ac:dyDescent="0.3">
      <c r="B2203" s="91"/>
      <c r="C2203" s="92"/>
      <c r="D2203" s="92"/>
      <c r="E2203" s="201"/>
      <c r="F2203" s="164"/>
      <c r="G2203" s="331"/>
      <c r="H2203" s="332"/>
      <c r="S2203" s="2"/>
    </row>
    <row r="2204" spans="2:19" ht="27.75" customHeight="1" thickBot="1" x14ac:dyDescent="0.4">
      <c r="B2204" s="5" t="s">
        <v>279</v>
      </c>
      <c r="C2204" s="87"/>
      <c r="D2204" s="87"/>
      <c r="E2204" s="6"/>
      <c r="F2204" s="121"/>
      <c r="G2204" s="337"/>
      <c r="H2204" s="351"/>
      <c r="S2204" s="2"/>
    </row>
    <row r="2205" spans="2:19" ht="27.75" customHeight="1" x14ac:dyDescent="0.35">
      <c r="B2205" s="1"/>
      <c r="G2205" s="339"/>
      <c r="H2205" s="340"/>
      <c r="S2205" s="2"/>
    </row>
    <row r="2206" spans="2:19" ht="27.75" customHeight="1" x14ac:dyDescent="0.35">
      <c r="B2206" s="1"/>
      <c r="G2206" s="339"/>
      <c r="H2206" s="340"/>
      <c r="S2206" s="2"/>
    </row>
    <row r="2207" spans="2:19" x14ac:dyDescent="0.35">
      <c r="B2207" s="463" t="s">
        <v>1921</v>
      </c>
      <c r="C2207" s="463"/>
      <c r="D2207" s="161" t="s">
        <v>2330</v>
      </c>
      <c r="E2207" s="4"/>
      <c r="G2207" s="352"/>
      <c r="H2207" s="353"/>
      <c r="S2207" s="2"/>
    </row>
    <row r="2208" spans="2:19" ht="14.4" customHeight="1" x14ac:dyDescent="0.25">
      <c r="B2208" s="464" t="s">
        <v>2263</v>
      </c>
      <c r="C2208" s="464"/>
      <c r="D2208" s="464"/>
      <c r="E2208" s="464"/>
      <c r="F2208" s="464"/>
      <c r="G2208" s="464"/>
      <c r="H2208" s="464"/>
      <c r="S2208" s="2"/>
    </row>
    <row r="2209" spans="2:19" ht="14.4" x14ac:dyDescent="0.25">
      <c r="B2209" s="464"/>
      <c r="C2209" s="464"/>
      <c r="D2209" s="464"/>
      <c r="E2209" s="464"/>
      <c r="F2209" s="464"/>
      <c r="G2209" s="464"/>
      <c r="H2209" s="464"/>
      <c r="S2209" s="2"/>
    </row>
    <row r="2210" spans="2:19" x14ac:dyDescent="0.35">
      <c r="B2210" s="206"/>
      <c r="C2210" s="182"/>
      <c r="D2210" s="183"/>
      <c r="E2210" s="182"/>
      <c r="F2210" s="184"/>
      <c r="G2210" s="320"/>
      <c r="H2210" s="321"/>
      <c r="S2210" s="2"/>
    </row>
    <row r="2211" spans="2:19" x14ac:dyDescent="0.35">
      <c r="B2211" s="8" t="s">
        <v>472</v>
      </c>
      <c r="C2211" s="8"/>
      <c r="D2211" s="8"/>
      <c r="E2211" s="182"/>
      <c r="F2211" s="184"/>
      <c r="G2211" s="320"/>
      <c r="H2211" s="321"/>
      <c r="S2211" s="2"/>
    </row>
    <row r="2212" spans="2:19" x14ac:dyDescent="0.35">
      <c r="B2212" s="8"/>
      <c r="C2212" s="8"/>
      <c r="D2212" s="8"/>
      <c r="E2212" s="186"/>
      <c r="F2212" s="184"/>
      <c r="G2212" s="320"/>
      <c r="H2212" s="321"/>
      <c r="S2212" s="2"/>
    </row>
    <row r="2213" spans="2:19" ht="15" thickBot="1" x14ac:dyDescent="0.3">
      <c r="B2213" s="1" t="s">
        <v>1956</v>
      </c>
      <c r="C2213" s="4"/>
      <c r="D2213" s="1"/>
      <c r="E2213" s="187"/>
      <c r="F2213" s="465"/>
      <c r="G2213" s="465"/>
      <c r="H2213" s="465"/>
      <c r="S2213" s="2"/>
    </row>
    <row r="2214" spans="2:19" ht="29.4" thickBot="1" x14ac:dyDescent="0.3">
      <c r="B2214" s="30" t="s">
        <v>281</v>
      </c>
      <c r="C2214" s="30" t="s">
        <v>282</v>
      </c>
      <c r="D2214" s="31" t="s">
        <v>2</v>
      </c>
      <c r="E2214" s="31" t="s">
        <v>3</v>
      </c>
      <c r="F2214" s="32" t="s">
        <v>4</v>
      </c>
      <c r="G2214" s="360" t="s">
        <v>5</v>
      </c>
      <c r="H2214" s="361" t="s">
        <v>252</v>
      </c>
      <c r="S2214" s="2"/>
    </row>
    <row r="2215" spans="2:19" ht="18.600000000000001" thickBot="1" x14ac:dyDescent="0.4">
      <c r="B2215" s="16" t="s">
        <v>283</v>
      </c>
      <c r="C2215" s="88"/>
      <c r="D2215" s="89"/>
      <c r="E2215" s="17"/>
      <c r="F2215" s="122"/>
      <c r="G2215" s="337"/>
      <c r="H2215" s="364">
        <f>+H2204</f>
        <v>0</v>
      </c>
      <c r="S2215" s="2"/>
    </row>
    <row r="2216" spans="2:19" x14ac:dyDescent="0.25">
      <c r="B2216" s="91" t="s">
        <v>1570</v>
      </c>
      <c r="C2216" s="92"/>
      <c r="D2216" s="92" t="s">
        <v>2249</v>
      </c>
      <c r="E2216" s="201" t="s">
        <v>135</v>
      </c>
      <c r="F2216" s="164">
        <v>1</v>
      </c>
      <c r="G2216" s="333"/>
      <c r="H2216" s="335">
        <f>+F2216*G2216</f>
        <v>0</v>
      </c>
      <c r="S2216" s="2"/>
    </row>
    <row r="2217" spans="2:19" x14ac:dyDescent="0.25">
      <c r="B2217" s="91"/>
      <c r="C2217" s="92"/>
      <c r="D2217" s="92"/>
      <c r="E2217" s="201"/>
      <c r="F2217" s="164"/>
      <c r="G2217" s="333"/>
      <c r="H2217" s="335"/>
      <c r="S2217" s="2"/>
    </row>
    <row r="2218" spans="2:19" x14ac:dyDescent="0.25">
      <c r="B2218" s="91" t="s">
        <v>1571</v>
      </c>
      <c r="C2218" s="92"/>
      <c r="D2218" s="92" t="s">
        <v>2265</v>
      </c>
      <c r="E2218" s="201" t="s">
        <v>135</v>
      </c>
      <c r="F2218" s="164">
        <v>1</v>
      </c>
      <c r="G2218" s="333"/>
      <c r="H2218" s="335">
        <f>+F2218*G2218</f>
        <v>0</v>
      </c>
      <c r="S2218" s="2"/>
    </row>
    <row r="2219" spans="2:19" x14ac:dyDescent="0.25">
      <c r="B2219" s="91"/>
      <c r="C2219" s="92"/>
      <c r="D2219" s="92"/>
      <c r="E2219" s="201"/>
      <c r="F2219" s="164"/>
      <c r="G2219" s="333"/>
      <c r="H2219" s="335"/>
      <c r="S2219" s="2"/>
    </row>
    <row r="2220" spans="2:19" x14ac:dyDescent="0.25">
      <c r="B2220" s="91" t="s">
        <v>2060</v>
      </c>
      <c r="C2220" s="92"/>
      <c r="D2220" s="92" t="s">
        <v>2266</v>
      </c>
      <c r="E2220" s="201" t="s">
        <v>135</v>
      </c>
      <c r="F2220" s="164">
        <v>1</v>
      </c>
      <c r="G2220" s="331"/>
      <c r="H2220" s="335">
        <f>+F2220*G2220</f>
        <v>0</v>
      </c>
      <c r="S2220" s="2"/>
    </row>
    <row r="2221" spans="2:19" x14ac:dyDescent="0.25">
      <c r="B2221" s="91"/>
      <c r="C2221" s="92"/>
      <c r="D2221" s="92"/>
      <c r="E2221" s="201"/>
      <c r="F2221" s="164"/>
      <c r="G2221" s="333"/>
      <c r="H2221" s="335"/>
      <c r="S2221" s="2"/>
    </row>
    <row r="2222" spans="2:19" x14ac:dyDescent="0.25">
      <c r="B2222" s="91" t="s">
        <v>988</v>
      </c>
      <c r="C2222" s="92"/>
      <c r="D2222" s="92" t="s">
        <v>540</v>
      </c>
      <c r="E2222" s="201" t="s">
        <v>135</v>
      </c>
      <c r="F2222" s="164">
        <v>1</v>
      </c>
      <c r="G2222" s="331"/>
      <c r="H2222" s="335">
        <f>+F2222*G2222</f>
        <v>0</v>
      </c>
      <c r="S2222" s="2"/>
    </row>
    <row r="2223" spans="2:19" x14ac:dyDescent="0.25">
      <c r="B2223" s="91"/>
      <c r="C2223" s="92"/>
      <c r="D2223" s="92"/>
      <c r="E2223" s="201"/>
      <c r="F2223" s="164"/>
      <c r="G2223" s="333"/>
      <c r="H2223" s="335"/>
      <c r="S2223" s="2"/>
    </row>
    <row r="2224" spans="2:19" x14ac:dyDescent="0.25">
      <c r="B2224" s="91" t="s">
        <v>989</v>
      </c>
      <c r="C2224" s="92"/>
      <c r="D2224" s="92" t="s">
        <v>2267</v>
      </c>
      <c r="E2224" s="201" t="s">
        <v>135</v>
      </c>
      <c r="F2224" s="164">
        <v>1</v>
      </c>
      <c r="G2224" s="331"/>
      <c r="H2224" s="335">
        <f>+F2224*G2224</f>
        <v>0</v>
      </c>
      <c r="S2224" s="2"/>
    </row>
    <row r="2225" spans="2:19" x14ac:dyDescent="0.25">
      <c r="B2225" s="91"/>
      <c r="C2225" s="92"/>
      <c r="D2225" s="92"/>
      <c r="E2225" s="201"/>
      <c r="F2225" s="164"/>
      <c r="G2225" s="333"/>
      <c r="H2225" s="335"/>
      <c r="S2225" s="2"/>
    </row>
    <row r="2226" spans="2:19" x14ac:dyDescent="0.25">
      <c r="B2226" s="91" t="s">
        <v>990</v>
      </c>
      <c r="C2226" s="92"/>
      <c r="D2226" s="92" t="s">
        <v>2254</v>
      </c>
      <c r="E2226" s="201" t="s">
        <v>135</v>
      </c>
      <c r="F2226" s="164">
        <v>1</v>
      </c>
      <c r="G2226" s="331"/>
      <c r="H2226" s="335">
        <f>+F2226*G2226</f>
        <v>0</v>
      </c>
      <c r="S2226" s="2"/>
    </row>
    <row r="2227" spans="2:19" x14ac:dyDescent="0.25">
      <c r="B2227" s="91"/>
      <c r="C2227" s="92"/>
      <c r="D2227" s="92"/>
      <c r="E2227" s="201"/>
      <c r="F2227" s="164"/>
      <c r="G2227" s="333"/>
      <c r="H2227" s="335"/>
      <c r="S2227" s="2"/>
    </row>
    <row r="2228" spans="2:19" x14ac:dyDescent="0.25">
      <c r="B2228" s="91" t="s">
        <v>991</v>
      </c>
      <c r="C2228" s="92"/>
      <c r="D2228" s="92" t="s">
        <v>2268</v>
      </c>
      <c r="E2228" s="201" t="s">
        <v>135</v>
      </c>
      <c r="F2228" s="164">
        <v>1</v>
      </c>
      <c r="G2228" s="331"/>
      <c r="H2228" s="335">
        <f>+F2228*G2228</f>
        <v>0</v>
      </c>
      <c r="S2228" s="2"/>
    </row>
    <row r="2229" spans="2:19" x14ac:dyDescent="0.25">
      <c r="B2229" s="91"/>
      <c r="C2229" s="92"/>
      <c r="D2229" s="92"/>
      <c r="E2229" s="201"/>
      <c r="F2229" s="164"/>
      <c r="G2229" s="333"/>
      <c r="H2229" s="335"/>
      <c r="S2229" s="2"/>
    </row>
    <row r="2230" spans="2:19" x14ac:dyDescent="0.25">
      <c r="B2230" s="91" t="s">
        <v>992</v>
      </c>
      <c r="C2230" s="92"/>
      <c r="D2230" s="92" t="s">
        <v>2269</v>
      </c>
      <c r="E2230" s="201" t="s">
        <v>135</v>
      </c>
      <c r="F2230" s="164">
        <v>1</v>
      </c>
      <c r="G2230" s="331"/>
      <c r="H2230" s="335">
        <f>+F2230*G2230</f>
        <v>0</v>
      </c>
      <c r="S2230" s="2"/>
    </row>
    <row r="2231" spans="2:19" x14ac:dyDescent="0.25">
      <c r="B2231" s="91"/>
      <c r="C2231" s="92"/>
      <c r="D2231" s="92"/>
      <c r="E2231" s="201"/>
      <c r="F2231" s="164"/>
      <c r="G2231" s="333"/>
      <c r="H2231" s="335"/>
      <c r="S2231" s="2"/>
    </row>
    <row r="2232" spans="2:19" x14ac:dyDescent="0.25">
      <c r="B2232" s="91" t="s">
        <v>993</v>
      </c>
      <c r="C2232" s="92"/>
      <c r="D2232" s="92" t="s">
        <v>2270</v>
      </c>
      <c r="E2232" s="201" t="s">
        <v>135</v>
      </c>
      <c r="F2232" s="164">
        <v>1</v>
      </c>
      <c r="G2232" s="331"/>
      <c r="H2232" s="335">
        <f>+F2232*G2232</f>
        <v>0</v>
      </c>
      <c r="S2232" s="2"/>
    </row>
    <row r="2233" spans="2:19" x14ac:dyDescent="0.25">
      <c r="B2233" s="91"/>
      <c r="C2233" s="92"/>
      <c r="D2233" s="92"/>
      <c r="E2233" s="201"/>
      <c r="F2233" s="164"/>
      <c r="G2233" s="333"/>
      <c r="H2233" s="335"/>
      <c r="S2233" s="2"/>
    </row>
    <row r="2234" spans="2:19" x14ac:dyDescent="0.25">
      <c r="B2234" s="91" t="s">
        <v>994</v>
      </c>
      <c r="C2234" s="92"/>
      <c r="D2234" s="92" t="s">
        <v>2271</v>
      </c>
      <c r="E2234" s="201" t="s">
        <v>135</v>
      </c>
      <c r="F2234" s="164">
        <v>1</v>
      </c>
      <c r="G2234" s="331"/>
      <c r="H2234" s="335">
        <f>+F2234*G2234</f>
        <v>0</v>
      </c>
      <c r="S2234" s="2"/>
    </row>
    <row r="2235" spans="2:19" x14ac:dyDescent="0.25">
      <c r="B2235" s="91"/>
      <c r="C2235" s="92"/>
      <c r="D2235" s="92"/>
      <c r="E2235" s="201"/>
      <c r="F2235" s="164"/>
      <c r="G2235" s="333"/>
      <c r="H2235" s="335"/>
      <c r="S2235" s="2"/>
    </row>
    <row r="2236" spans="2:19" x14ac:dyDescent="0.25">
      <c r="B2236" s="91"/>
      <c r="C2236" s="91"/>
      <c r="D2236" s="92" t="s">
        <v>1304</v>
      </c>
      <c r="E2236" s="162"/>
      <c r="F2236" s="202"/>
      <c r="G2236" s="336"/>
      <c r="H2236" s="334"/>
      <c r="S2236" s="2"/>
    </row>
    <row r="2237" spans="2:19" x14ac:dyDescent="0.25">
      <c r="B2237" s="91"/>
      <c r="C2237" s="91"/>
      <c r="D2237" s="92" t="s">
        <v>277</v>
      </c>
      <c r="E2237" s="162"/>
      <c r="F2237" s="202"/>
      <c r="G2237" s="336"/>
      <c r="H2237" s="334"/>
      <c r="S2237" s="2"/>
    </row>
    <row r="2238" spans="2:19" x14ac:dyDescent="0.25">
      <c r="B2238" s="91" t="s">
        <v>995</v>
      </c>
      <c r="C2238" s="92"/>
      <c r="D2238" s="92" t="s">
        <v>2281</v>
      </c>
      <c r="E2238" s="201" t="s">
        <v>135</v>
      </c>
      <c r="F2238" s="164">
        <v>1</v>
      </c>
      <c r="G2238" s="331"/>
      <c r="H2238" s="335">
        <f>+F2238*G2238</f>
        <v>0</v>
      </c>
      <c r="S2238" s="2"/>
    </row>
    <row r="2239" spans="2:19" x14ac:dyDescent="0.25">
      <c r="B2239" s="91"/>
      <c r="C2239" s="92"/>
      <c r="D2239" s="92"/>
      <c r="E2239" s="201"/>
      <c r="F2239" s="164"/>
      <c r="G2239" s="333"/>
      <c r="H2239" s="335"/>
      <c r="S2239" s="2"/>
    </row>
    <row r="2240" spans="2:19" x14ac:dyDescent="0.25">
      <c r="B2240" s="91" t="s">
        <v>996</v>
      </c>
      <c r="C2240" s="92"/>
      <c r="D2240" s="92" t="s">
        <v>2249</v>
      </c>
      <c r="E2240" s="201" t="s">
        <v>135</v>
      </c>
      <c r="F2240" s="164">
        <v>1</v>
      </c>
      <c r="G2240" s="331"/>
      <c r="H2240" s="335">
        <f>+F2240*G2240</f>
        <v>0</v>
      </c>
      <c r="S2240" s="2"/>
    </row>
    <row r="2241" spans="2:19" x14ac:dyDescent="0.25">
      <c r="B2241" s="91"/>
      <c r="C2241" s="92"/>
      <c r="D2241" s="92"/>
      <c r="E2241" s="201"/>
      <c r="F2241" s="164"/>
      <c r="G2241" s="333"/>
      <c r="H2241" s="335"/>
      <c r="S2241" s="2"/>
    </row>
    <row r="2242" spans="2:19" x14ac:dyDescent="0.25">
      <c r="B2242" s="91" t="s">
        <v>997</v>
      </c>
      <c r="C2242" s="92"/>
      <c r="D2242" s="92" t="s">
        <v>2265</v>
      </c>
      <c r="E2242" s="201" t="s">
        <v>135</v>
      </c>
      <c r="F2242" s="164">
        <v>1</v>
      </c>
      <c r="G2242" s="331"/>
      <c r="H2242" s="335">
        <f>+F2242*G2242</f>
        <v>0</v>
      </c>
      <c r="S2242" s="2"/>
    </row>
    <row r="2243" spans="2:19" x14ac:dyDescent="0.25">
      <c r="B2243" s="91"/>
      <c r="C2243" s="92"/>
      <c r="D2243" s="92"/>
      <c r="E2243" s="201"/>
      <c r="F2243" s="164"/>
      <c r="G2243" s="333"/>
      <c r="H2243" s="335"/>
      <c r="S2243" s="2"/>
    </row>
    <row r="2244" spans="2:19" x14ac:dyDescent="0.25">
      <c r="B2244" s="91" t="s">
        <v>998</v>
      </c>
      <c r="C2244" s="92"/>
      <c r="D2244" s="92" t="s">
        <v>2266</v>
      </c>
      <c r="E2244" s="201" t="s">
        <v>135</v>
      </c>
      <c r="F2244" s="164">
        <v>1</v>
      </c>
      <c r="G2244" s="331"/>
      <c r="H2244" s="335">
        <f>+F2244*G2244</f>
        <v>0</v>
      </c>
      <c r="S2244" s="2"/>
    </row>
    <row r="2245" spans="2:19" x14ac:dyDescent="0.25">
      <c r="B2245" s="91"/>
      <c r="C2245" s="92"/>
      <c r="D2245" s="92"/>
      <c r="E2245" s="201"/>
      <c r="F2245" s="164"/>
      <c r="G2245" s="333"/>
      <c r="H2245" s="335"/>
      <c r="S2245" s="2"/>
    </row>
    <row r="2246" spans="2:19" x14ac:dyDescent="0.25">
      <c r="B2246" s="91" t="s">
        <v>999</v>
      </c>
      <c r="C2246" s="92"/>
      <c r="D2246" s="92" t="s">
        <v>540</v>
      </c>
      <c r="E2246" s="201" t="s">
        <v>135</v>
      </c>
      <c r="F2246" s="164">
        <v>1</v>
      </c>
      <c r="G2246" s="331"/>
      <c r="H2246" s="335">
        <f>+F2246*G2246</f>
        <v>0</v>
      </c>
      <c r="S2246" s="2"/>
    </row>
    <row r="2247" spans="2:19" x14ac:dyDescent="0.25">
      <c r="B2247" s="91"/>
      <c r="C2247" s="92"/>
      <c r="D2247" s="92"/>
      <c r="E2247" s="201"/>
      <c r="F2247" s="164"/>
      <c r="G2247" s="333"/>
      <c r="H2247" s="335"/>
      <c r="S2247" s="2"/>
    </row>
    <row r="2248" spans="2:19" x14ac:dyDescent="0.25">
      <c r="B2248" s="91" t="s">
        <v>1000</v>
      </c>
      <c r="C2248" s="92"/>
      <c r="D2248" s="92" t="s">
        <v>2267</v>
      </c>
      <c r="E2248" s="201" t="s">
        <v>135</v>
      </c>
      <c r="F2248" s="164">
        <v>1</v>
      </c>
      <c r="G2248" s="331"/>
      <c r="H2248" s="335">
        <f>+F2248*G2248</f>
        <v>0</v>
      </c>
      <c r="S2248" s="2"/>
    </row>
    <row r="2249" spans="2:19" x14ac:dyDescent="0.25">
      <c r="B2249" s="91"/>
      <c r="C2249" s="92"/>
      <c r="D2249" s="92"/>
      <c r="E2249" s="201"/>
      <c r="F2249" s="164"/>
      <c r="G2249" s="333"/>
      <c r="H2249" s="335"/>
      <c r="S2249" s="2"/>
    </row>
    <row r="2250" spans="2:19" x14ac:dyDescent="0.25">
      <c r="B2250" s="91" t="s">
        <v>1001</v>
      </c>
      <c r="C2250" s="92"/>
      <c r="D2250" s="92" t="s">
        <v>2254</v>
      </c>
      <c r="E2250" s="201" t="s">
        <v>135</v>
      </c>
      <c r="F2250" s="164">
        <v>1</v>
      </c>
      <c r="G2250" s="331"/>
      <c r="H2250" s="335">
        <f>+F2250*G2250</f>
        <v>0</v>
      </c>
      <c r="S2250" s="2"/>
    </row>
    <row r="2251" spans="2:19" x14ac:dyDescent="0.25">
      <c r="B2251" s="91"/>
      <c r="C2251" s="92"/>
      <c r="D2251" s="92"/>
      <c r="E2251" s="201"/>
      <c r="F2251" s="164"/>
      <c r="G2251" s="333"/>
      <c r="H2251" s="335"/>
      <c r="S2251" s="2"/>
    </row>
    <row r="2252" spans="2:19" x14ac:dyDescent="0.25">
      <c r="B2252" s="91" t="s">
        <v>1003</v>
      </c>
      <c r="C2252" s="92"/>
      <c r="D2252" s="92" t="s">
        <v>2268</v>
      </c>
      <c r="E2252" s="201" t="s">
        <v>135</v>
      </c>
      <c r="F2252" s="164">
        <v>0</v>
      </c>
      <c r="G2252" s="331"/>
      <c r="H2252" s="335">
        <f>+F2252*G2252</f>
        <v>0</v>
      </c>
      <c r="S2252" s="2"/>
    </row>
    <row r="2253" spans="2:19" x14ac:dyDescent="0.25">
      <c r="B2253" s="91"/>
      <c r="C2253" s="92"/>
      <c r="D2253" s="92"/>
      <c r="E2253" s="201"/>
      <c r="F2253" s="164"/>
      <c r="G2253" s="333"/>
      <c r="H2253" s="335"/>
      <c r="S2253" s="2"/>
    </row>
    <row r="2254" spans="2:19" x14ac:dyDescent="0.25">
      <c r="B2254" s="91" t="s">
        <v>1004</v>
      </c>
      <c r="C2254" s="92"/>
      <c r="D2254" s="92" t="s">
        <v>2269</v>
      </c>
      <c r="E2254" s="201" t="s">
        <v>135</v>
      </c>
      <c r="F2254" s="164">
        <v>1</v>
      </c>
      <c r="G2254" s="331"/>
      <c r="H2254" s="335">
        <f>+F2254*G2254</f>
        <v>0</v>
      </c>
      <c r="S2254" s="2"/>
    </row>
    <row r="2255" spans="2:19" x14ac:dyDescent="0.25">
      <c r="B2255" s="91"/>
      <c r="C2255" s="92"/>
      <c r="D2255" s="92"/>
      <c r="E2255" s="201"/>
      <c r="F2255" s="164"/>
      <c r="G2255" s="333"/>
      <c r="H2255" s="335"/>
      <c r="S2255" s="2"/>
    </row>
    <row r="2256" spans="2:19" x14ac:dyDescent="0.25">
      <c r="B2256" s="91" t="s">
        <v>1005</v>
      </c>
      <c r="C2256" s="92"/>
      <c r="D2256" s="92" t="s">
        <v>2270</v>
      </c>
      <c r="E2256" s="201" t="s">
        <v>135</v>
      </c>
      <c r="F2256" s="164">
        <v>1</v>
      </c>
      <c r="G2256" s="331"/>
      <c r="H2256" s="335">
        <f>+F2256*G2256</f>
        <v>0</v>
      </c>
      <c r="S2256" s="2"/>
    </row>
    <row r="2257" spans="2:19" x14ac:dyDescent="0.25">
      <c r="B2257" s="91"/>
      <c r="C2257" s="92"/>
      <c r="D2257" s="92"/>
      <c r="E2257" s="201"/>
      <c r="F2257" s="164"/>
      <c r="G2257" s="333"/>
      <c r="H2257" s="335"/>
      <c r="S2257" s="2"/>
    </row>
    <row r="2258" spans="2:19" x14ac:dyDescent="0.25">
      <c r="B2258" s="91" t="s">
        <v>1006</v>
      </c>
      <c r="C2258" s="92"/>
      <c r="D2258" s="92" t="s">
        <v>2271</v>
      </c>
      <c r="E2258" s="201" t="s">
        <v>135</v>
      </c>
      <c r="F2258" s="164">
        <v>1</v>
      </c>
      <c r="G2258" s="331"/>
      <c r="H2258" s="335">
        <f>+F2258*G2258</f>
        <v>0</v>
      </c>
      <c r="S2258" s="2"/>
    </row>
    <row r="2259" spans="2:19" x14ac:dyDescent="0.25">
      <c r="B2259" s="91"/>
      <c r="C2259" s="92"/>
      <c r="D2259" s="92"/>
      <c r="E2259" s="201"/>
      <c r="F2259" s="164"/>
      <c r="G2259" s="333"/>
      <c r="H2259" s="335"/>
      <c r="S2259" s="2"/>
    </row>
    <row r="2260" spans="2:19" x14ac:dyDescent="0.25">
      <c r="B2260" s="91" t="s">
        <v>1007</v>
      </c>
      <c r="C2260" s="92"/>
      <c r="D2260" s="92" t="s">
        <v>550</v>
      </c>
      <c r="E2260" s="201" t="s">
        <v>135</v>
      </c>
      <c r="F2260" s="164">
        <v>1</v>
      </c>
      <c r="G2260" s="331"/>
      <c r="H2260" s="335">
        <f>+F2260*G2260</f>
        <v>0</v>
      </c>
      <c r="S2260" s="2"/>
    </row>
    <row r="2261" spans="2:19" x14ac:dyDescent="0.25">
      <c r="B2261" s="91"/>
      <c r="C2261" s="92"/>
      <c r="D2261" s="92"/>
      <c r="E2261" s="201"/>
      <c r="F2261" s="164"/>
      <c r="G2261" s="333"/>
      <c r="H2261" s="335"/>
      <c r="S2261" s="2"/>
    </row>
    <row r="2262" spans="2:19" x14ac:dyDescent="0.25">
      <c r="B2262" s="91" t="s">
        <v>1008</v>
      </c>
      <c r="C2262" s="92"/>
      <c r="D2262" s="92" t="s">
        <v>552</v>
      </c>
      <c r="E2262" s="201" t="s">
        <v>135</v>
      </c>
      <c r="F2262" s="164">
        <v>1</v>
      </c>
      <c r="G2262" s="331"/>
      <c r="H2262" s="335">
        <f>+F2262*G2262</f>
        <v>0</v>
      </c>
      <c r="S2262" s="2"/>
    </row>
    <row r="2263" spans="2:19" x14ac:dyDescent="0.25">
      <c r="B2263" s="91"/>
      <c r="C2263" s="92"/>
      <c r="D2263" s="92"/>
      <c r="E2263" s="201"/>
      <c r="F2263" s="164"/>
      <c r="G2263" s="333"/>
      <c r="H2263" s="335"/>
      <c r="S2263" s="2"/>
    </row>
    <row r="2264" spans="2:19" ht="18.600000000000001" thickBot="1" x14ac:dyDescent="0.3">
      <c r="B2264" s="91"/>
      <c r="C2264" s="92"/>
      <c r="D2264" s="92"/>
      <c r="E2264" s="201"/>
      <c r="F2264" s="164"/>
      <c r="G2264" s="333"/>
      <c r="H2264" s="335"/>
      <c r="S2264" s="2"/>
    </row>
    <row r="2265" spans="2:19" ht="27" customHeight="1" thickBot="1" x14ac:dyDescent="0.4">
      <c r="B2265" s="5" t="s">
        <v>279</v>
      </c>
      <c r="C2265" s="87"/>
      <c r="D2265" s="87"/>
      <c r="E2265" s="6"/>
      <c r="F2265" s="121"/>
      <c r="G2265" s="337"/>
      <c r="H2265" s="351">
        <f>SUM(H2215:H2264)</f>
        <v>0</v>
      </c>
      <c r="S2265" s="2"/>
    </row>
    <row r="2266" spans="2:19" ht="27" customHeight="1" x14ac:dyDescent="0.35">
      <c r="B2266" s="1"/>
      <c r="G2266" s="339"/>
      <c r="H2266" s="340"/>
      <c r="S2266" s="2"/>
    </row>
    <row r="2267" spans="2:19" ht="27" customHeight="1" x14ac:dyDescent="0.35">
      <c r="B2267" s="1"/>
      <c r="G2267" s="339"/>
      <c r="H2267" s="340"/>
      <c r="S2267" s="2"/>
    </row>
    <row r="2268" spans="2:19" x14ac:dyDescent="0.35">
      <c r="B2268" s="463" t="s">
        <v>1921</v>
      </c>
      <c r="C2268" s="463"/>
      <c r="D2268" s="161" t="s">
        <v>2330</v>
      </c>
      <c r="E2268" s="4"/>
      <c r="G2268" s="352"/>
      <c r="H2268" s="353"/>
      <c r="S2268" s="2"/>
    </row>
    <row r="2269" spans="2:19" ht="14.4" customHeight="1" x14ac:dyDescent="0.25">
      <c r="B2269" s="464" t="s">
        <v>2263</v>
      </c>
      <c r="C2269" s="464"/>
      <c r="D2269" s="464"/>
      <c r="E2269" s="464"/>
      <c r="F2269" s="464"/>
      <c r="G2269" s="464"/>
      <c r="H2269" s="464"/>
      <c r="S2269" s="2"/>
    </row>
    <row r="2270" spans="2:19" ht="14.4" x14ac:dyDescent="0.25">
      <c r="B2270" s="464"/>
      <c r="C2270" s="464"/>
      <c r="D2270" s="464"/>
      <c r="E2270" s="464"/>
      <c r="F2270" s="464"/>
      <c r="G2270" s="464"/>
      <c r="H2270" s="464"/>
      <c r="S2270" s="2"/>
    </row>
    <row r="2271" spans="2:19" x14ac:dyDescent="0.35">
      <c r="B2271" s="206"/>
      <c r="C2271" s="182"/>
      <c r="D2271" s="183"/>
      <c r="E2271" s="182"/>
      <c r="F2271" s="184"/>
      <c r="G2271" s="320"/>
      <c r="H2271" s="321"/>
      <c r="S2271" s="2"/>
    </row>
    <row r="2272" spans="2:19" x14ac:dyDescent="0.35">
      <c r="B2272" s="8" t="s">
        <v>472</v>
      </c>
      <c r="C2272" s="8"/>
      <c r="D2272" s="8"/>
      <c r="E2272" s="182"/>
      <c r="F2272" s="184"/>
      <c r="G2272" s="320"/>
      <c r="H2272" s="321"/>
      <c r="S2272" s="2"/>
    </row>
    <row r="2273" spans="2:19" x14ac:dyDescent="0.35">
      <c r="B2273" s="8"/>
      <c r="C2273" s="8"/>
      <c r="D2273" s="8"/>
      <c r="E2273" s="186"/>
      <c r="F2273" s="184"/>
      <c r="G2273" s="320"/>
      <c r="H2273" s="321"/>
      <c r="S2273" s="2"/>
    </row>
    <row r="2274" spans="2:19" ht="15" thickBot="1" x14ac:dyDescent="0.3">
      <c r="B2274" s="1" t="s">
        <v>1956</v>
      </c>
      <c r="C2274" s="4"/>
      <c r="D2274" s="1"/>
      <c r="E2274" s="187"/>
      <c r="F2274" s="465"/>
      <c r="G2274" s="465"/>
      <c r="H2274" s="465"/>
      <c r="S2274" s="2"/>
    </row>
    <row r="2275" spans="2:19" ht="29.4" thickBot="1" x14ac:dyDescent="0.3">
      <c r="B2275" s="30" t="s">
        <v>281</v>
      </c>
      <c r="C2275" s="30" t="s">
        <v>282</v>
      </c>
      <c r="D2275" s="31" t="s">
        <v>2</v>
      </c>
      <c r="E2275" s="31" t="s">
        <v>3</v>
      </c>
      <c r="F2275" s="32" t="s">
        <v>4</v>
      </c>
      <c r="G2275" s="360" t="s">
        <v>5</v>
      </c>
      <c r="H2275" s="361" t="s">
        <v>252</v>
      </c>
      <c r="S2275" s="2"/>
    </row>
    <row r="2276" spans="2:19" ht="18.600000000000001" thickBot="1" x14ac:dyDescent="0.4">
      <c r="B2276" s="16" t="s">
        <v>283</v>
      </c>
      <c r="C2276" s="88"/>
      <c r="D2276" s="89"/>
      <c r="E2276" s="17"/>
      <c r="F2276" s="122"/>
      <c r="G2276" s="337"/>
      <c r="H2276" s="364">
        <f>+H2265</f>
        <v>0</v>
      </c>
      <c r="S2276" s="2"/>
    </row>
    <row r="2277" spans="2:19" x14ac:dyDescent="0.25">
      <c r="B2277" s="91"/>
      <c r="C2277" s="91"/>
      <c r="D2277" s="92" t="s">
        <v>1304</v>
      </c>
      <c r="E2277" s="162"/>
      <c r="F2277" s="202"/>
      <c r="G2277" s="336"/>
      <c r="H2277" s="334"/>
      <c r="S2277" s="2"/>
    </row>
    <row r="2278" spans="2:19" x14ac:dyDescent="0.25">
      <c r="B2278" s="91"/>
      <c r="C2278" s="91"/>
      <c r="D2278" s="92" t="s">
        <v>277</v>
      </c>
      <c r="E2278" s="162"/>
      <c r="F2278" s="202"/>
      <c r="G2278" s="336"/>
      <c r="H2278" s="334"/>
      <c r="S2278" s="2"/>
    </row>
    <row r="2279" spans="2:19" x14ac:dyDescent="0.25">
      <c r="B2279" s="91" t="s">
        <v>1009</v>
      </c>
      <c r="C2279" s="92"/>
      <c r="D2279" s="92" t="s">
        <v>2281</v>
      </c>
      <c r="E2279" s="201" t="s">
        <v>135</v>
      </c>
      <c r="F2279" s="164">
        <v>1</v>
      </c>
      <c r="G2279" s="331"/>
      <c r="H2279" s="332">
        <f>+F2279*G2279</f>
        <v>0</v>
      </c>
      <c r="S2279" s="2"/>
    </row>
    <row r="2280" spans="2:19" x14ac:dyDescent="0.25">
      <c r="B2280" s="91"/>
      <c r="C2280" s="92"/>
      <c r="D2280" s="92"/>
      <c r="E2280" s="201"/>
      <c r="F2280" s="164"/>
      <c r="G2280" s="333"/>
      <c r="H2280" s="335"/>
      <c r="S2280" s="2"/>
    </row>
    <row r="2281" spans="2:19" x14ac:dyDescent="0.25">
      <c r="B2281" s="91" t="s">
        <v>1010</v>
      </c>
      <c r="C2281" s="92"/>
      <c r="D2281" s="92" t="s">
        <v>2249</v>
      </c>
      <c r="E2281" s="201" t="s">
        <v>135</v>
      </c>
      <c r="F2281" s="164">
        <v>1</v>
      </c>
      <c r="G2281" s="331"/>
      <c r="H2281" s="332">
        <f>+F2281*G2281</f>
        <v>0</v>
      </c>
      <c r="S2281" s="2"/>
    </row>
    <row r="2282" spans="2:19" x14ac:dyDescent="0.25">
      <c r="B2282" s="91"/>
      <c r="C2282" s="92"/>
      <c r="D2282" s="92"/>
      <c r="E2282" s="201"/>
      <c r="F2282" s="164"/>
      <c r="G2282" s="333"/>
      <c r="H2282" s="335"/>
      <c r="S2282" s="2"/>
    </row>
    <row r="2283" spans="2:19" x14ac:dyDescent="0.25">
      <c r="B2283" s="91" t="s">
        <v>1011</v>
      </c>
      <c r="C2283" s="92"/>
      <c r="D2283" s="92" t="s">
        <v>2265</v>
      </c>
      <c r="E2283" s="201" t="s">
        <v>135</v>
      </c>
      <c r="F2283" s="164">
        <v>1</v>
      </c>
      <c r="G2283" s="331"/>
      <c r="H2283" s="332">
        <f>+F2283*G2283</f>
        <v>0</v>
      </c>
      <c r="S2283" s="2"/>
    </row>
    <row r="2284" spans="2:19" x14ac:dyDescent="0.25">
      <c r="B2284" s="91"/>
      <c r="C2284" s="92"/>
      <c r="D2284" s="92"/>
      <c r="E2284" s="201"/>
      <c r="F2284" s="164"/>
      <c r="G2284" s="333"/>
      <c r="H2284" s="335"/>
      <c r="S2284" s="2"/>
    </row>
    <row r="2285" spans="2:19" x14ac:dyDescent="0.25">
      <c r="B2285" s="91" t="s">
        <v>1012</v>
      </c>
      <c r="C2285" s="92"/>
      <c r="D2285" s="92" t="s">
        <v>2266</v>
      </c>
      <c r="E2285" s="201" t="s">
        <v>135</v>
      </c>
      <c r="F2285" s="164">
        <v>1</v>
      </c>
      <c r="G2285" s="331"/>
      <c r="H2285" s="332">
        <f>+F2285*G2285</f>
        <v>0</v>
      </c>
      <c r="S2285" s="2"/>
    </row>
    <row r="2286" spans="2:19" x14ac:dyDescent="0.25">
      <c r="B2286" s="91"/>
      <c r="C2286" s="92"/>
      <c r="D2286" s="92"/>
      <c r="E2286" s="201"/>
      <c r="F2286" s="164"/>
      <c r="G2286" s="333"/>
      <c r="H2286" s="335"/>
      <c r="S2286" s="2"/>
    </row>
    <row r="2287" spans="2:19" x14ac:dyDescent="0.25">
      <c r="B2287" s="91" t="s">
        <v>1013</v>
      </c>
      <c r="C2287" s="92"/>
      <c r="D2287" s="92" t="s">
        <v>540</v>
      </c>
      <c r="E2287" s="201" t="s">
        <v>135</v>
      </c>
      <c r="F2287" s="164">
        <v>1</v>
      </c>
      <c r="G2287" s="331"/>
      <c r="H2287" s="332">
        <f>+F2287*G2287</f>
        <v>0</v>
      </c>
      <c r="S2287" s="2"/>
    </row>
    <row r="2288" spans="2:19" x14ac:dyDescent="0.25">
      <c r="B2288" s="91"/>
      <c r="C2288" s="92"/>
      <c r="D2288" s="92"/>
      <c r="E2288" s="201"/>
      <c r="F2288" s="164"/>
      <c r="G2288" s="333"/>
      <c r="H2288" s="335"/>
      <c r="S2288" s="2"/>
    </row>
    <row r="2289" spans="2:19" x14ac:dyDescent="0.25">
      <c r="B2289" s="91" t="s">
        <v>1015</v>
      </c>
      <c r="C2289" s="92"/>
      <c r="D2289" s="92" t="s">
        <v>2267</v>
      </c>
      <c r="E2289" s="201" t="s">
        <v>135</v>
      </c>
      <c r="F2289" s="164">
        <v>1</v>
      </c>
      <c r="G2289" s="331"/>
      <c r="H2289" s="332">
        <f>+F2289*G2289</f>
        <v>0</v>
      </c>
      <c r="S2289" s="2"/>
    </row>
    <row r="2290" spans="2:19" x14ac:dyDescent="0.25">
      <c r="B2290" s="91"/>
      <c r="C2290" s="92"/>
      <c r="D2290" s="92"/>
      <c r="E2290" s="201"/>
      <c r="F2290" s="164"/>
      <c r="G2290" s="333"/>
      <c r="H2290" s="335"/>
      <c r="S2290" s="2"/>
    </row>
    <row r="2291" spans="2:19" x14ac:dyDescent="0.25">
      <c r="B2291" s="91" t="s">
        <v>1016</v>
      </c>
      <c r="C2291" s="92"/>
      <c r="D2291" s="92" t="s">
        <v>2254</v>
      </c>
      <c r="E2291" s="201" t="s">
        <v>135</v>
      </c>
      <c r="F2291" s="164">
        <v>1</v>
      </c>
      <c r="G2291" s="331"/>
      <c r="H2291" s="332">
        <f>+F2291*G2291</f>
        <v>0</v>
      </c>
      <c r="S2291" s="2"/>
    </row>
    <row r="2292" spans="2:19" x14ac:dyDescent="0.25">
      <c r="B2292" s="91"/>
      <c r="C2292" s="92"/>
      <c r="D2292" s="92"/>
      <c r="E2292" s="201"/>
      <c r="F2292" s="164"/>
      <c r="G2292" s="333"/>
      <c r="H2292" s="335"/>
      <c r="S2292" s="2"/>
    </row>
    <row r="2293" spans="2:19" x14ac:dyDescent="0.25">
      <c r="B2293" s="91" t="s">
        <v>1017</v>
      </c>
      <c r="C2293" s="92"/>
      <c r="D2293" s="92" t="s">
        <v>2268</v>
      </c>
      <c r="E2293" s="201" t="s">
        <v>135</v>
      </c>
      <c r="F2293" s="164">
        <v>1</v>
      </c>
      <c r="G2293" s="331"/>
      <c r="H2293" s="332">
        <f>+F2293*G2293</f>
        <v>0</v>
      </c>
      <c r="S2293" s="2"/>
    </row>
    <row r="2294" spans="2:19" x14ac:dyDescent="0.25">
      <c r="B2294" s="91"/>
      <c r="C2294" s="92"/>
      <c r="D2294" s="92"/>
      <c r="E2294" s="201"/>
      <c r="F2294" s="164"/>
      <c r="G2294" s="333"/>
      <c r="H2294" s="335"/>
      <c r="S2294" s="2"/>
    </row>
    <row r="2295" spans="2:19" x14ac:dyDescent="0.25">
      <c r="B2295" s="91" t="s">
        <v>1018</v>
      </c>
      <c r="C2295" s="92"/>
      <c r="D2295" s="92" t="s">
        <v>2269</v>
      </c>
      <c r="E2295" s="201" t="s">
        <v>135</v>
      </c>
      <c r="F2295" s="164">
        <v>1</v>
      </c>
      <c r="G2295" s="331"/>
      <c r="H2295" s="332">
        <f>+F2295*G2295</f>
        <v>0</v>
      </c>
      <c r="S2295" s="2"/>
    </row>
    <row r="2296" spans="2:19" x14ac:dyDescent="0.25">
      <c r="B2296" s="91"/>
      <c r="C2296" s="92"/>
      <c r="D2296" s="92"/>
      <c r="E2296" s="201"/>
      <c r="F2296" s="164"/>
      <c r="G2296" s="333"/>
      <c r="H2296" s="335"/>
      <c r="S2296" s="2"/>
    </row>
    <row r="2297" spans="2:19" x14ac:dyDescent="0.25">
      <c r="B2297" s="91" t="s">
        <v>1019</v>
      </c>
      <c r="C2297" s="92"/>
      <c r="D2297" s="92" t="s">
        <v>2270</v>
      </c>
      <c r="E2297" s="201" t="s">
        <v>135</v>
      </c>
      <c r="F2297" s="164">
        <v>1</v>
      </c>
      <c r="G2297" s="331"/>
      <c r="H2297" s="332">
        <f>+F2297*G2297</f>
        <v>0</v>
      </c>
      <c r="S2297" s="2"/>
    </row>
    <row r="2298" spans="2:19" x14ac:dyDescent="0.25">
      <c r="B2298" s="91"/>
      <c r="C2298" s="92"/>
      <c r="D2298" s="92"/>
      <c r="E2298" s="201"/>
      <c r="F2298" s="164"/>
      <c r="G2298" s="333"/>
      <c r="H2298" s="335"/>
      <c r="S2298" s="2"/>
    </row>
    <row r="2299" spans="2:19" x14ac:dyDescent="0.25">
      <c r="B2299" s="91" t="s">
        <v>1020</v>
      </c>
      <c r="C2299" s="92"/>
      <c r="D2299" s="92" t="s">
        <v>2271</v>
      </c>
      <c r="E2299" s="201" t="s">
        <v>135</v>
      </c>
      <c r="F2299" s="164">
        <v>1</v>
      </c>
      <c r="G2299" s="331"/>
      <c r="H2299" s="332">
        <f>+F2299*G2299</f>
        <v>0</v>
      </c>
      <c r="S2299" s="2"/>
    </row>
    <row r="2300" spans="2:19" x14ac:dyDescent="0.25">
      <c r="B2300" s="91"/>
      <c r="C2300" s="92"/>
      <c r="D2300" s="92"/>
      <c r="E2300" s="201"/>
      <c r="F2300" s="164"/>
      <c r="G2300" s="333"/>
      <c r="H2300" s="335"/>
      <c r="S2300" s="2"/>
    </row>
    <row r="2301" spans="2:19" x14ac:dyDescent="0.25">
      <c r="B2301" s="91"/>
      <c r="C2301" s="91"/>
      <c r="D2301" s="92" t="s">
        <v>1305</v>
      </c>
      <c r="E2301" s="162"/>
      <c r="F2301" s="202"/>
      <c r="G2301" s="356"/>
      <c r="H2301" s="426"/>
      <c r="S2301" s="2"/>
    </row>
    <row r="2302" spans="2:19" x14ac:dyDescent="0.25">
      <c r="B2302" s="91"/>
      <c r="C2302" s="92"/>
      <c r="D2302" s="92"/>
      <c r="E2302" s="201"/>
      <c r="F2302" s="164"/>
      <c r="G2302" s="333"/>
      <c r="H2302" s="335"/>
      <c r="S2302" s="2"/>
    </row>
    <row r="2303" spans="2:19" x14ac:dyDescent="0.25">
      <c r="B2303" s="91" t="s">
        <v>1021</v>
      </c>
      <c r="C2303" s="92"/>
      <c r="D2303" s="92" t="s">
        <v>2281</v>
      </c>
      <c r="E2303" s="201" t="s">
        <v>135</v>
      </c>
      <c r="F2303" s="164">
        <v>1</v>
      </c>
      <c r="G2303" s="331"/>
      <c r="H2303" s="332">
        <f>+F2303*G2303</f>
        <v>0</v>
      </c>
      <c r="S2303" s="2"/>
    </row>
    <row r="2304" spans="2:19" x14ac:dyDescent="0.25">
      <c r="B2304" s="91"/>
      <c r="C2304" s="92"/>
      <c r="D2304" s="92"/>
      <c r="E2304" s="201"/>
      <c r="F2304" s="164"/>
      <c r="G2304" s="333"/>
      <c r="H2304" s="335"/>
      <c r="S2304" s="2"/>
    </row>
    <row r="2305" spans="2:19" x14ac:dyDescent="0.25">
      <c r="B2305" s="91" t="s">
        <v>1022</v>
      </c>
      <c r="C2305" s="92"/>
      <c r="D2305" s="92" t="s">
        <v>2249</v>
      </c>
      <c r="E2305" s="201" t="s">
        <v>135</v>
      </c>
      <c r="F2305" s="164">
        <v>1</v>
      </c>
      <c r="G2305" s="331"/>
      <c r="H2305" s="332">
        <f>+F2305*G2305</f>
        <v>0</v>
      </c>
      <c r="S2305" s="2"/>
    </row>
    <row r="2306" spans="2:19" x14ac:dyDescent="0.25">
      <c r="B2306" s="91"/>
      <c r="C2306" s="92"/>
      <c r="D2306" s="92"/>
      <c r="E2306" s="201"/>
      <c r="F2306" s="164"/>
      <c r="G2306" s="333"/>
      <c r="H2306" s="335"/>
      <c r="S2306" s="2"/>
    </row>
    <row r="2307" spans="2:19" x14ac:dyDescent="0.25">
      <c r="B2307" s="91" t="s">
        <v>1023</v>
      </c>
      <c r="C2307" s="92"/>
      <c r="D2307" s="92" t="s">
        <v>2265</v>
      </c>
      <c r="E2307" s="201" t="s">
        <v>135</v>
      </c>
      <c r="F2307" s="164">
        <v>1</v>
      </c>
      <c r="G2307" s="331"/>
      <c r="H2307" s="332">
        <f>+F2307*G2307</f>
        <v>0</v>
      </c>
      <c r="S2307" s="2"/>
    </row>
    <row r="2308" spans="2:19" x14ac:dyDescent="0.25">
      <c r="B2308" s="91"/>
      <c r="C2308" s="92"/>
      <c r="D2308" s="92"/>
      <c r="E2308" s="201"/>
      <c r="F2308" s="164"/>
      <c r="G2308" s="333"/>
      <c r="H2308" s="335"/>
      <c r="S2308" s="2"/>
    </row>
    <row r="2309" spans="2:19" x14ac:dyDescent="0.25">
      <c r="B2309" s="91" t="s">
        <v>1024</v>
      </c>
      <c r="C2309" s="92"/>
      <c r="D2309" s="92" t="s">
        <v>2266</v>
      </c>
      <c r="E2309" s="201" t="s">
        <v>135</v>
      </c>
      <c r="F2309" s="164">
        <v>1</v>
      </c>
      <c r="G2309" s="331"/>
      <c r="H2309" s="332">
        <f>+F2309*G2309</f>
        <v>0</v>
      </c>
      <c r="S2309" s="2"/>
    </row>
    <row r="2310" spans="2:19" x14ac:dyDescent="0.25">
      <c r="B2310" s="91"/>
      <c r="C2310" s="92"/>
      <c r="D2310" s="92"/>
      <c r="E2310" s="201"/>
      <c r="F2310" s="164"/>
      <c r="G2310" s="333"/>
      <c r="H2310" s="335"/>
      <c r="S2310" s="2"/>
    </row>
    <row r="2311" spans="2:19" x14ac:dyDescent="0.25">
      <c r="B2311" s="91" t="s">
        <v>1025</v>
      </c>
      <c r="C2311" s="92"/>
      <c r="D2311" s="92" t="s">
        <v>540</v>
      </c>
      <c r="E2311" s="201" t="s">
        <v>135</v>
      </c>
      <c r="F2311" s="164">
        <v>1</v>
      </c>
      <c r="G2311" s="331"/>
      <c r="H2311" s="332">
        <f>+F2311*G2311</f>
        <v>0</v>
      </c>
      <c r="S2311" s="2"/>
    </row>
    <row r="2312" spans="2:19" x14ac:dyDescent="0.25">
      <c r="B2312" s="91"/>
      <c r="C2312" s="92"/>
      <c r="D2312" s="92"/>
      <c r="E2312" s="201"/>
      <c r="F2312" s="164"/>
      <c r="G2312" s="333"/>
      <c r="H2312" s="335"/>
      <c r="S2312" s="2"/>
    </row>
    <row r="2313" spans="2:19" x14ac:dyDescent="0.25">
      <c r="B2313" s="91" t="s">
        <v>1026</v>
      </c>
      <c r="C2313" s="92"/>
      <c r="D2313" s="92" t="s">
        <v>2267</v>
      </c>
      <c r="E2313" s="201" t="s">
        <v>135</v>
      </c>
      <c r="F2313" s="164">
        <v>1</v>
      </c>
      <c r="G2313" s="331"/>
      <c r="H2313" s="332">
        <f>+F2313*G2313</f>
        <v>0</v>
      </c>
      <c r="S2313" s="2"/>
    </row>
    <row r="2314" spans="2:19" x14ac:dyDescent="0.25">
      <c r="B2314" s="91"/>
      <c r="C2314" s="92"/>
      <c r="D2314" s="92"/>
      <c r="E2314" s="201"/>
      <c r="F2314" s="164"/>
      <c r="G2314" s="333"/>
      <c r="H2314" s="335"/>
      <c r="S2314" s="2"/>
    </row>
    <row r="2315" spans="2:19" x14ac:dyDescent="0.25">
      <c r="B2315" s="91" t="s">
        <v>1027</v>
      </c>
      <c r="C2315" s="92"/>
      <c r="D2315" s="92" t="s">
        <v>2254</v>
      </c>
      <c r="E2315" s="201" t="s">
        <v>135</v>
      </c>
      <c r="F2315" s="164">
        <v>1</v>
      </c>
      <c r="G2315" s="331"/>
      <c r="H2315" s="332">
        <f>+F2315*G2315</f>
        <v>0</v>
      </c>
      <c r="S2315" s="2"/>
    </row>
    <row r="2316" spans="2:19" x14ac:dyDescent="0.25">
      <c r="B2316" s="91"/>
      <c r="C2316" s="92"/>
      <c r="D2316" s="92"/>
      <c r="E2316" s="201"/>
      <c r="F2316" s="164"/>
      <c r="G2316" s="333"/>
      <c r="H2316" s="335"/>
      <c r="S2316" s="2"/>
    </row>
    <row r="2317" spans="2:19" x14ac:dyDescent="0.25">
      <c r="B2317" s="91" t="s">
        <v>1028</v>
      </c>
      <c r="C2317" s="92"/>
      <c r="D2317" s="92" t="s">
        <v>2268</v>
      </c>
      <c r="E2317" s="201" t="s">
        <v>135</v>
      </c>
      <c r="F2317" s="164">
        <v>1</v>
      </c>
      <c r="G2317" s="331"/>
      <c r="H2317" s="332">
        <f>+F2317*G2317</f>
        <v>0</v>
      </c>
      <c r="S2317" s="2"/>
    </row>
    <row r="2318" spans="2:19" x14ac:dyDescent="0.25">
      <c r="B2318" s="91"/>
      <c r="C2318" s="92"/>
      <c r="D2318" s="92"/>
      <c r="E2318" s="201"/>
      <c r="F2318" s="164"/>
      <c r="G2318" s="333"/>
      <c r="H2318" s="335"/>
      <c r="S2318" s="2"/>
    </row>
    <row r="2319" spans="2:19" x14ac:dyDescent="0.25">
      <c r="B2319" s="91" t="s">
        <v>1029</v>
      </c>
      <c r="C2319" s="92"/>
      <c r="D2319" s="92" t="s">
        <v>2269</v>
      </c>
      <c r="E2319" s="201" t="s">
        <v>135</v>
      </c>
      <c r="F2319" s="164">
        <v>1</v>
      </c>
      <c r="G2319" s="331"/>
      <c r="H2319" s="332">
        <f>+F2319*G2319</f>
        <v>0</v>
      </c>
      <c r="S2319" s="2"/>
    </row>
    <row r="2320" spans="2:19" x14ac:dyDescent="0.25">
      <c r="B2320" s="91"/>
      <c r="C2320" s="92"/>
      <c r="D2320" s="92"/>
      <c r="E2320" s="201"/>
      <c r="F2320" s="164"/>
      <c r="G2320" s="333"/>
      <c r="H2320" s="335"/>
      <c r="S2320" s="2"/>
    </row>
    <row r="2321" spans="2:19" x14ac:dyDescent="0.25">
      <c r="B2321" s="91" t="s">
        <v>1030</v>
      </c>
      <c r="C2321" s="92"/>
      <c r="D2321" s="92" t="s">
        <v>2270</v>
      </c>
      <c r="E2321" s="201" t="s">
        <v>135</v>
      </c>
      <c r="F2321" s="164">
        <v>1</v>
      </c>
      <c r="G2321" s="331"/>
      <c r="H2321" s="332">
        <f>+F2321*G2321</f>
        <v>0</v>
      </c>
      <c r="S2321" s="2"/>
    </row>
    <row r="2322" spans="2:19" x14ac:dyDescent="0.25">
      <c r="B2322" s="91"/>
      <c r="C2322" s="92"/>
      <c r="D2322" s="92"/>
      <c r="E2322" s="201"/>
      <c r="F2322" s="164"/>
      <c r="G2322" s="333"/>
      <c r="H2322" s="335"/>
      <c r="S2322" s="2"/>
    </row>
    <row r="2323" spans="2:19" x14ac:dyDescent="0.25">
      <c r="B2323" s="91" t="s">
        <v>1031</v>
      </c>
      <c r="C2323" s="92"/>
      <c r="D2323" s="92" t="s">
        <v>2271</v>
      </c>
      <c r="E2323" s="201" t="s">
        <v>135</v>
      </c>
      <c r="F2323" s="164">
        <v>1</v>
      </c>
      <c r="G2323" s="331"/>
      <c r="H2323" s="332">
        <f>+F2323*G2323</f>
        <v>0</v>
      </c>
      <c r="S2323" s="2"/>
    </row>
    <row r="2324" spans="2:19" x14ac:dyDescent="0.25">
      <c r="B2324" s="91"/>
      <c r="C2324" s="92"/>
      <c r="D2324" s="92"/>
      <c r="E2324" s="201"/>
      <c r="F2324" s="164"/>
      <c r="G2324" s="333"/>
      <c r="H2324" s="335"/>
      <c r="S2324" s="2"/>
    </row>
    <row r="2325" spans="2:19" x14ac:dyDescent="0.25">
      <c r="B2325" s="91" t="s">
        <v>1032</v>
      </c>
      <c r="C2325" s="92"/>
      <c r="D2325" s="92" t="s">
        <v>1422</v>
      </c>
      <c r="E2325" s="201"/>
      <c r="F2325" s="164"/>
      <c r="G2325" s="331"/>
      <c r="H2325" s="332"/>
      <c r="S2325" s="2"/>
    </row>
    <row r="2326" spans="2:19" x14ac:dyDescent="0.25">
      <c r="B2326" s="91"/>
      <c r="C2326" s="92"/>
      <c r="D2326" s="92"/>
      <c r="E2326" s="201"/>
      <c r="F2326" s="164"/>
      <c r="G2326" s="333"/>
      <c r="H2326" s="335"/>
      <c r="S2326" s="2"/>
    </row>
    <row r="2327" spans="2:19" x14ac:dyDescent="0.35">
      <c r="B2327" s="91" t="s">
        <v>1033</v>
      </c>
      <c r="C2327" s="92"/>
      <c r="D2327" s="92" t="s">
        <v>620</v>
      </c>
      <c r="E2327" s="163"/>
      <c r="F2327" s="163" t="s">
        <v>317</v>
      </c>
      <c r="G2327" s="346" t="s">
        <v>8</v>
      </c>
      <c r="H2327" s="332">
        <v>10000</v>
      </c>
      <c r="S2327" s="2"/>
    </row>
    <row r="2328" spans="2:19" ht="18.600000000000001" thickBot="1" x14ac:dyDescent="0.3">
      <c r="B2328" s="91"/>
      <c r="C2328" s="92"/>
      <c r="D2328" s="92"/>
      <c r="E2328" s="201"/>
      <c r="F2328" s="164"/>
      <c r="G2328" s="333"/>
      <c r="H2328" s="335"/>
      <c r="S2328" s="2"/>
    </row>
    <row r="2329" spans="2:19" ht="27" customHeight="1" thickBot="1" x14ac:dyDescent="0.4">
      <c r="B2329" s="5" t="s">
        <v>279</v>
      </c>
      <c r="C2329" s="87"/>
      <c r="D2329" s="87"/>
      <c r="E2329" s="6"/>
      <c r="F2329" s="121"/>
      <c r="G2329" s="337"/>
      <c r="H2329" s="351"/>
      <c r="S2329" s="2"/>
    </row>
    <row r="2330" spans="2:19" ht="27" customHeight="1" x14ac:dyDescent="0.35">
      <c r="B2330" s="1"/>
      <c r="G2330" s="339"/>
      <c r="H2330" s="340"/>
      <c r="S2330" s="2"/>
    </row>
    <row r="2331" spans="2:19" ht="27" customHeight="1" x14ac:dyDescent="0.35">
      <c r="B2331" s="1"/>
      <c r="G2331" s="339"/>
      <c r="H2331" s="340"/>
      <c r="S2331" s="2"/>
    </row>
    <row r="2332" spans="2:19" x14ac:dyDescent="0.35">
      <c r="B2332" s="463" t="s">
        <v>1921</v>
      </c>
      <c r="C2332" s="463"/>
      <c r="D2332" s="161" t="s">
        <v>2330</v>
      </c>
      <c r="E2332" s="4"/>
      <c r="G2332" s="352"/>
      <c r="H2332" s="353"/>
      <c r="S2332" s="2"/>
    </row>
    <row r="2333" spans="2:19" ht="14.4" customHeight="1" x14ac:dyDescent="0.25">
      <c r="B2333" s="464" t="s">
        <v>2263</v>
      </c>
      <c r="C2333" s="464"/>
      <c r="D2333" s="464"/>
      <c r="E2333" s="464"/>
      <c r="F2333" s="464"/>
      <c r="G2333" s="464"/>
      <c r="H2333" s="464"/>
      <c r="S2333" s="2"/>
    </row>
    <row r="2334" spans="2:19" ht="14.4" x14ac:dyDescent="0.25">
      <c r="B2334" s="464"/>
      <c r="C2334" s="464"/>
      <c r="D2334" s="464"/>
      <c r="E2334" s="464"/>
      <c r="F2334" s="464"/>
      <c r="G2334" s="464"/>
      <c r="H2334" s="464"/>
      <c r="S2334" s="2"/>
    </row>
    <row r="2335" spans="2:19" x14ac:dyDescent="0.35">
      <c r="B2335" s="206"/>
      <c r="C2335" s="182"/>
      <c r="D2335" s="183"/>
      <c r="E2335" s="182"/>
      <c r="F2335" s="184"/>
      <c r="G2335" s="320"/>
      <c r="H2335" s="321"/>
      <c r="S2335" s="2"/>
    </row>
    <row r="2336" spans="2:19" x14ac:dyDescent="0.35">
      <c r="B2336" s="8" t="s">
        <v>472</v>
      </c>
      <c r="C2336" s="8"/>
      <c r="D2336" s="8"/>
      <c r="E2336" s="182"/>
      <c r="F2336" s="184"/>
      <c r="G2336" s="320"/>
      <c r="H2336" s="321"/>
      <c r="S2336" s="2"/>
    </row>
    <row r="2337" spans="2:19" x14ac:dyDescent="0.35">
      <c r="B2337" s="8"/>
      <c r="C2337" s="8"/>
      <c r="D2337" s="8"/>
      <c r="E2337" s="186"/>
      <c r="F2337" s="184"/>
      <c r="G2337" s="320"/>
      <c r="H2337" s="321"/>
      <c r="S2337" s="2"/>
    </row>
    <row r="2338" spans="2:19" ht="15" thickBot="1" x14ac:dyDescent="0.3">
      <c r="B2338" s="1" t="s">
        <v>1956</v>
      </c>
      <c r="C2338" s="4"/>
      <c r="D2338" s="1"/>
      <c r="E2338" s="187"/>
      <c r="F2338" s="465"/>
      <c r="G2338" s="465"/>
      <c r="H2338" s="465"/>
      <c r="S2338" s="2"/>
    </row>
    <row r="2339" spans="2:19" ht="29.4" thickBot="1" x14ac:dyDescent="0.3">
      <c r="B2339" s="30" t="s">
        <v>281</v>
      </c>
      <c r="C2339" s="30" t="s">
        <v>282</v>
      </c>
      <c r="D2339" s="31" t="s">
        <v>2</v>
      </c>
      <c r="E2339" s="31" t="s">
        <v>3</v>
      </c>
      <c r="F2339" s="32" t="s">
        <v>4</v>
      </c>
      <c r="G2339" s="360" t="s">
        <v>5</v>
      </c>
      <c r="H2339" s="361" t="s">
        <v>252</v>
      </c>
      <c r="S2339" s="2"/>
    </row>
    <row r="2340" spans="2:19" ht="18.600000000000001" thickBot="1" x14ac:dyDescent="0.4">
      <c r="B2340" s="16" t="s">
        <v>283</v>
      </c>
      <c r="C2340" s="88"/>
      <c r="D2340" s="89"/>
      <c r="E2340" s="17"/>
      <c r="F2340" s="122"/>
      <c r="G2340" s="337"/>
      <c r="H2340" s="364">
        <f>+H2329</f>
        <v>0</v>
      </c>
      <c r="S2340" s="2"/>
    </row>
    <row r="2341" spans="2:19" x14ac:dyDescent="0.25">
      <c r="B2341" s="91"/>
      <c r="C2341" s="92"/>
      <c r="D2341" s="92"/>
      <c r="E2341" s="201"/>
      <c r="F2341" s="164"/>
      <c r="G2341" s="429"/>
      <c r="H2341" s="332"/>
      <c r="S2341" s="2"/>
    </row>
    <row r="2342" spans="2:19" x14ac:dyDescent="0.25">
      <c r="B2342" s="91" t="s">
        <v>1035</v>
      </c>
      <c r="C2342" s="91"/>
      <c r="D2342" s="92" t="s">
        <v>1395</v>
      </c>
      <c r="E2342" s="162" t="s">
        <v>73</v>
      </c>
      <c r="F2342" s="164">
        <f>H2327</f>
        <v>10000</v>
      </c>
      <c r="G2342" s="333"/>
      <c r="H2342" s="334">
        <f>F2342*G2342%</f>
        <v>0</v>
      </c>
      <c r="S2342" s="2"/>
    </row>
    <row r="2343" spans="2:19" x14ac:dyDescent="0.25">
      <c r="B2343" s="91"/>
      <c r="C2343" s="91"/>
      <c r="D2343" s="92" t="s">
        <v>1300</v>
      </c>
      <c r="E2343" s="162"/>
      <c r="F2343" s="202"/>
      <c r="G2343" s="336"/>
      <c r="H2343" s="334"/>
      <c r="S2343" s="2"/>
    </row>
    <row r="2344" spans="2:19" x14ac:dyDescent="0.25">
      <c r="B2344" s="91"/>
      <c r="C2344" s="92"/>
      <c r="D2344" s="92"/>
      <c r="E2344" s="201"/>
      <c r="F2344" s="164"/>
      <c r="G2344" s="333"/>
      <c r="H2344" s="335"/>
      <c r="S2344" s="2"/>
    </row>
    <row r="2345" spans="2:19" x14ac:dyDescent="0.25">
      <c r="B2345" s="91"/>
      <c r="C2345" s="92"/>
      <c r="D2345" s="92" t="s">
        <v>1002</v>
      </c>
      <c r="E2345" s="201"/>
      <c r="F2345" s="164"/>
      <c r="G2345" s="331"/>
      <c r="H2345" s="332"/>
      <c r="S2345" s="2"/>
    </row>
    <row r="2346" spans="2:19" x14ac:dyDescent="0.25">
      <c r="B2346" s="91"/>
      <c r="C2346" s="92"/>
      <c r="D2346" s="92"/>
      <c r="E2346" s="201"/>
      <c r="F2346" s="164"/>
      <c r="G2346" s="333"/>
      <c r="H2346" s="335"/>
      <c r="S2346" s="2"/>
    </row>
    <row r="2347" spans="2:19" x14ac:dyDescent="0.25">
      <c r="B2347" s="91" t="s">
        <v>1036</v>
      </c>
      <c r="C2347" s="92"/>
      <c r="D2347" s="92" t="s">
        <v>2281</v>
      </c>
      <c r="E2347" s="201" t="s">
        <v>135</v>
      </c>
      <c r="F2347" s="164">
        <v>1</v>
      </c>
      <c r="G2347" s="331"/>
      <c r="H2347" s="332">
        <f>+F2347*G2347</f>
        <v>0</v>
      </c>
      <c r="S2347" s="2"/>
    </row>
    <row r="2348" spans="2:19" x14ac:dyDescent="0.25">
      <c r="B2348" s="91"/>
      <c r="C2348" s="92"/>
      <c r="D2348" s="92"/>
      <c r="E2348" s="201"/>
      <c r="F2348" s="164"/>
      <c r="G2348" s="333"/>
      <c r="H2348" s="335"/>
      <c r="S2348" s="2"/>
    </row>
    <row r="2349" spans="2:19" x14ac:dyDescent="0.25">
      <c r="B2349" s="91" t="s">
        <v>1037</v>
      </c>
      <c r="C2349" s="92"/>
      <c r="D2349" s="92" t="s">
        <v>2249</v>
      </c>
      <c r="E2349" s="201" t="s">
        <v>135</v>
      </c>
      <c r="F2349" s="164">
        <v>1</v>
      </c>
      <c r="G2349" s="331"/>
      <c r="H2349" s="332">
        <f>+F2349*G2349</f>
        <v>0</v>
      </c>
      <c r="S2349" s="2"/>
    </row>
    <row r="2350" spans="2:19" x14ac:dyDescent="0.25">
      <c r="B2350" s="91"/>
      <c r="C2350" s="92"/>
      <c r="D2350" s="92"/>
      <c r="E2350" s="201"/>
      <c r="F2350" s="164"/>
      <c r="G2350" s="333"/>
      <c r="H2350" s="335"/>
      <c r="S2350" s="2"/>
    </row>
    <row r="2351" spans="2:19" x14ac:dyDescent="0.25">
      <c r="B2351" s="91" t="s">
        <v>1039</v>
      </c>
      <c r="C2351" s="92"/>
      <c r="D2351" s="92" t="s">
        <v>2265</v>
      </c>
      <c r="E2351" s="201" t="s">
        <v>135</v>
      </c>
      <c r="F2351" s="164">
        <v>1</v>
      </c>
      <c r="G2351" s="331"/>
      <c r="H2351" s="332">
        <f>+F2351*G2351</f>
        <v>0</v>
      </c>
      <c r="S2351" s="2"/>
    </row>
    <row r="2352" spans="2:19" x14ac:dyDescent="0.25">
      <c r="B2352" s="91"/>
      <c r="C2352" s="92"/>
      <c r="D2352" s="92"/>
      <c r="E2352" s="201"/>
      <c r="F2352" s="164"/>
      <c r="G2352" s="333"/>
      <c r="H2352" s="335"/>
      <c r="S2352" s="2"/>
    </row>
    <row r="2353" spans="2:19" x14ac:dyDescent="0.25">
      <c r="B2353" s="91" t="s">
        <v>1040</v>
      </c>
      <c r="C2353" s="92"/>
      <c r="D2353" s="92" t="s">
        <v>2266</v>
      </c>
      <c r="E2353" s="201" t="s">
        <v>135</v>
      </c>
      <c r="F2353" s="164">
        <v>1</v>
      </c>
      <c r="G2353" s="331"/>
      <c r="H2353" s="332">
        <f>+F2353*G2353</f>
        <v>0</v>
      </c>
      <c r="S2353" s="2"/>
    </row>
    <row r="2354" spans="2:19" x14ac:dyDescent="0.25">
      <c r="B2354" s="91"/>
      <c r="C2354" s="92"/>
      <c r="D2354" s="92"/>
      <c r="E2354" s="201"/>
      <c r="F2354" s="164"/>
      <c r="G2354" s="333"/>
      <c r="H2354" s="335"/>
      <c r="S2354" s="2"/>
    </row>
    <row r="2355" spans="2:19" x14ac:dyDescent="0.25">
      <c r="B2355" s="91" t="s">
        <v>1041</v>
      </c>
      <c r="C2355" s="92"/>
      <c r="D2355" s="92" t="s">
        <v>540</v>
      </c>
      <c r="E2355" s="201" t="s">
        <v>135</v>
      </c>
      <c r="F2355" s="164">
        <v>1</v>
      </c>
      <c r="G2355" s="331"/>
      <c r="H2355" s="332">
        <f>+F2355*G2355</f>
        <v>0</v>
      </c>
      <c r="S2355" s="2"/>
    </row>
    <row r="2356" spans="2:19" x14ac:dyDescent="0.25">
      <c r="B2356" s="91"/>
      <c r="C2356" s="92"/>
      <c r="D2356" s="92"/>
      <c r="E2356" s="201"/>
      <c r="F2356" s="164"/>
      <c r="G2356" s="333"/>
      <c r="H2356" s="335"/>
      <c r="S2356" s="2"/>
    </row>
    <row r="2357" spans="2:19" x14ac:dyDescent="0.25">
      <c r="B2357" s="91" t="s">
        <v>1042</v>
      </c>
      <c r="C2357" s="92"/>
      <c r="D2357" s="92" t="s">
        <v>2267</v>
      </c>
      <c r="E2357" s="201" t="s">
        <v>135</v>
      </c>
      <c r="F2357" s="164">
        <v>1</v>
      </c>
      <c r="G2357" s="331"/>
      <c r="H2357" s="332">
        <f>+F2357*G2357</f>
        <v>0</v>
      </c>
      <c r="S2357" s="2"/>
    </row>
    <row r="2358" spans="2:19" x14ac:dyDescent="0.25">
      <c r="B2358" s="91"/>
      <c r="C2358" s="92"/>
      <c r="D2358" s="92"/>
      <c r="E2358" s="201"/>
      <c r="F2358" s="164"/>
      <c r="G2358" s="333"/>
      <c r="H2358" s="335"/>
      <c r="S2358" s="2"/>
    </row>
    <row r="2359" spans="2:19" x14ac:dyDescent="0.25">
      <c r="B2359" s="91" t="s">
        <v>1043</v>
      </c>
      <c r="C2359" s="92"/>
      <c r="D2359" s="92" t="s">
        <v>2254</v>
      </c>
      <c r="E2359" s="201" t="s">
        <v>135</v>
      </c>
      <c r="F2359" s="164">
        <v>1</v>
      </c>
      <c r="G2359" s="331"/>
      <c r="H2359" s="332">
        <f>+F2359*G2359</f>
        <v>0</v>
      </c>
      <c r="S2359" s="2"/>
    </row>
    <row r="2360" spans="2:19" x14ac:dyDescent="0.25">
      <c r="B2360" s="91"/>
      <c r="C2360" s="92"/>
      <c r="D2360" s="92"/>
      <c r="E2360" s="201"/>
      <c r="F2360" s="164"/>
      <c r="G2360" s="333"/>
      <c r="H2360" s="335"/>
      <c r="S2360" s="2"/>
    </row>
    <row r="2361" spans="2:19" x14ac:dyDescent="0.25">
      <c r="B2361" s="91" t="s">
        <v>1044</v>
      </c>
      <c r="C2361" s="92"/>
      <c r="D2361" s="92" t="s">
        <v>2268</v>
      </c>
      <c r="E2361" s="201" t="s">
        <v>135</v>
      </c>
      <c r="F2361" s="164">
        <v>1</v>
      </c>
      <c r="G2361" s="331"/>
      <c r="H2361" s="332">
        <f>+F2361*G2361</f>
        <v>0</v>
      </c>
      <c r="S2361" s="2"/>
    </row>
    <row r="2362" spans="2:19" x14ac:dyDescent="0.25">
      <c r="B2362" s="91"/>
      <c r="C2362" s="92"/>
      <c r="D2362" s="92"/>
      <c r="E2362" s="201"/>
      <c r="F2362" s="164"/>
      <c r="G2362" s="333"/>
      <c r="H2362" s="335"/>
      <c r="S2362" s="2"/>
    </row>
    <row r="2363" spans="2:19" x14ac:dyDescent="0.25">
      <c r="B2363" s="91" t="s">
        <v>1045</v>
      </c>
      <c r="C2363" s="92"/>
      <c r="D2363" s="92" t="s">
        <v>2269</v>
      </c>
      <c r="E2363" s="201" t="s">
        <v>135</v>
      </c>
      <c r="F2363" s="164">
        <v>1</v>
      </c>
      <c r="G2363" s="333"/>
      <c r="H2363" s="332">
        <f>+F2363*G2363</f>
        <v>0</v>
      </c>
      <c r="S2363" s="2"/>
    </row>
    <row r="2364" spans="2:19" x14ac:dyDescent="0.25">
      <c r="B2364" s="91"/>
      <c r="C2364" s="92"/>
      <c r="D2364" s="92"/>
      <c r="E2364" s="201"/>
      <c r="F2364" s="164"/>
      <c r="G2364" s="333"/>
      <c r="H2364" s="335"/>
      <c r="S2364" s="2"/>
    </row>
    <row r="2365" spans="2:19" x14ac:dyDescent="0.25">
      <c r="B2365" s="91" t="s">
        <v>1046</v>
      </c>
      <c r="C2365" s="92"/>
      <c r="D2365" s="92" t="s">
        <v>2270</v>
      </c>
      <c r="E2365" s="201" t="s">
        <v>135</v>
      </c>
      <c r="F2365" s="164">
        <v>1</v>
      </c>
      <c r="G2365" s="333"/>
      <c r="H2365" s="332">
        <f>+F2365*G2365</f>
        <v>0</v>
      </c>
      <c r="S2365" s="2"/>
    </row>
    <row r="2366" spans="2:19" x14ac:dyDescent="0.25">
      <c r="B2366" s="91"/>
      <c r="C2366" s="92"/>
      <c r="D2366" s="92"/>
      <c r="E2366" s="201"/>
      <c r="F2366" s="164"/>
      <c r="G2366" s="333"/>
      <c r="H2366" s="335"/>
      <c r="S2366" s="2"/>
    </row>
    <row r="2367" spans="2:19" x14ac:dyDescent="0.25">
      <c r="B2367" s="91" t="s">
        <v>1047</v>
      </c>
      <c r="C2367" s="92"/>
      <c r="D2367" s="92" t="s">
        <v>2271</v>
      </c>
      <c r="E2367" s="201" t="s">
        <v>135</v>
      </c>
      <c r="F2367" s="164">
        <v>1</v>
      </c>
      <c r="G2367" s="331"/>
      <c r="H2367" s="332">
        <f>+F2367*G2367</f>
        <v>0</v>
      </c>
      <c r="S2367" s="2"/>
    </row>
    <row r="2368" spans="2:19" x14ac:dyDescent="0.25">
      <c r="B2368" s="91"/>
      <c r="C2368" s="92"/>
      <c r="D2368" s="91"/>
      <c r="E2368" s="201"/>
      <c r="F2368" s="164"/>
      <c r="G2368" s="333"/>
      <c r="H2368" s="335"/>
      <c r="S2368" s="2"/>
    </row>
    <row r="2369" spans="2:19" x14ac:dyDescent="0.25">
      <c r="B2369" s="91"/>
      <c r="C2369" s="92"/>
      <c r="D2369" s="92" t="s">
        <v>1014</v>
      </c>
      <c r="E2369" s="201"/>
      <c r="F2369" s="164"/>
      <c r="G2369" s="331"/>
      <c r="H2369" s="332"/>
      <c r="S2369" s="2"/>
    </row>
    <row r="2370" spans="2:19" x14ac:dyDescent="0.25">
      <c r="B2370" s="91"/>
      <c r="C2370" s="92"/>
      <c r="D2370" s="92"/>
      <c r="E2370" s="201"/>
      <c r="F2370" s="164"/>
      <c r="G2370" s="333"/>
      <c r="H2370" s="335"/>
      <c r="S2370" s="2"/>
    </row>
    <row r="2371" spans="2:19" x14ac:dyDescent="0.35">
      <c r="B2371" s="91" t="s">
        <v>1048</v>
      </c>
      <c r="C2371" s="92"/>
      <c r="D2371" s="92" t="s">
        <v>620</v>
      </c>
      <c r="E2371" s="163"/>
      <c r="F2371" s="163" t="s">
        <v>317</v>
      </c>
      <c r="G2371" s="346" t="s">
        <v>8</v>
      </c>
      <c r="H2371" s="332">
        <v>10000</v>
      </c>
      <c r="S2371" s="2"/>
    </row>
    <row r="2372" spans="2:19" x14ac:dyDescent="0.25">
      <c r="B2372" s="91"/>
      <c r="C2372" s="92"/>
      <c r="D2372" s="92"/>
      <c r="E2372" s="201"/>
      <c r="F2372" s="164"/>
      <c r="G2372" s="333"/>
      <c r="H2372" s="335"/>
      <c r="S2372" s="2"/>
    </row>
    <row r="2373" spans="2:19" x14ac:dyDescent="0.25">
      <c r="B2373" s="91" t="s">
        <v>1049</v>
      </c>
      <c r="C2373" s="91"/>
      <c r="D2373" s="92" t="s">
        <v>1416</v>
      </c>
      <c r="E2373" s="162" t="s">
        <v>73</v>
      </c>
      <c r="F2373" s="164">
        <f>H2371</f>
        <v>10000</v>
      </c>
      <c r="G2373" s="333"/>
      <c r="H2373" s="334">
        <f>F2373*G2373%</f>
        <v>0</v>
      </c>
      <c r="S2373" s="2"/>
    </row>
    <row r="2374" spans="2:19" x14ac:dyDescent="0.25">
      <c r="B2374" s="91"/>
      <c r="C2374" s="91"/>
      <c r="D2374" s="92" t="s">
        <v>1306</v>
      </c>
      <c r="E2374" s="162"/>
      <c r="F2374" s="202"/>
      <c r="G2374" s="336"/>
      <c r="H2374" s="334"/>
      <c r="S2374" s="2"/>
    </row>
    <row r="2375" spans="2:19" x14ac:dyDescent="0.25">
      <c r="B2375" s="91"/>
      <c r="C2375" s="91"/>
      <c r="D2375" s="92" t="s">
        <v>288</v>
      </c>
      <c r="E2375" s="162"/>
      <c r="F2375" s="202"/>
      <c r="G2375" s="336"/>
      <c r="H2375" s="334"/>
      <c r="S2375" s="2"/>
    </row>
    <row r="2376" spans="2:19" x14ac:dyDescent="0.25">
      <c r="B2376" s="91"/>
      <c r="C2376" s="91"/>
      <c r="D2376" s="92" t="s">
        <v>1307</v>
      </c>
      <c r="E2376" s="162"/>
      <c r="F2376" s="202"/>
      <c r="G2376" s="336"/>
      <c r="H2376" s="334"/>
      <c r="S2376" s="2"/>
    </row>
    <row r="2377" spans="2:19" x14ac:dyDescent="0.25">
      <c r="B2377" s="91"/>
      <c r="C2377" s="91"/>
      <c r="D2377" s="92" t="s">
        <v>288</v>
      </c>
      <c r="E2377" s="162"/>
      <c r="F2377" s="202"/>
      <c r="G2377" s="336"/>
      <c r="H2377" s="334"/>
      <c r="S2377" s="2"/>
    </row>
    <row r="2378" spans="2:19" x14ac:dyDescent="0.25">
      <c r="B2378" s="91" t="s">
        <v>1051</v>
      </c>
      <c r="C2378" s="92"/>
      <c r="D2378" s="92" t="s">
        <v>720</v>
      </c>
      <c r="E2378" s="201" t="s">
        <v>135</v>
      </c>
      <c r="F2378" s="164">
        <v>1</v>
      </c>
      <c r="G2378" s="331"/>
      <c r="H2378" s="334">
        <f>+F196*G196</f>
        <v>0</v>
      </c>
      <c r="S2378" s="2"/>
    </row>
    <row r="2379" spans="2:19" x14ac:dyDescent="0.25">
      <c r="B2379" s="91"/>
      <c r="C2379" s="92"/>
      <c r="D2379" s="92"/>
      <c r="E2379" s="201"/>
      <c r="F2379" s="164"/>
      <c r="G2379" s="333"/>
      <c r="H2379" s="335"/>
      <c r="S2379" s="2"/>
    </row>
    <row r="2380" spans="2:19" x14ac:dyDescent="0.25">
      <c r="B2380" s="91" t="s">
        <v>1052</v>
      </c>
      <c r="C2380" s="92"/>
      <c r="D2380" s="92" t="s">
        <v>722</v>
      </c>
      <c r="E2380" s="201" t="s">
        <v>135</v>
      </c>
      <c r="F2380" s="164">
        <v>1</v>
      </c>
      <c r="G2380" s="331"/>
      <c r="H2380" s="334">
        <f>+F2380*G2380</f>
        <v>0</v>
      </c>
      <c r="S2380" s="2"/>
    </row>
    <row r="2381" spans="2:19" x14ac:dyDescent="0.25">
      <c r="B2381" s="91"/>
      <c r="C2381" s="92"/>
      <c r="D2381" s="92"/>
      <c r="E2381" s="201"/>
      <c r="F2381" s="164"/>
      <c r="G2381" s="333"/>
      <c r="H2381" s="335"/>
      <c r="S2381" s="2"/>
    </row>
    <row r="2382" spans="2:19" x14ac:dyDescent="0.25">
      <c r="B2382" s="91" t="s">
        <v>1053</v>
      </c>
      <c r="C2382" s="92"/>
      <c r="D2382" s="92" t="s">
        <v>724</v>
      </c>
      <c r="E2382" s="201" t="s">
        <v>135</v>
      </c>
      <c r="F2382" s="164">
        <v>1</v>
      </c>
      <c r="G2382" s="331"/>
      <c r="H2382" s="334">
        <f>+F2382*G2382</f>
        <v>0</v>
      </c>
      <c r="S2382" s="2"/>
    </row>
    <row r="2383" spans="2:19" x14ac:dyDescent="0.25">
      <c r="B2383" s="91"/>
      <c r="C2383" s="92"/>
      <c r="D2383" s="92"/>
      <c r="E2383" s="201"/>
      <c r="F2383" s="164"/>
      <c r="G2383" s="333"/>
      <c r="H2383" s="335"/>
      <c r="S2383" s="2"/>
    </row>
    <row r="2384" spans="2:19" x14ac:dyDescent="0.25">
      <c r="B2384" s="91" t="s">
        <v>1055</v>
      </c>
      <c r="C2384" s="92"/>
      <c r="D2384" s="92" t="s">
        <v>726</v>
      </c>
      <c r="E2384" s="201" t="s">
        <v>135</v>
      </c>
      <c r="F2384" s="164">
        <v>1</v>
      </c>
      <c r="G2384" s="331"/>
      <c r="H2384" s="334">
        <f>+F2384*G2384</f>
        <v>0</v>
      </c>
      <c r="S2384" s="2"/>
    </row>
    <row r="2385" spans="2:19" x14ac:dyDescent="0.25">
      <c r="B2385" s="91"/>
      <c r="C2385" s="92"/>
      <c r="D2385" s="92"/>
      <c r="E2385" s="201"/>
      <c r="F2385" s="164"/>
      <c r="G2385" s="333"/>
      <c r="H2385" s="335"/>
      <c r="S2385" s="2"/>
    </row>
    <row r="2386" spans="2:19" x14ac:dyDescent="0.25">
      <c r="B2386" s="91" t="s">
        <v>1056</v>
      </c>
      <c r="C2386" s="92"/>
      <c r="D2386" s="92" t="s">
        <v>728</v>
      </c>
      <c r="E2386" s="201" t="s">
        <v>135</v>
      </c>
      <c r="F2386" s="164">
        <v>1</v>
      </c>
      <c r="G2386" s="331"/>
      <c r="H2386" s="334">
        <f>+F2386*G2386</f>
        <v>0</v>
      </c>
      <c r="S2386" s="2"/>
    </row>
    <row r="2387" spans="2:19" x14ac:dyDescent="0.25">
      <c r="B2387" s="91"/>
      <c r="C2387" s="92"/>
      <c r="D2387" s="92"/>
      <c r="E2387" s="201"/>
      <c r="F2387" s="164"/>
      <c r="G2387" s="333"/>
      <c r="H2387" s="335"/>
      <c r="S2387" s="2"/>
    </row>
    <row r="2388" spans="2:19" x14ac:dyDescent="0.25">
      <c r="B2388" s="91" t="s">
        <v>1057</v>
      </c>
      <c r="C2388" s="92"/>
      <c r="D2388" s="92" t="s">
        <v>730</v>
      </c>
      <c r="E2388" s="201" t="s">
        <v>135</v>
      </c>
      <c r="F2388" s="164">
        <v>1</v>
      </c>
      <c r="G2388" s="331"/>
      <c r="H2388" s="334">
        <f>+F2388*G2388</f>
        <v>0</v>
      </c>
      <c r="S2388" s="2"/>
    </row>
    <row r="2389" spans="2:19" x14ac:dyDescent="0.25">
      <c r="B2389" s="91"/>
      <c r="C2389" s="92"/>
      <c r="D2389" s="92"/>
      <c r="E2389" s="201"/>
      <c r="F2389" s="164"/>
      <c r="G2389" s="333"/>
      <c r="H2389" s="335"/>
      <c r="S2389" s="2"/>
    </row>
    <row r="2390" spans="2:19" x14ac:dyDescent="0.25">
      <c r="B2390" s="91" t="s">
        <v>1058</v>
      </c>
      <c r="C2390" s="92"/>
      <c r="D2390" s="92" t="s">
        <v>732</v>
      </c>
      <c r="E2390" s="201" t="s">
        <v>135</v>
      </c>
      <c r="F2390" s="164">
        <v>1</v>
      </c>
      <c r="G2390" s="331"/>
      <c r="H2390" s="334">
        <f>+F2390*G2390</f>
        <v>0</v>
      </c>
      <c r="S2390" s="2"/>
    </row>
    <row r="2391" spans="2:19" x14ac:dyDescent="0.25">
      <c r="B2391" s="91"/>
      <c r="C2391" s="92"/>
      <c r="D2391" s="92"/>
      <c r="E2391" s="201"/>
      <c r="F2391" s="164"/>
      <c r="G2391" s="333"/>
      <c r="H2391" s="335"/>
      <c r="S2391" s="2"/>
    </row>
    <row r="2392" spans="2:19" x14ac:dyDescent="0.25">
      <c r="B2392" s="91" t="s">
        <v>1059</v>
      </c>
      <c r="C2392" s="92"/>
      <c r="D2392" s="92" t="s">
        <v>734</v>
      </c>
      <c r="E2392" s="201" t="s">
        <v>135</v>
      </c>
      <c r="F2392" s="164">
        <v>1</v>
      </c>
      <c r="G2392" s="331"/>
      <c r="H2392" s="334">
        <f>+F2392*G2392</f>
        <v>0</v>
      </c>
      <c r="S2392" s="2"/>
    </row>
    <row r="2393" spans="2:19" ht="18.600000000000001" thickBot="1" x14ac:dyDescent="0.3">
      <c r="B2393" s="91"/>
      <c r="C2393" s="92"/>
      <c r="D2393" s="92"/>
      <c r="E2393" s="201"/>
      <c r="F2393" s="164"/>
      <c r="G2393" s="333"/>
      <c r="H2393" s="335"/>
      <c r="S2393" s="2"/>
    </row>
    <row r="2394" spans="2:19" ht="27.75" customHeight="1" thickBot="1" x14ac:dyDescent="0.4">
      <c r="B2394" s="5" t="s">
        <v>279</v>
      </c>
      <c r="C2394" s="87"/>
      <c r="D2394" s="87"/>
      <c r="E2394" s="6"/>
      <c r="F2394" s="121"/>
      <c r="G2394" s="337"/>
      <c r="H2394" s="351"/>
      <c r="S2394" s="2"/>
    </row>
    <row r="2395" spans="2:19" ht="27.75" customHeight="1" x14ac:dyDescent="0.35">
      <c r="B2395" s="1"/>
      <c r="G2395" s="339"/>
      <c r="H2395" s="340"/>
      <c r="S2395" s="2"/>
    </row>
    <row r="2396" spans="2:19" ht="27.75" customHeight="1" x14ac:dyDescent="0.35">
      <c r="B2396" s="1"/>
      <c r="G2396" s="339"/>
      <c r="H2396" s="340"/>
      <c r="S2396" s="2"/>
    </row>
    <row r="2397" spans="2:19" x14ac:dyDescent="0.35">
      <c r="B2397" s="463" t="s">
        <v>1921</v>
      </c>
      <c r="C2397" s="463"/>
      <c r="D2397" s="161" t="s">
        <v>2330</v>
      </c>
      <c r="E2397" s="4"/>
      <c r="G2397" s="352"/>
      <c r="H2397" s="353"/>
      <c r="S2397" s="2"/>
    </row>
    <row r="2398" spans="2:19" ht="14.4" customHeight="1" x14ac:dyDescent="0.25">
      <c r="B2398" s="464" t="s">
        <v>2263</v>
      </c>
      <c r="C2398" s="464"/>
      <c r="D2398" s="464"/>
      <c r="E2398" s="464"/>
      <c r="F2398" s="464"/>
      <c r="G2398" s="464"/>
      <c r="H2398" s="464"/>
      <c r="S2398" s="2"/>
    </row>
    <row r="2399" spans="2:19" ht="14.4" x14ac:dyDescent="0.25">
      <c r="B2399" s="464"/>
      <c r="C2399" s="464"/>
      <c r="D2399" s="464"/>
      <c r="E2399" s="464"/>
      <c r="F2399" s="464"/>
      <c r="G2399" s="464"/>
      <c r="H2399" s="464"/>
      <c r="S2399" s="2"/>
    </row>
    <row r="2400" spans="2:19" x14ac:dyDescent="0.35">
      <c r="B2400" s="206"/>
      <c r="C2400" s="182"/>
      <c r="D2400" s="183"/>
      <c r="E2400" s="182"/>
      <c r="F2400" s="184"/>
      <c r="G2400" s="320"/>
      <c r="H2400" s="321"/>
      <c r="S2400" s="2"/>
    </row>
    <row r="2401" spans="2:19" x14ac:dyDescent="0.35">
      <c r="B2401" s="8" t="s">
        <v>472</v>
      </c>
      <c r="C2401" s="8"/>
      <c r="D2401" s="8"/>
      <c r="E2401" s="182"/>
      <c r="F2401" s="184"/>
      <c r="G2401" s="320"/>
      <c r="H2401" s="321"/>
      <c r="S2401" s="2"/>
    </row>
    <row r="2402" spans="2:19" x14ac:dyDescent="0.35">
      <c r="B2402" s="8"/>
      <c r="C2402" s="8"/>
      <c r="D2402" s="8"/>
      <c r="E2402" s="186"/>
      <c r="F2402" s="184"/>
      <c r="G2402" s="320"/>
      <c r="H2402" s="321"/>
      <c r="S2402" s="2"/>
    </row>
    <row r="2403" spans="2:19" ht="15" thickBot="1" x14ac:dyDescent="0.3">
      <c r="B2403" s="1" t="s">
        <v>1956</v>
      </c>
      <c r="C2403" s="4"/>
      <c r="D2403" s="1"/>
      <c r="E2403" s="187"/>
      <c r="F2403" s="465"/>
      <c r="G2403" s="465"/>
      <c r="H2403" s="465"/>
      <c r="S2403" s="2"/>
    </row>
    <row r="2404" spans="2:19" ht="29.4" thickBot="1" x14ac:dyDescent="0.3">
      <c r="B2404" s="30" t="s">
        <v>281</v>
      </c>
      <c r="C2404" s="30" t="s">
        <v>282</v>
      </c>
      <c r="D2404" s="31" t="s">
        <v>2</v>
      </c>
      <c r="E2404" s="31" t="s">
        <v>3</v>
      </c>
      <c r="F2404" s="32" t="s">
        <v>4</v>
      </c>
      <c r="G2404" s="360" t="s">
        <v>5</v>
      </c>
      <c r="H2404" s="361" t="s">
        <v>252</v>
      </c>
      <c r="S2404" s="2"/>
    </row>
    <row r="2405" spans="2:19" ht="18.600000000000001" thickBot="1" x14ac:dyDescent="0.4">
      <c r="B2405" s="16" t="s">
        <v>283</v>
      </c>
      <c r="C2405" s="88"/>
      <c r="D2405" s="89"/>
      <c r="E2405" s="17"/>
      <c r="F2405" s="122"/>
      <c r="G2405" s="337"/>
      <c r="H2405" s="364">
        <f>+H2394</f>
        <v>0</v>
      </c>
      <c r="S2405" s="2"/>
    </row>
    <row r="2406" spans="2:19" x14ac:dyDescent="0.25">
      <c r="B2406" s="91" t="s">
        <v>1060</v>
      </c>
      <c r="C2406" s="92"/>
      <c r="D2406" s="92" t="s">
        <v>736</v>
      </c>
      <c r="E2406" s="201" t="s">
        <v>135</v>
      </c>
      <c r="F2406" s="164">
        <v>1</v>
      </c>
      <c r="G2406" s="331"/>
      <c r="H2406" s="332">
        <f>+F2406*G2406</f>
        <v>0</v>
      </c>
      <c r="S2406" s="2"/>
    </row>
    <row r="2407" spans="2:19" x14ac:dyDescent="0.25">
      <c r="B2407" s="91"/>
      <c r="C2407" s="92"/>
      <c r="D2407" s="92"/>
      <c r="E2407" s="201"/>
      <c r="F2407" s="164"/>
      <c r="G2407" s="333"/>
      <c r="H2407" s="335"/>
      <c r="S2407" s="2"/>
    </row>
    <row r="2408" spans="2:19" x14ac:dyDescent="0.25">
      <c r="B2408" s="91" t="s">
        <v>1061</v>
      </c>
      <c r="C2408" s="92"/>
      <c r="D2408" s="92" t="s">
        <v>738</v>
      </c>
      <c r="E2408" s="201" t="s">
        <v>135</v>
      </c>
      <c r="F2408" s="164">
        <v>1</v>
      </c>
      <c r="G2408" s="331"/>
      <c r="H2408" s="332">
        <f>+F2408*G2408</f>
        <v>0</v>
      </c>
      <c r="S2408" s="2"/>
    </row>
    <row r="2409" spans="2:19" x14ac:dyDescent="0.25">
      <c r="B2409" s="91"/>
      <c r="C2409" s="92"/>
      <c r="D2409" s="92"/>
      <c r="E2409" s="201"/>
      <c r="F2409" s="164"/>
      <c r="G2409" s="333"/>
      <c r="H2409" s="335"/>
      <c r="S2409" s="2"/>
    </row>
    <row r="2410" spans="2:19" x14ac:dyDescent="0.25">
      <c r="B2410" s="91" t="s">
        <v>1062</v>
      </c>
      <c r="C2410" s="92"/>
      <c r="D2410" s="92" t="s">
        <v>739</v>
      </c>
      <c r="E2410" s="201" t="s">
        <v>135</v>
      </c>
      <c r="F2410" s="164">
        <v>1</v>
      </c>
      <c r="G2410" s="331"/>
      <c r="H2410" s="332">
        <f>+F2410*G2410</f>
        <v>0</v>
      </c>
      <c r="S2410" s="2"/>
    </row>
    <row r="2411" spans="2:19" x14ac:dyDescent="0.25">
      <c r="B2411" s="91"/>
      <c r="C2411" s="92"/>
      <c r="D2411" s="92"/>
      <c r="E2411" s="201"/>
      <c r="F2411" s="164"/>
      <c r="G2411" s="333"/>
      <c r="H2411" s="335"/>
      <c r="S2411" s="2"/>
    </row>
    <row r="2412" spans="2:19" x14ac:dyDescent="0.25">
      <c r="B2412" s="91" t="s">
        <v>1063</v>
      </c>
      <c r="C2412" s="92"/>
      <c r="D2412" s="92" t="s">
        <v>741</v>
      </c>
      <c r="E2412" s="201" t="s">
        <v>135</v>
      </c>
      <c r="F2412" s="164">
        <v>1</v>
      </c>
      <c r="G2412" s="331"/>
      <c r="H2412" s="332">
        <f>+F2412*G2412</f>
        <v>0</v>
      </c>
      <c r="S2412" s="2"/>
    </row>
    <row r="2413" spans="2:19" x14ac:dyDescent="0.25">
      <c r="B2413" s="91"/>
      <c r="C2413" s="92"/>
      <c r="D2413" s="92"/>
      <c r="E2413" s="201"/>
      <c r="F2413" s="164"/>
      <c r="G2413" s="333"/>
      <c r="H2413" s="335"/>
      <c r="S2413" s="2"/>
    </row>
    <row r="2414" spans="2:19" x14ac:dyDescent="0.25">
      <c r="B2414" s="91" t="s">
        <v>1475</v>
      </c>
      <c r="C2414" s="92"/>
      <c r="D2414" s="92" t="s">
        <v>743</v>
      </c>
      <c r="E2414" s="201" t="s">
        <v>135</v>
      </c>
      <c r="F2414" s="164">
        <v>1</v>
      </c>
      <c r="G2414" s="331"/>
      <c r="H2414" s="332">
        <f>+F2414*G2414</f>
        <v>0</v>
      </c>
      <c r="S2414" s="2"/>
    </row>
    <row r="2415" spans="2:19" x14ac:dyDescent="0.25">
      <c r="B2415" s="91"/>
      <c r="C2415" s="92"/>
      <c r="D2415" s="92"/>
      <c r="E2415" s="201"/>
      <c r="F2415" s="164"/>
      <c r="G2415" s="333"/>
      <c r="H2415" s="335"/>
      <c r="S2415" s="2"/>
    </row>
    <row r="2416" spans="2:19" x14ac:dyDescent="0.25">
      <c r="B2416" s="91" t="s">
        <v>1476</v>
      </c>
      <c r="C2416" s="92"/>
      <c r="D2416" s="92" t="s">
        <v>745</v>
      </c>
      <c r="E2416" s="201" t="s">
        <v>135</v>
      </c>
      <c r="F2416" s="164">
        <v>1</v>
      </c>
      <c r="G2416" s="331"/>
      <c r="H2416" s="332">
        <f>+F2416*G2416</f>
        <v>0</v>
      </c>
      <c r="S2416" s="2"/>
    </row>
    <row r="2417" spans="2:19" x14ac:dyDescent="0.25">
      <c r="B2417" s="91"/>
      <c r="C2417" s="92"/>
      <c r="D2417" s="92"/>
      <c r="E2417" s="201"/>
      <c r="F2417" s="164"/>
      <c r="G2417" s="333"/>
      <c r="H2417" s="335"/>
      <c r="S2417" s="2"/>
    </row>
    <row r="2418" spans="2:19" x14ac:dyDescent="0.25">
      <c r="B2418" s="91" t="s">
        <v>1064</v>
      </c>
      <c r="C2418" s="92"/>
      <c r="D2418" s="92" t="s">
        <v>747</v>
      </c>
      <c r="E2418" s="201" t="s">
        <v>135</v>
      </c>
      <c r="F2418" s="164">
        <v>1</v>
      </c>
      <c r="G2418" s="331"/>
      <c r="H2418" s="332">
        <f>+F2418*G2418</f>
        <v>0</v>
      </c>
      <c r="S2418" s="2"/>
    </row>
    <row r="2419" spans="2:19" x14ac:dyDescent="0.25">
      <c r="B2419" s="91"/>
      <c r="C2419" s="92"/>
      <c r="D2419" s="92"/>
      <c r="E2419" s="201"/>
      <c r="F2419" s="164"/>
      <c r="G2419" s="333"/>
      <c r="H2419" s="335"/>
      <c r="S2419" s="2"/>
    </row>
    <row r="2420" spans="2:19" x14ac:dyDescent="0.25">
      <c r="B2420" s="91"/>
      <c r="C2420" s="92"/>
      <c r="D2420" s="92" t="s">
        <v>1034</v>
      </c>
      <c r="E2420" s="201"/>
      <c r="F2420" s="164"/>
      <c r="G2420" s="331"/>
      <c r="H2420" s="332"/>
      <c r="S2420" s="2"/>
    </row>
    <row r="2421" spans="2:19" x14ac:dyDescent="0.25">
      <c r="B2421" s="91"/>
      <c r="C2421" s="92"/>
      <c r="D2421" s="92"/>
      <c r="E2421" s="201"/>
      <c r="F2421" s="164"/>
      <c r="G2421" s="333"/>
      <c r="H2421" s="335"/>
      <c r="S2421" s="2"/>
    </row>
    <row r="2422" spans="2:19" x14ac:dyDescent="0.35">
      <c r="B2422" s="91" t="s">
        <v>1065</v>
      </c>
      <c r="C2422" s="92"/>
      <c r="D2422" s="92" t="s">
        <v>620</v>
      </c>
      <c r="E2422" s="163"/>
      <c r="F2422" s="163" t="s">
        <v>317</v>
      </c>
      <c r="G2422" s="346" t="s">
        <v>8</v>
      </c>
      <c r="H2422" s="332">
        <v>10000</v>
      </c>
      <c r="S2422" s="2"/>
    </row>
    <row r="2423" spans="2:19" x14ac:dyDescent="0.25">
      <c r="B2423" s="91"/>
      <c r="C2423" s="92"/>
      <c r="D2423" s="92"/>
      <c r="E2423" s="201"/>
      <c r="F2423" s="164"/>
      <c r="G2423" s="333"/>
      <c r="H2423" s="335"/>
      <c r="S2423" s="2"/>
    </row>
    <row r="2424" spans="2:19" x14ac:dyDescent="0.25">
      <c r="B2424" s="91" t="s">
        <v>1066</v>
      </c>
      <c r="C2424" s="91"/>
      <c r="D2424" s="92" t="s">
        <v>1418</v>
      </c>
      <c r="E2424" s="162" t="s">
        <v>73</v>
      </c>
      <c r="F2424" s="164">
        <f>H2422</f>
        <v>10000</v>
      </c>
      <c r="G2424" s="333"/>
      <c r="H2424" s="334">
        <f>F2424*G2424%</f>
        <v>0</v>
      </c>
      <c r="S2424" s="2"/>
    </row>
    <row r="2425" spans="2:19" x14ac:dyDescent="0.25">
      <c r="B2425" s="91"/>
      <c r="C2425" s="91"/>
      <c r="D2425" s="92" t="s">
        <v>1308</v>
      </c>
      <c r="E2425" s="162"/>
      <c r="F2425" s="202"/>
      <c r="G2425" s="336"/>
      <c r="H2425" s="334"/>
      <c r="S2425" s="2"/>
    </row>
    <row r="2426" spans="2:19" x14ac:dyDescent="0.25">
      <c r="B2426" s="91"/>
      <c r="C2426" s="92"/>
      <c r="D2426" s="92"/>
      <c r="E2426" s="201"/>
      <c r="F2426" s="164"/>
      <c r="G2426" s="333"/>
      <c r="H2426" s="335"/>
      <c r="S2426" s="2"/>
    </row>
    <row r="2427" spans="2:19" x14ac:dyDescent="0.25">
      <c r="B2427" s="91"/>
      <c r="C2427" s="92"/>
      <c r="D2427" s="92" t="s">
        <v>1038</v>
      </c>
      <c r="E2427" s="201"/>
      <c r="F2427" s="164"/>
      <c r="G2427" s="331"/>
      <c r="H2427" s="332"/>
      <c r="S2427" s="2"/>
    </row>
    <row r="2428" spans="2:19" x14ac:dyDescent="0.25">
      <c r="B2428" s="91"/>
      <c r="C2428" s="92"/>
      <c r="D2428" s="92"/>
      <c r="E2428" s="201"/>
      <c r="F2428" s="164"/>
      <c r="G2428" s="333"/>
      <c r="H2428" s="335"/>
      <c r="S2428" s="2"/>
    </row>
    <row r="2429" spans="2:19" x14ac:dyDescent="0.25">
      <c r="B2429" s="91" t="s">
        <v>1067</v>
      </c>
      <c r="C2429" s="92"/>
      <c r="D2429" s="92" t="s">
        <v>2281</v>
      </c>
      <c r="E2429" s="201" t="s">
        <v>135</v>
      </c>
      <c r="F2429" s="164">
        <v>1</v>
      </c>
      <c r="G2429" s="331"/>
      <c r="H2429" s="332">
        <f>+F2429*G2429</f>
        <v>0</v>
      </c>
      <c r="S2429" s="2"/>
    </row>
    <row r="2430" spans="2:19" x14ac:dyDescent="0.25">
      <c r="B2430" s="91"/>
      <c r="C2430" s="92"/>
      <c r="D2430" s="92"/>
      <c r="E2430" s="201"/>
      <c r="F2430" s="164"/>
      <c r="G2430" s="333"/>
      <c r="H2430" s="335"/>
      <c r="S2430" s="2"/>
    </row>
    <row r="2431" spans="2:19" x14ac:dyDescent="0.25">
      <c r="B2431" s="91" t="s">
        <v>1068</v>
      </c>
      <c r="C2431" s="92"/>
      <c r="D2431" s="92" t="s">
        <v>2249</v>
      </c>
      <c r="E2431" s="201" t="s">
        <v>135</v>
      </c>
      <c r="F2431" s="164">
        <v>1</v>
      </c>
      <c r="G2431" s="331"/>
      <c r="H2431" s="332">
        <f>+F2431*G2431</f>
        <v>0</v>
      </c>
      <c r="S2431" s="2"/>
    </row>
    <row r="2432" spans="2:19" x14ac:dyDescent="0.25">
      <c r="B2432" s="91"/>
      <c r="C2432" s="92"/>
      <c r="D2432" s="92"/>
      <c r="E2432" s="201"/>
      <c r="F2432" s="164"/>
      <c r="G2432" s="333"/>
      <c r="H2432" s="335"/>
      <c r="S2432" s="2"/>
    </row>
    <row r="2433" spans="2:19" x14ac:dyDescent="0.25">
      <c r="B2433" s="91" t="s">
        <v>1070</v>
      </c>
      <c r="C2433" s="92"/>
      <c r="D2433" s="92" t="s">
        <v>2265</v>
      </c>
      <c r="E2433" s="201" t="s">
        <v>135</v>
      </c>
      <c r="F2433" s="164">
        <v>1</v>
      </c>
      <c r="G2433" s="331"/>
      <c r="H2433" s="332">
        <f>+F2433*G2433</f>
        <v>0</v>
      </c>
      <c r="S2433" s="2"/>
    </row>
    <row r="2434" spans="2:19" x14ac:dyDescent="0.25">
      <c r="B2434" s="91"/>
      <c r="C2434" s="92"/>
      <c r="D2434" s="92"/>
      <c r="E2434" s="201"/>
      <c r="F2434" s="164"/>
      <c r="G2434" s="333"/>
      <c r="H2434" s="335"/>
      <c r="S2434" s="2"/>
    </row>
    <row r="2435" spans="2:19" x14ac:dyDescent="0.25">
      <c r="B2435" s="91" t="s">
        <v>1071</v>
      </c>
      <c r="C2435" s="92"/>
      <c r="D2435" s="92" t="s">
        <v>2266</v>
      </c>
      <c r="E2435" s="201" t="s">
        <v>135</v>
      </c>
      <c r="F2435" s="164">
        <v>1</v>
      </c>
      <c r="G2435" s="331"/>
      <c r="H2435" s="332">
        <f>+F2435*G2435</f>
        <v>0</v>
      </c>
      <c r="S2435" s="2"/>
    </row>
    <row r="2436" spans="2:19" x14ac:dyDescent="0.25">
      <c r="B2436" s="91"/>
      <c r="C2436" s="92"/>
      <c r="D2436" s="92"/>
      <c r="E2436" s="201"/>
      <c r="F2436" s="164"/>
      <c r="G2436" s="333"/>
      <c r="H2436" s="335"/>
      <c r="S2436" s="2"/>
    </row>
    <row r="2437" spans="2:19" x14ac:dyDescent="0.25">
      <c r="B2437" s="91" t="s">
        <v>1072</v>
      </c>
      <c r="C2437" s="92"/>
      <c r="D2437" s="92" t="s">
        <v>540</v>
      </c>
      <c r="E2437" s="201" t="s">
        <v>135</v>
      </c>
      <c r="F2437" s="164">
        <v>1</v>
      </c>
      <c r="G2437" s="331"/>
      <c r="H2437" s="332">
        <f>+F2437*G2437</f>
        <v>0</v>
      </c>
      <c r="S2437" s="2"/>
    </row>
    <row r="2438" spans="2:19" x14ac:dyDescent="0.25">
      <c r="B2438" s="91"/>
      <c r="C2438" s="92"/>
      <c r="D2438" s="92"/>
      <c r="E2438" s="201"/>
      <c r="F2438" s="164"/>
      <c r="G2438" s="333"/>
      <c r="H2438" s="335"/>
      <c r="S2438" s="2"/>
    </row>
    <row r="2439" spans="2:19" x14ac:dyDescent="0.25">
      <c r="B2439" s="91" t="s">
        <v>1074</v>
      </c>
      <c r="C2439" s="92"/>
      <c r="D2439" s="92" t="s">
        <v>2267</v>
      </c>
      <c r="E2439" s="201" t="s">
        <v>135</v>
      </c>
      <c r="F2439" s="164">
        <v>1</v>
      </c>
      <c r="G2439" s="331"/>
      <c r="H2439" s="332">
        <f>+F2439*G2439</f>
        <v>0</v>
      </c>
      <c r="S2439" s="2"/>
    </row>
    <row r="2440" spans="2:19" x14ac:dyDescent="0.25">
      <c r="B2440" s="91"/>
      <c r="C2440" s="92"/>
      <c r="D2440" s="92"/>
      <c r="E2440" s="201"/>
      <c r="F2440" s="164"/>
      <c r="G2440" s="333"/>
      <c r="H2440" s="335"/>
      <c r="S2440" s="2"/>
    </row>
    <row r="2441" spans="2:19" x14ac:dyDescent="0.25">
      <c r="B2441" s="91" t="s">
        <v>1075</v>
      </c>
      <c r="C2441" s="92"/>
      <c r="D2441" s="92" t="s">
        <v>2254</v>
      </c>
      <c r="E2441" s="201" t="s">
        <v>135</v>
      </c>
      <c r="F2441" s="164">
        <v>1</v>
      </c>
      <c r="G2441" s="331"/>
      <c r="H2441" s="332">
        <f>+F2441*G2441</f>
        <v>0</v>
      </c>
      <c r="S2441" s="2"/>
    </row>
    <row r="2442" spans="2:19" x14ac:dyDescent="0.25">
      <c r="B2442" s="91"/>
      <c r="C2442" s="92"/>
      <c r="D2442" s="92"/>
      <c r="E2442" s="201"/>
      <c r="F2442" s="164"/>
      <c r="G2442" s="331"/>
      <c r="H2442" s="332"/>
      <c r="S2442" s="2"/>
    </row>
    <row r="2443" spans="2:19" x14ac:dyDescent="0.25">
      <c r="B2443" s="91" t="s">
        <v>1076</v>
      </c>
      <c r="C2443" s="92"/>
      <c r="D2443" s="92" t="s">
        <v>2268</v>
      </c>
      <c r="E2443" s="201" t="s">
        <v>135</v>
      </c>
      <c r="F2443" s="164">
        <v>1</v>
      </c>
      <c r="G2443" s="331"/>
      <c r="H2443" s="332">
        <f>+F2443*G2443</f>
        <v>0</v>
      </c>
      <c r="S2443" s="2"/>
    </row>
    <row r="2444" spans="2:19" x14ac:dyDescent="0.25">
      <c r="B2444" s="91"/>
      <c r="C2444" s="92"/>
      <c r="D2444" s="92"/>
      <c r="E2444" s="201"/>
      <c r="F2444" s="164"/>
      <c r="G2444" s="333"/>
      <c r="H2444" s="335"/>
      <c r="S2444" s="2"/>
    </row>
    <row r="2445" spans="2:19" x14ac:dyDescent="0.25">
      <c r="B2445" s="91" t="s">
        <v>1078</v>
      </c>
      <c r="C2445" s="92"/>
      <c r="D2445" s="92" t="s">
        <v>2269</v>
      </c>
      <c r="E2445" s="201" t="s">
        <v>135</v>
      </c>
      <c r="F2445" s="164">
        <v>1</v>
      </c>
      <c r="G2445" s="331"/>
      <c r="H2445" s="332">
        <f>+F2445*G2445</f>
        <v>0</v>
      </c>
      <c r="S2445" s="2"/>
    </row>
    <row r="2446" spans="2:19" x14ac:dyDescent="0.25">
      <c r="B2446" s="91"/>
      <c r="C2446" s="92"/>
      <c r="D2446" s="92"/>
      <c r="E2446" s="201"/>
      <c r="F2446" s="164"/>
      <c r="G2446" s="333"/>
      <c r="H2446" s="335"/>
      <c r="S2446" s="2"/>
    </row>
    <row r="2447" spans="2:19" x14ac:dyDescent="0.25">
      <c r="B2447" s="91" t="s">
        <v>1079</v>
      </c>
      <c r="C2447" s="92"/>
      <c r="D2447" s="92" t="s">
        <v>2270</v>
      </c>
      <c r="E2447" s="201" t="s">
        <v>135</v>
      </c>
      <c r="F2447" s="164">
        <v>1</v>
      </c>
      <c r="G2447" s="331"/>
      <c r="H2447" s="332">
        <f>+F2447*G2447</f>
        <v>0</v>
      </c>
      <c r="S2447" s="2"/>
    </row>
    <row r="2448" spans="2:19" x14ac:dyDescent="0.25">
      <c r="B2448" s="91"/>
      <c r="C2448" s="92"/>
      <c r="D2448" s="92"/>
      <c r="E2448" s="201"/>
      <c r="F2448" s="164"/>
      <c r="G2448" s="333"/>
      <c r="H2448" s="335"/>
      <c r="S2448" s="2"/>
    </row>
    <row r="2449" spans="2:19" x14ac:dyDescent="0.25">
      <c r="B2449" s="91" t="s">
        <v>1081</v>
      </c>
      <c r="C2449" s="92"/>
      <c r="D2449" s="92" t="s">
        <v>2271</v>
      </c>
      <c r="E2449" s="201" t="s">
        <v>135</v>
      </c>
      <c r="F2449" s="164">
        <v>1</v>
      </c>
      <c r="G2449" s="331"/>
      <c r="H2449" s="332">
        <f>+F2449*G2449</f>
        <v>0</v>
      </c>
      <c r="S2449" s="2"/>
    </row>
    <row r="2450" spans="2:19" x14ac:dyDescent="0.25">
      <c r="B2450" s="91"/>
      <c r="C2450" s="92"/>
      <c r="D2450" s="92" t="s">
        <v>1050</v>
      </c>
      <c r="E2450" s="201"/>
      <c r="F2450" s="164"/>
      <c r="G2450" s="331"/>
      <c r="H2450" s="332"/>
      <c r="S2450" s="2"/>
    </row>
    <row r="2451" spans="2:19" x14ac:dyDescent="0.25">
      <c r="B2451" s="91"/>
      <c r="C2451" s="92"/>
      <c r="D2451" s="92"/>
      <c r="E2451" s="201"/>
      <c r="F2451" s="164"/>
      <c r="G2451" s="333"/>
      <c r="H2451" s="335"/>
      <c r="S2451" s="2"/>
    </row>
    <row r="2452" spans="2:19" x14ac:dyDescent="0.35">
      <c r="B2452" s="91" t="s">
        <v>1082</v>
      </c>
      <c r="C2452" s="92"/>
      <c r="D2452" s="92" t="s">
        <v>620</v>
      </c>
      <c r="E2452" s="163"/>
      <c r="F2452" s="163" t="s">
        <v>317</v>
      </c>
      <c r="G2452" s="346" t="s">
        <v>8</v>
      </c>
      <c r="H2452" s="332">
        <v>10000</v>
      </c>
      <c r="S2452" s="2"/>
    </row>
    <row r="2453" spans="2:19" ht="18.600000000000001" thickBot="1" x14ac:dyDescent="0.3">
      <c r="B2453" s="91"/>
      <c r="C2453" s="92"/>
      <c r="D2453" s="92"/>
      <c r="E2453" s="201"/>
      <c r="F2453" s="164"/>
      <c r="G2453" s="333"/>
      <c r="H2453" s="335"/>
      <c r="S2453" s="2"/>
    </row>
    <row r="2454" spans="2:19" ht="27.75" customHeight="1" thickBot="1" x14ac:dyDescent="0.4">
      <c r="B2454" s="5" t="s">
        <v>279</v>
      </c>
      <c r="C2454" s="87"/>
      <c r="D2454" s="87"/>
      <c r="E2454" s="6"/>
      <c r="F2454" s="121"/>
      <c r="G2454" s="337"/>
      <c r="H2454" s="351"/>
      <c r="S2454" s="2"/>
    </row>
    <row r="2455" spans="2:19" ht="27.75" customHeight="1" x14ac:dyDescent="0.35">
      <c r="B2455" s="1"/>
      <c r="G2455" s="339"/>
      <c r="H2455" s="340"/>
      <c r="S2455" s="2"/>
    </row>
    <row r="2456" spans="2:19" ht="19.2" customHeight="1" x14ac:dyDescent="0.35">
      <c r="B2456" s="1"/>
      <c r="G2456" s="339"/>
      <c r="H2456" s="340"/>
      <c r="S2456" s="2"/>
    </row>
    <row r="2457" spans="2:19" x14ac:dyDescent="0.35">
      <c r="B2457" s="463" t="s">
        <v>1921</v>
      </c>
      <c r="C2457" s="463"/>
      <c r="D2457" s="161" t="s">
        <v>2330</v>
      </c>
      <c r="E2457" s="4"/>
      <c r="G2457" s="352"/>
      <c r="H2457" s="353"/>
      <c r="S2457" s="2"/>
    </row>
    <row r="2458" spans="2:19" ht="14.4" customHeight="1" x14ac:dyDescent="0.25">
      <c r="B2458" s="464" t="s">
        <v>2263</v>
      </c>
      <c r="C2458" s="464"/>
      <c r="D2458" s="464"/>
      <c r="E2458" s="464"/>
      <c r="F2458" s="464"/>
      <c r="G2458" s="464"/>
      <c r="H2458" s="464"/>
      <c r="S2458" s="2"/>
    </row>
    <row r="2459" spans="2:19" ht="14.4" x14ac:dyDescent="0.25">
      <c r="B2459" s="464"/>
      <c r="C2459" s="464"/>
      <c r="D2459" s="464"/>
      <c r="E2459" s="464"/>
      <c r="F2459" s="464"/>
      <c r="G2459" s="464"/>
      <c r="H2459" s="464"/>
      <c r="S2459" s="2"/>
    </row>
    <row r="2460" spans="2:19" x14ac:dyDescent="0.35">
      <c r="B2460" s="206"/>
      <c r="C2460" s="182"/>
      <c r="D2460" s="183"/>
      <c r="E2460" s="182"/>
      <c r="F2460" s="184"/>
      <c r="G2460" s="320"/>
      <c r="H2460" s="321"/>
      <c r="S2460" s="2"/>
    </row>
    <row r="2461" spans="2:19" x14ac:dyDescent="0.35">
      <c r="B2461" s="8" t="s">
        <v>472</v>
      </c>
      <c r="C2461" s="8"/>
      <c r="D2461" s="8"/>
      <c r="E2461" s="182"/>
      <c r="F2461" s="184"/>
      <c r="G2461" s="320"/>
      <c r="H2461" s="321"/>
      <c r="S2461" s="2"/>
    </row>
    <row r="2462" spans="2:19" ht="15" thickBot="1" x14ac:dyDescent="0.3">
      <c r="B2462" s="1" t="s">
        <v>1956</v>
      </c>
      <c r="C2462" s="4"/>
      <c r="D2462" s="1"/>
      <c r="E2462" s="187"/>
      <c r="F2462" s="465"/>
      <c r="G2462" s="465"/>
      <c r="H2462" s="465"/>
      <c r="S2462" s="2"/>
    </row>
    <row r="2463" spans="2:19" ht="29.4" thickBot="1" x14ac:dyDescent="0.3">
      <c r="B2463" s="30" t="s">
        <v>281</v>
      </c>
      <c r="C2463" s="30" t="s">
        <v>282</v>
      </c>
      <c r="D2463" s="31" t="s">
        <v>2</v>
      </c>
      <c r="E2463" s="31" t="s">
        <v>3</v>
      </c>
      <c r="F2463" s="32" t="s">
        <v>4</v>
      </c>
      <c r="G2463" s="360" t="s">
        <v>5</v>
      </c>
      <c r="H2463" s="361" t="s">
        <v>252</v>
      </c>
      <c r="S2463" s="2"/>
    </row>
    <row r="2464" spans="2:19" ht="18.600000000000001" thickBot="1" x14ac:dyDescent="0.4">
      <c r="B2464" s="16" t="s">
        <v>283</v>
      </c>
      <c r="C2464" s="88"/>
      <c r="D2464" s="89"/>
      <c r="E2464" s="17"/>
      <c r="F2464" s="122"/>
      <c r="G2464" s="337"/>
      <c r="H2464" s="364">
        <f>+H2454</f>
        <v>0</v>
      </c>
      <c r="S2464" s="2"/>
    </row>
    <row r="2465" spans="2:19" x14ac:dyDescent="0.25">
      <c r="B2465" s="91" t="s">
        <v>1083</v>
      </c>
      <c r="C2465" s="91"/>
      <c r="D2465" s="92" t="s">
        <v>1423</v>
      </c>
      <c r="E2465" s="162" t="s">
        <v>73</v>
      </c>
      <c r="F2465" s="164">
        <f>H2452</f>
        <v>10000</v>
      </c>
      <c r="G2465" s="333"/>
      <c r="H2465" s="334">
        <f>F2465*G2465%</f>
        <v>0</v>
      </c>
      <c r="S2465" s="2"/>
    </row>
    <row r="2466" spans="2:19" x14ac:dyDescent="0.25">
      <c r="B2466" s="91"/>
      <c r="C2466" s="91"/>
      <c r="D2466" s="92" t="s">
        <v>1296</v>
      </c>
      <c r="E2466" s="162"/>
      <c r="F2466" s="202"/>
      <c r="G2466" s="336"/>
      <c r="H2466" s="334"/>
      <c r="S2466" s="2"/>
    </row>
    <row r="2467" spans="2:19" x14ac:dyDescent="0.25">
      <c r="B2467" s="91"/>
      <c r="C2467" s="91"/>
      <c r="D2467" s="92" t="s">
        <v>277</v>
      </c>
      <c r="E2467" s="162"/>
      <c r="F2467" s="202"/>
      <c r="G2467" s="336"/>
      <c r="H2467" s="334"/>
      <c r="S2467" s="2"/>
    </row>
    <row r="2468" spans="2:19" x14ac:dyDescent="0.25">
      <c r="B2468" s="91"/>
      <c r="C2468" s="92"/>
      <c r="D2468" s="92" t="s">
        <v>1054</v>
      </c>
      <c r="E2468" s="201"/>
      <c r="F2468" s="164"/>
      <c r="G2468" s="331"/>
      <c r="H2468" s="332"/>
      <c r="S2468" s="2"/>
    </row>
    <row r="2469" spans="2:19" x14ac:dyDescent="0.25">
      <c r="B2469" s="91"/>
      <c r="C2469" s="92"/>
      <c r="D2469" s="92"/>
      <c r="E2469" s="201"/>
      <c r="F2469" s="164"/>
      <c r="G2469" s="333"/>
      <c r="H2469" s="335"/>
      <c r="S2469" s="2"/>
    </row>
    <row r="2470" spans="2:19" x14ac:dyDescent="0.25">
      <c r="B2470" s="91" t="s">
        <v>1085</v>
      </c>
      <c r="C2470" s="92"/>
      <c r="D2470" s="92" t="s">
        <v>2314</v>
      </c>
      <c r="E2470" s="201" t="s">
        <v>135</v>
      </c>
      <c r="F2470" s="164">
        <v>1</v>
      </c>
      <c r="G2470" s="333"/>
      <c r="H2470" s="335"/>
      <c r="S2470" s="2"/>
    </row>
    <row r="2471" spans="2:19" x14ac:dyDescent="0.25">
      <c r="B2471" s="91"/>
      <c r="C2471" s="92"/>
      <c r="D2471" s="92"/>
      <c r="E2471" s="201"/>
      <c r="F2471" s="164"/>
      <c r="G2471" s="333"/>
      <c r="H2471" s="335"/>
      <c r="S2471" s="2"/>
    </row>
    <row r="2472" spans="2:19" x14ac:dyDescent="0.25">
      <c r="B2472" s="91" t="s">
        <v>1086</v>
      </c>
      <c r="C2472" s="92"/>
      <c r="D2472" s="92" t="s">
        <v>2315</v>
      </c>
      <c r="E2472" s="201" t="s">
        <v>135</v>
      </c>
      <c r="F2472" s="164">
        <v>1</v>
      </c>
      <c r="G2472" s="333"/>
      <c r="H2472" s="335"/>
      <c r="S2472" s="2"/>
    </row>
    <row r="2473" spans="2:19" x14ac:dyDescent="0.25">
      <c r="B2473" s="91"/>
      <c r="C2473" s="92"/>
      <c r="D2473" s="92"/>
      <c r="E2473" s="201"/>
      <c r="F2473" s="164"/>
      <c r="G2473" s="333"/>
      <c r="H2473" s="335"/>
      <c r="S2473" s="2"/>
    </row>
    <row r="2474" spans="2:19" x14ac:dyDescent="0.25">
      <c r="B2474" s="91" t="s">
        <v>1087</v>
      </c>
      <c r="C2474" s="92"/>
      <c r="D2474" s="92" t="s">
        <v>2316</v>
      </c>
      <c r="E2474" s="201" t="s">
        <v>135</v>
      </c>
      <c r="F2474" s="164">
        <v>1</v>
      </c>
      <c r="G2474" s="333"/>
      <c r="H2474" s="335"/>
      <c r="S2474" s="2"/>
    </row>
    <row r="2475" spans="2:19" x14ac:dyDescent="0.25">
      <c r="B2475" s="91"/>
      <c r="C2475" s="92"/>
      <c r="D2475" s="92"/>
      <c r="E2475" s="201"/>
      <c r="F2475" s="164"/>
      <c r="G2475" s="333"/>
      <c r="H2475" s="335"/>
      <c r="S2475" s="2"/>
    </row>
    <row r="2476" spans="2:19" x14ac:dyDescent="0.25">
      <c r="B2476" s="91" t="s">
        <v>1089</v>
      </c>
      <c r="C2476" s="92"/>
      <c r="D2476" s="92" t="s">
        <v>2317</v>
      </c>
      <c r="E2476" s="201" t="s">
        <v>135</v>
      </c>
      <c r="F2476" s="164">
        <v>1</v>
      </c>
      <c r="G2476" s="333"/>
      <c r="H2476" s="335"/>
      <c r="S2476" s="2"/>
    </row>
    <row r="2477" spans="2:19" x14ac:dyDescent="0.25">
      <c r="B2477" s="91"/>
      <c r="C2477" s="92"/>
      <c r="D2477" s="92"/>
      <c r="E2477" s="201"/>
      <c r="F2477" s="164"/>
      <c r="G2477" s="333"/>
      <c r="H2477" s="335"/>
      <c r="S2477" s="2"/>
    </row>
    <row r="2478" spans="2:19" x14ac:dyDescent="0.25">
      <c r="B2478" s="91" t="s">
        <v>1091</v>
      </c>
      <c r="C2478" s="92"/>
      <c r="D2478" s="92" t="s">
        <v>2318</v>
      </c>
      <c r="E2478" s="201" t="s">
        <v>135</v>
      </c>
      <c r="F2478" s="164">
        <v>1</v>
      </c>
      <c r="G2478" s="333"/>
      <c r="H2478" s="335"/>
      <c r="S2478" s="2"/>
    </row>
    <row r="2479" spans="2:19" x14ac:dyDescent="0.25">
      <c r="B2479" s="91"/>
      <c r="C2479" s="92"/>
      <c r="D2479" s="92"/>
      <c r="E2479" s="201"/>
      <c r="F2479" s="164"/>
      <c r="G2479" s="333"/>
      <c r="H2479" s="335"/>
      <c r="S2479" s="2"/>
    </row>
    <row r="2480" spans="2:19" x14ac:dyDescent="0.25">
      <c r="B2480" s="91" t="s">
        <v>1092</v>
      </c>
      <c r="C2480" s="92"/>
      <c r="D2480" s="92" t="s">
        <v>2319</v>
      </c>
      <c r="E2480" s="201" t="s">
        <v>135</v>
      </c>
      <c r="F2480" s="164">
        <v>1</v>
      </c>
      <c r="G2480" s="333"/>
      <c r="H2480" s="335"/>
      <c r="S2480" s="2"/>
    </row>
    <row r="2481" spans="2:19" x14ac:dyDescent="0.25">
      <c r="B2481" s="91"/>
      <c r="C2481" s="92"/>
      <c r="D2481" s="92"/>
      <c r="E2481" s="201"/>
      <c r="F2481" s="164"/>
      <c r="G2481" s="333"/>
      <c r="H2481" s="335"/>
      <c r="S2481" s="2"/>
    </row>
    <row r="2482" spans="2:19" x14ac:dyDescent="0.25">
      <c r="B2482" s="91" t="s">
        <v>1093</v>
      </c>
      <c r="C2482" s="92"/>
      <c r="D2482" s="92" t="s">
        <v>720</v>
      </c>
      <c r="E2482" s="201" t="s">
        <v>135</v>
      </c>
      <c r="F2482" s="164">
        <v>1</v>
      </c>
      <c r="G2482" s="331"/>
      <c r="H2482" s="332">
        <f>+F2482*G2482</f>
        <v>0</v>
      </c>
      <c r="S2482" s="2"/>
    </row>
    <row r="2483" spans="2:19" x14ac:dyDescent="0.25">
      <c r="B2483" s="91"/>
      <c r="C2483" s="92"/>
      <c r="D2483" s="92"/>
      <c r="E2483" s="201"/>
      <c r="F2483" s="164"/>
      <c r="G2483" s="333"/>
      <c r="H2483" s="335"/>
      <c r="S2483" s="2"/>
    </row>
    <row r="2484" spans="2:19" x14ac:dyDescent="0.25">
      <c r="B2484" s="91" t="s">
        <v>1477</v>
      </c>
      <c r="C2484" s="92"/>
      <c r="D2484" s="92" t="s">
        <v>722</v>
      </c>
      <c r="E2484" s="201" t="s">
        <v>135</v>
      </c>
      <c r="F2484" s="164">
        <v>1</v>
      </c>
      <c r="G2484" s="331"/>
      <c r="H2484" s="332">
        <f>+F2484*G2484</f>
        <v>0</v>
      </c>
      <c r="S2484" s="2"/>
    </row>
    <row r="2485" spans="2:19" x14ac:dyDescent="0.25">
      <c r="B2485" s="91"/>
      <c r="C2485" s="92"/>
      <c r="D2485" s="92"/>
      <c r="E2485" s="201"/>
      <c r="F2485" s="164"/>
      <c r="G2485" s="333"/>
      <c r="H2485" s="335"/>
      <c r="S2485" s="2"/>
    </row>
    <row r="2486" spans="2:19" x14ac:dyDescent="0.25">
      <c r="B2486" s="91" t="s">
        <v>1478</v>
      </c>
      <c r="C2486" s="92"/>
      <c r="D2486" s="92" t="s">
        <v>724</v>
      </c>
      <c r="E2486" s="201" t="s">
        <v>135</v>
      </c>
      <c r="F2486" s="164">
        <v>1</v>
      </c>
      <c r="G2486" s="331"/>
      <c r="H2486" s="332">
        <f>+F2486*G2486</f>
        <v>0</v>
      </c>
      <c r="S2486" s="2"/>
    </row>
    <row r="2487" spans="2:19" x14ac:dyDescent="0.25">
      <c r="B2487" s="91"/>
      <c r="C2487" s="92"/>
      <c r="D2487" s="92"/>
      <c r="E2487" s="201"/>
      <c r="F2487" s="164"/>
      <c r="G2487" s="333"/>
      <c r="H2487" s="335"/>
      <c r="S2487" s="2"/>
    </row>
    <row r="2488" spans="2:19" x14ac:dyDescent="0.25">
      <c r="B2488" s="91" t="s">
        <v>1479</v>
      </c>
      <c r="C2488" s="92"/>
      <c r="D2488" s="92" t="s">
        <v>726</v>
      </c>
      <c r="E2488" s="201" t="s">
        <v>135</v>
      </c>
      <c r="F2488" s="164">
        <v>1</v>
      </c>
      <c r="G2488" s="331"/>
      <c r="H2488" s="332">
        <f>+F2488*G2488</f>
        <v>0</v>
      </c>
      <c r="S2488" s="2"/>
    </row>
    <row r="2489" spans="2:19" x14ac:dyDescent="0.25">
      <c r="B2489" s="91"/>
      <c r="C2489" s="92"/>
      <c r="D2489" s="92"/>
      <c r="E2489" s="201"/>
      <c r="F2489" s="164"/>
      <c r="G2489" s="333"/>
      <c r="H2489" s="335"/>
      <c r="S2489" s="2"/>
    </row>
    <row r="2490" spans="2:19" x14ac:dyDescent="0.25">
      <c r="B2490" s="91" t="s">
        <v>1480</v>
      </c>
      <c r="C2490" s="92"/>
      <c r="D2490" s="92" t="s">
        <v>728</v>
      </c>
      <c r="E2490" s="201" t="s">
        <v>135</v>
      </c>
      <c r="F2490" s="164">
        <v>1</v>
      </c>
      <c r="G2490" s="331"/>
      <c r="H2490" s="332">
        <f>+F2490*G2490</f>
        <v>0</v>
      </c>
      <c r="S2490" s="2"/>
    </row>
    <row r="2491" spans="2:19" x14ac:dyDescent="0.25">
      <c r="B2491" s="91"/>
      <c r="C2491" s="92"/>
      <c r="D2491" s="92"/>
      <c r="E2491" s="201"/>
      <c r="F2491" s="164"/>
      <c r="G2491" s="333"/>
      <c r="H2491" s="335"/>
      <c r="S2491" s="2"/>
    </row>
    <row r="2492" spans="2:19" x14ac:dyDescent="0.25">
      <c r="B2492" s="91" t="s">
        <v>1481</v>
      </c>
      <c r="C2492" s="92"/>
      <c r="D2492" s="92" t="s">
        <v>730</v>
      </c>
      <c r="E2492" s="201" t="s">
        <v>135</v>
      </c>
      <c r="F2492" s="164">
        <v>1</v>
      </c>
      <c r="G2492" s="331"/>
      <c r="H2492" s="332">
        <f>+F2492*G2492</f>
        <v>0</v>
      </c>
      <c r="S2492" s="2"/>
    </row>
    <row r="2493" spans="2:19" x14ac:dyDescent="0.25">
      <c r="B2493" s="91"/>
      <c r="C2493" s="92"/>
      <c r="D2493" s="92"/>
      <c r="E2493" s="201"/>
      <c r="F2493" s="164"/>
      <c r="G2493" s="333"/>
      <c r="H2493" s="335"/>
      <c r="S2493" s="2"/>
    </row>
    <row r="2494" spans="2:19" x14ac:dyDescent="0.25">
      <c r="B2494" s="91" t="s">
        <v>1482</v>
      </c>
      <c r="C2494" s="92"/>
      <c r="D2494" s="92" t="s">
        <v>732</v>
      </c>
      <c r="E2494" s="201" t="s">
        <v>135</v>
      </c>
      <c r="F2494" s="164">
        <v>1</v>
      </c>
      <c r="G2494" s="331"/>
      <c r="H2494" s="332">
        <f>+F2494*G2494</f>
        <v>0</v>
      </c>
      <c r="S2494" s="2"/>
    </row>
    <row r="2495" spans="2:19" x14ac:dyDescent="0.25">
      <c r="B2495" s="91"/>
      <c r="C2495" s="92"/>
      <c r="D2495" s="92"/>
      <c r="E2495" s="201"/>
      <c r="F2495" s="164"/>
      <c r="G2495" s="333"/>
      <c r="H2495" s="335"/>
      <c r="S2495" s="2"/>
    </row>
    <row r="2496" spans="2:19" x14ac:dyDescent="0.25">
      <c r="B2496" s="91" t="s">
        <v>1483</v>
      </c>
      <c r="C2496" s="92"/>
      <c r="D2496" s="92" t="s">
        <v>734</v>
      </c>
      <c r="E2496" s="201" t="s">
        <v>135</v>
      </c>
      <c r="F2496" s="164">
        <v>1</v>
      </c>
      <c r="G2496" s="331"/>
      <c r="H2496" s="332">
        <f>+F2496*G2496</f>
        <v>0</v>
      </c>
      <c r="S2496" s="2"/>
    </row>
    <row r="2497" spans="2:19" x14ac:dyDescent="0.25">
      <c r="B2497" s="91"/>
      <c r="C2497" s="92"/>
      <c r="D2497" s="92"/>
      <c r="E2497" s="201"/>
      <c r="F2497" s="164"/>
      <c r="G2497" s="333"/>
      <c r="H2497" s="335"/>
      <c r="S2497" s="2"/>
    </row>
    <row r="2498" spans="2:19" x14ac:dyDescent="0.25">
      <c r="B2498" s="91" t="s">
        <v>1484</v>
      </c>
      <c r="C2498" s="92"/>
      <c r="D2498" s="92" t="s">
        <v>736</v>
      </c>
      <c r="E2498" s="201" t="s">
        <v>135</v>
      </c>
      <c r="F2498" s="164">
        <v>1</v>
      </c>
      <c r="G2498" s="331"/>
      <c r="H2498" s="332">
        <f>+F2498*G2498</f>
        <v>0</v>
      </c>
      <c r="S2498" s="2"/>
    </row>
    <row r="2499" spans="2:19" x14ac:dyDescent="0.25">
      <c r="B2499" s="91"/>
      <c r="C2499" s="92"/>
      <c r="D2499" s="92"/>
      <c r="E2499" s="201"/>
      <c r="F2499" s="164"/>
      <c r="G2499" s="333"/>
      <c r="H2499" s="335"/>
      <c r="S2499" s="2"/>
    </row>
    <row r="2500" spans="2:19" x14ac:dyDescent="0.25">
      <c r="B2500" s="91" t="s">
        <v>1485</v>
      </c>
      <c r="C2500" s="92"/>
      <c r="D2500" s="92" t="s">
        <v>738</v>
      </c>
      <c r="E2500" s="201" t="s">
        <v>135</v>
      </c>
      <c r="F2500" s="164">
        <v>1</v>
      </c>
      <c r="G2500" s="331"/>
      <c r="H2500" s="332">
        <f>+F2500*G2500</f>
        <v>0</v>
      </c>
      <c r="S2500" s="2"/>
    </row>
    <row r="2501" spans="2:19" x14ac:dyDescent="0.25">
      <c r="B2501" s="91"/>
      <c r="C2501" s="92"/>
      <c r="D2501" s="92"/>
      <c r="E2501" s="201"/>
      <c r="F2501" s="164"/>
      <c r="G2501" s="333"/>
      <c r="H2501" s="335"/>
      <c r="S2501" s="2"/>
    </row>
    <row r="2502" spans="2:19" x14ac:dyDescent="0.25">
      <c r="B2502" s="91" t="s">
        <v>2061</v>
      </c>
      <c r="C2502" s="92"/>
      <c r="D2502" s="92" t="s">
        <v>739</v>
      </c>
      <c r="E2502" s="201" t="s">
        <v>135</v>
      </c>
      <c r="F2502" s="164">
        <v>1</v>
      </c>
      <c r="G2502" s="331"/>
      <c r="H2502" s="332">
        <f>+F2502*G2502</f>
        <v>0</v>
      </c>
      <c r="S2502" s="2"/>
    </row>
    <row r="2503" spans="2:19" x14ac:dyDescent="0.25">
      <c r="B2503" s="91"/>
      <c r="C2503" s="92"/>
      <c r="D2503" s="92"/>
      <c r="E2503" s="201"/>
      <c r="F2503" s="164"/>
      <c r="G2503" s="333"/>
      <c r="H2503" s="335"/>
      <c r="S2503" s="2"/>
    </row>
    <row r="2504" spans="2:19" x14ac:dyDescent="0.25">
      <c r="B2504" s="91" t="s">
        <v>1486</v>
      </c>
      <c r="C2504" s="92"/>
      <c r="D2504" s="92" t="s">
        <v>741</v>
      </c>
      <c r="E2504" s="201" t="s">
        <v>135</v>
      </c>
      <c r="F2504" s="164">
        <v>1</v>
      </c>
      <c r="G2504" s="331"/>
      <c r="H2504" s="332">
        <f>+F2504*G2504</f>
        <v>0</v>
      </c>
      <c r="S2504" s="2"/>
    </row>
    <row r="2505" spans="2:19" x14ac:dyDescent="0.25">
      <c r="B2505" s="91"/>
      <c r="C2505" s="92"/>
      <c r="D2505" s="92"/>
      <c r="E2505" s="201"/>
      <c r="F2505" s="164"/>
      <c r="G2505" s="333"/>
      <c r="H2505" s="335"/>
      <c r="S2505" s="2"/>
    </row>
    <row r="2506" spans="2:19" x14ac:dyDescent="0.25">
      <c r="B2506" s="91" t="s">
        <v>1487</v>
      </c>
      <c r="C2506" s="92"/>
      <c r="D2506" s="92" t="s">
        <v>743</v>
      </c>
      <c r="E2506" s="201" t="s">
        <v>135</v>
      </c>
      <c r="F2506" s="164">
        <v>1</v>
      </c>
      <c r="G2506" s="331"/>
      <c r="H2506" s="332">
        <f>+F2506*G2506</f>
        <v>0</v>
      </c>
      <c r="S2506" s="2"/>
    </row>
    <row r="2507" spans="2:19" x14ac:dyDescent="0.25">
      <c r="B2507" s="91"/>
      <c r="C2507" s="92"/>
      <c r="D2507" s="92"/>
      <c r="E2507" s="201"/>
      <c r="F2507" s="164"/>
      <c r="G2507" s="333"/>
      <c r="H2507" s="335"/>
      <c r="S2507" s="2"/>
    </row>
    <row r="2508" spans="2:19" x14ac:dyDescent="0.25">
      <c r="B2508" s="91" t="s">
        <v>1488</v>
      </c>
      <c r="C2508" s="92"/>
      <c r="D2508" s="92" t="s">
        <v>745</v>
      </c>
      <c r="E2508" s="201" t="s">
        <v>135</v>
      </c>
      <c r="F2508" s="164">
        <v>1</v>
      </c>
      <c r="G2508" s="331"/>
      <c r="H2508" s="332">
        <f>+F2508*G2508</f>
        <v>0</v>
      </c>
      <c r="S2508" s="2"/>
    </row>
    <row r="2509" spans="2:19" x14ac:dyDescent="0.25">
      <c r="B2509" s="91"/>
      <c r="C2509" s="92"/>
      <c r="D2509" s="92"/>
      <c r="E2509" s="201"/>
      <c r="F2509" s="164"/>
      <c r="G2509" s="333"/>
      <c r="H2509" s="335"/>
      <c r="S2509" s="2"/>
    </row>
    <row r="2510" spans="2:19" x14ac:dyDescent="0.25">
      <c r="B2510" s="91" t="s">
        <v>1489</v>
      </c>
      <c r="C2510" s="92"/>
      <c r="D2510" s="92" t="s">
        <v>747</v>
      </c>
      <c r="E2510" s="201" t="s">
        <v>135</v>
      </c>
      <c r="F2510" s="164">
        <v>1</v>
      </c>
      <c r="G2510" s="331"/>
      <c r="H2510" s="332">
        <f>+F2510*G2510</f>
        <v>0</v>
      </c>
      <c r="S2510" s="2"/>
    </row>
    <row r="2511" spans="2:19" x14ac:dyDescent="0.25">
      <c r="B2511" s="91"/>
      <c r="C2511" s="92"/>
      <c r="D2511" s="92"/>
      <c r="E2511" s="201"/>
      <c r="F2511" s="164"/>
      <c r="G2511" s="333"/>
      <c r="H2511" s="335"/>
      <c r="S2511" s="2"/>
    </row>
    <row r="2512" spans="2:19" x14ac:dyDescent="0.25">
      <c r="B2512" s="91" t="s">
        <v>1490</v>
      </c>
      <c r="C2512" s="92"/>
      <c r="D2512" s="92" t="s">
        <v>1069</v>
      </c>
      <c r="E2512" s="201"/>
      <c r="F2512" s="164"/>
      <c r="G2512" s="331"/>
      <c r="H2512" s="332"/>
      <c r="S2512" s="2"/>
    </row>
    <row r="2513" spans="2:19" x14ac:dyDescent="0.25">
      <c r="B2513" s="91"/>
      <c r="C2513" s="92"/>
      <c r="D2513" s="92"/>
      <c r="E2513" s="201"/>
      <c r="F2513" s="164"/>
      <c r="G2513" s="333"/>
      <c r="H2513" s="335"/>
      <c r="S2513" s="2"/>
    </row>
    <row r="2514" spans="2:19" x14ac:dyDescent="0.35">
      <c r="B2514" s="91" t="s">
        <v>1491</v>
      </c>
      <c r="C2514" s="92"/>
      <c r="D2514" s="92" t="s">
        <v>620</v>
      </c>
      <c r="E2514" s="163"/>
      <c r="F2514" s="163" t="s">
        <v>317</v>
      </c>
      <c r="G2514" s="346" t="s">
        <v>8</v>
      </c>
      <c r="H2514" s="332">
        <v>10000</v>
      </c>
      <c r="S2514" s="2"/>
    </row>
    <row r="2515" spans="2:19" x14ac:dyDescent="0.25">
      <c r="B2515" s="91"/>
      <c r="C2515" s="92"/>
      <c r="D2515" s="92"/>
      <c r="E2515" s="201"/>
      <c r="F2515" s="164"/>
      <c r="G2515" s="333"/>
      <c r="H2515" s="335"/>
      <c r="S2515" s="2"/>
    </row>
    <row r="2516" spans="2:19" x14ac:dyDescent="0.25">
      <c r="B2516" s="91" t="s">
        <v>1492</v>
      </c>
      <c r="C2516" s="91"/>
      <c r="D2516" s="92" t="s">
        <v>1423</v>
      </c>
      <c r="E2516" s="162" t="s">
        <v>73</v>
      </c>
      <c r="F2516" s="164">
        <f>H2514</f>
        <v>10000</v>
      </c>
      <c r="G2516" s="333"/>
      <c r="H2516" s="334">
        <f>F2516*G2516%</f>
        <v>0</v>
      </c>
      <c r="S2516" s="2"/>
    </row>
    <row r="2517" spans="2:19" x14ac:dyDescent="0.25">
      <c r="B2517" s="91"/>
      <c r="C2517" s="91"/>
      <c r="D2517" s="92" t="s">
        <v>1300</v>
      </c>
      <c r="E2517" s="162"/>
      <c r="F2517" s="202"/>
      <c r="G2517" s="336"/>
      <c r="H2517" s="334"/>
      <c r="S2517" s="2"/>
    </row>
    <row r="2518" spans="2:19" x14ac:dyDescent="0.25">
      <c r="B2518" s="91"/>
      <c r="C2518" s="92"/>
      <c r="D2518" s="92"/>
      <c r="E2518" s="201"/>
      <c r="F2518" s="164"/>
      <c r="G2518" s="333"/>
      <c r="H2518" s="335"/>
      <c r="S2518" s="2"/>
    </row>
    <row r="2519" spans="2:19" x14ac:dyDescent="0.25">
      <c r="B2519" s="91"/>
      <c r="C2519" s="92"/>
      <c r="D2519" s="92" t="s">
        <v>1073</v>
      </c>
      <c r="E2519" s="201"/>
      <c r="F2519" s="164"/>
      <c r="G2519" s="331"/>
      <c r="H2519" s="332"/>
      <c r="S2519" s="2"/>
    </row>
    <row r="2520" spans="2:19" x14ac:dyDescent="0.25">
      <c r="B2520" s="91"/>
      <c r="C2520" s="92"/>
      <c r="D2520" s="92"/>
      <c r="E2520" s="201"/>
      <c r="F2520" s="164"/>
      <c r="G2520" s="333"/>
      <c r="H2520" s="335"/>
      <c r="S2520" s="2"/>
    </row>
    <row r="2521" spans="2:19" x14ac:dyDescent="0.25">
      <c r="B2521" s="91" t="s">
        <v>1493</v>
      </c>
      <c r="C2521" s="92"/>
      <c r="D2521" s="92" t="s">
        <v>2298</v>
      </c>
      <c r="E2521" s="201" t="s">
        <v>135</v>
      </c>
      <c r="F2521" s="164">
        <v>1</v>
      </c>
      <c r="G2521" s="331"/>
      <c r="H2521" s="332">
        <f>+F2521*G2521</f>
        <v>0</v>
      </c>
      <c r="S2521" s="2"/>
    </row>
    <row r="2522" spans="2:19" x14ac:dyDescent="0.25">
      <c r="B2522" s="91"/>
      <c r="C2522" s="92"/>
      <c r="D2522" s="92"/>
      <c r="E2522" s="201"/>
      <c r="F2522" s="164"/>
      <c r="G2522" s="333"/>
      <c r="H2522" s="335"/>
      <c r="S2522" s="2"/>
    </row>
    <row r="2523" spans="2:19" x14ac:dyDescent="0.25">
      <c r="B2523" s="91" t="s">
        <v>1494</v>
      </c>
      <c r="C2523" s="92"/>
      <c r="D2523" s="92" t="s">
        <v>922</v>
      </c>
      <c r="E2523" s="201" t="s">
        <v>135</v>
      </c>
      <c r="F2523" s="164">
        <v>1</v>
      </c>
      <c r="G2523" s="331"/>
      <c r="H2523" s="332">
        <f>+F2523*G2523</f>
        <v>0</v>
      </c>
      <c r="S2523" s="2"/>
    </row>
    <row r="2524" spans="2:19" x14ac:dyDescent="0.25">
      <c r="B2524" s="91"/>
      <c r="C2524" s="92"/>
      <c r="D2524" s="92"/>
      <c r="E2524" s="201"/>
      <c r="F2524" s="164"/>
      <c r="G2524" s="333"/>
      <c r="H2524" s="335"/>
      <c r="S2524" s="2"/>
    </row>
    <row r="2525" spans="2:19" x14ac:dyDescent="0.25">
      <c r="B2525" s="91" t="s">
        <v>1495</v>
      </c>
      <c r="C2525" s="92"/>
      <c r="D2525" s="92" t="s">
        <v>940</v>
      </c>
      <c r="E2525" s="201" t="s">
        <v>135</v>
      </c>
      <c r="F2525" s="164">
        <v>1</v>
      </c>
      <c r="G2525" s="331"/>
      <c r="H2525" s="332">
        <f>+F2525*G2525</f>
        <v>0</v>
      </c>
      <c r="S2525" s="2"/>
    </row>
    <row r="2526" spans="2:19" x14ac:dyDescent="0.25">
      <c r="B2526" s="91"/>
      <c r="C2526" s="92"/>
      <c r="D2526" s="92"/>
      <c r="E2526" s="201"/>
      <c r="F2526" s="164"/>
      <c r="G2526" s="333"/>
      <c r="H2526" s="335"/>
      <c r="S2526" s="2"/>
    </row>
    <row r="2527" spans="2:19" x14ac:dyDescent="0.25">
      <c r="B2527" s="91" t="s">
        <v>1496</v>
      </c>
      <c r="C2527" s="92"/>
      <c r="D2527" s="92" t="s">
        <v>1077</v>
      </c>
      <c r="E2527" s="201" t="s">
        <v>135</v>
      </c>
      <c r="F2527" s="164">
        <v>1</v>
      </c>
      <c r="G2527" s="331"/>
      <c r="H2527" s="332">
        <f>+F2527*G2527</f>
        <v>0</v>
      </c>
      <c r="S2527" s="2"/>
    </row>
    <row r="2528" spans="2:19" ht="18.600000000000001" thickBot="1" x14ac:dyDescent="0.3">
      <c r="B2528" s="91"/>
      <c r="C2528" s="92"/>
      <c r="D2528" s="92"/>
      <c r="E2528" s="201"/>
      <c r="F2528" s="164"/>
      <c r="G2528" s="333"/>
      <c r="H2528" s="335"/>
      <c r="S2528" s="2"/>
    </row>
    <row r="2529" spans="2:19" ht="25.5" customHeight="1" thickBot="1" x14ac:dyDescent="0.4">
      <c r="B2529" s="5" t="s">
        <v>279</v>
      </c>
      <c r="C2529" s="87"/>
      <c r="D2529" s="87"/>
      <c r="E2529" s="6"/>
      <c r="F2529" s="121"/>
      <c r="G2529" s="337"/>
      <c r="H2529" s="351"/>
      <c r="S2529" s="2"/>
    </row>
    <row r="2530" spans="2:19" ht="25.5" customHeight="1" x14ac:dyDescent="0.35">
      <c r="B2530" s="1"/>
      <c r="G2530" s="339"/>
      <c r="H2530" s="340"/>
      <c r="S2530" s="2"/>
    </row>
    <row r="2531" spans="2:19" ht="25.5" customHeight="1" x14ac:dyDescent="0.35">
      <c r="B2531" s="1"/>
      <c r="E2531" s="1"/>
      <c r="G2531" s="339"/>
      <c r="H2531" s="340"/>
      <c r="S2531" s="2"/>
    </row>
    <row r="2532" spans="2:19" x14ac:dyDescent="0.35">
      <c r="B2532" s="463" t="s">
        <v>1921</v>
      </c>
      <c r="C2532" s="463"/>
      <c r="D2532" s="161" t="s">
        <v>2330</v>
      </c>
      <c r="E2532" s="4"/>
      <c r="G2532" s="352"/>
      <c r="H2532" s="353"/>
      <c r="S2532" s="2"/>
    </row>
    <row r="2533" spans="2:19" ht="14.4" customHeight="1" x14ac:dyDescent="0.25">
      <c r="B2533" s="464" t="s">
        <v>2263</v>
      </c>
      <c r="C2533" s="464"/>
      <c r="D2533" s="464"/>
      <c r="E2533" s="464"/>
      <c r="F2533" s="464"/>
      <c r="G2533" s="464"/>
      <c r="H2533" s="464"/>
      <c r="S2533" s="2"/>
    </row>
    <row r="2534" spans="2:19" ht="14.4" x14ac:dyDescent="0.25">
      <c r="B2534" s="464"/>
      <c r="C2534" s="464"/>
      <c r="D2534" s="464"/>
      <c r="E2534" s="464"/>
      <c r="F2534" s="464"/>
      <c r="G2534" s="464"/>
      <c r="H2534" s="464"/>
      <c r="S2534" s="2"/>
    </row>
    <row r="2535" spans="2:19" ht="9" customHeight="1" x14ac:dyDescent="0.35">
      <c r="B2535" s="206"/>
      <c r="C2535" s="182"/>
      <c r="D2535" s="183"/>
      <c r="E2535" s="182"/>
      <c r="F2535" s="184"/>
      <c r="G2535" s="320"/>
      <c r="H2535" s="321"/>
      <c r="S2535" s="2"/>
    </row>
    <row r="2536" spans="2:19" x14ac:dyDescent="0.35">
      <c r="B2536" s="8" t="s">
        <v>472</v>
      </c>
      <c r="C2536" s="8"/>
      <c r="D2536" s="8"/>
      <c r="E2536" s="182"/>
      <c r="F2536" s="184"/>
      <c r="G2536" s="320"/>
      <c r="H2536" s="321"/>
      <c r="S2536" s="2"/>
    </row>
    <row r="2537" spans="2:19" ht="11.4" customHeight="1" x14ac:dyDescent="0.35">
      <c r="B2537" s="8"/>
      <c r="C2537" s="8"/>
      <c r="D2537" s="8"/>
      <c r="E2537" s="186"/>
      <c r="F2537" s="184"/>
      <c r="G2537" s="320"/>
      <c r="H2537" s="321"/>
      <c r="S2537" s="2"/>
    </row>
    <row r="2538" spans="2:19" ht="15" thickBot="1" x14ac:dyDescent="0.3">
      <c r="B2538" s="1" t="s">
        <v>1956</v>
      </c>
      <c r="C2538" s="4"/>
      <c r="D2538" s="1"/>
      <c r="E2538" s="187"/>
      <c r="F2538" s="465"/>
      <c r="G2538" s="465"/>
      <c r="H2538" s="465"/>
      <c r="S2538" s="2"/>
    </row>
    <row r="2539" spans="2:19" ht="29.4" thickBot="1" x14ac:dyDescent="0.3">
      <c r="B2539" s="30" t="s">
        <v>281</v>
      </c>
      <c r="C2539" s="30" t="s">
        <v>282</v>
      </c>
      <c r="D2539" s="31" t="s">
        <v>2</v>
      </c>
      <c r="E2539" s="31" t="s">
        <v>3</v>
      </c>
      <c r="F2539" s="32" t="s">
        <v>4</v>
      </c>
      <c r="G2539" s="360" t="s">
        <v>5</v>
      </c>
      <c r="H2539" s="361" t="s">
        <v>252</v>
      </c>
      <c r="S2539" s="2"/>
    </row>
    <row r="2540" spans="2:19" ht="18.600000000000001" thickBot="1" x14ac:dyDescent="0.4">
      <c r="B2540" s="16" t="s">
        <v>283</v>
      </c>
      <c r="C2540" s="88"/>
      <c r="D2540" s="89"/>
      <c r="E2540" s="17"/>
      <c r="F2540" s="122"/>
      <c r="G2540" s="337"/>
      <c r="H2540" s="364">
        <f>+H2529</f>
        <v>0</v>
      </c>
      <c r="S2540" s="2"/>
    </row>
    <row r="2541" spans="2:19" x14ac:dyDescent="0.25">
      <c r="B2541" s="91" t="s">
        <v>1491</v>
      </c>
      <c r="C2541" s="92"/>
      <c r="D2541" s="92" t="s">
        <v>924</v>
      </c>
      <c r="E2541" s="201" t="s">
        <v>135</v>
      </c>
      <c r="F2541" s="164">
        <v>1</v>
      </c>
      <c r="G2541" s="331"/>
      <c r="H2541" s="335">
        <f>+F2541*G2541</f>
        <v>0</v>
      </c>
      <c r="S2541" s="2"/>
    </row>
    <row r="2542" spans="2:19" x14ac:dyDescent="0.25">
      <c r="B2542" s="91"/>
      <c r="C2542" s="92"/>
      <c r="D2542" s="92"/>
      <c r="E2542" s="201"/>
      <c r="F2542" s="164"/>
      <c r="G2542" s="331"/>
      <c r="H2542" s="335"/>
      <c r="S2542" s="2"/>
    </row>
    <row r="2543" spans="2:19" x14ac:dyDescent="0.25">
      <c r="B2543" s="91" t="s">
        <v>1492</v>
      </c>
      <c r="C2543" s="92"/>
      <c r="D2543" s="92" t="s">
        <v>1080</v>
      </c>
      <c r="E2543" s="201" t="s">
        <v>135</v>
      </c>
      <c r="F2543" s="164">
        <v>1</v>
      </c>
      <c r="G2543" s="333"/>
      <c r="H2543" s="335">
        <f>+F2543*G2543</f>
        <v>0</v>
      </c>
      <c r="S2543" s="2"/>
    </row>
    <row r="2544" spans="2:19" x14ac:dyDescent="0.25">
      <c r="B2544" s="91"/>
      <c r="C2544" s="92"/>
      <c r="D2544" s="92"/>
      <c r="E2544" s="201"/>
      <c r="F2544" s="164"/>
      <c r="G2544" s="333"/>
      <c r="H2544" s="335"/>
      <c r="S2544" s="2"/>
    </row>
    <row r="2545" spans="2:19" x14ac:dyDescent="0.25">
      <c r="B2545" s="91" t="s">
        <v>1493</v>
      </c>
      <c r="C2545" s="92"/>
      <c r="D2545" s="92" t="s">
        <v>926</v>
      </c>
      <c r="E2545" s="201" t="s">
        <v>135</v>
      </c>
      <c r="F2545" s="164">
        <v>1</v>
      </c>
      <c r="G2545" s="331"/>
      <c r="H2545" s="335">
        <f>+F2545*G2545</f>
        <v>0</v>
      </c>
      <c r="S2545" s="2"/>
    </row>
    <row r="2546" spans="2:19" x14ac:dyDescent="0.25">
      <c r="B2546" s="91"/>
      <c r="C2546" s="92"/>
      <c r="D2546" s="92"/>
      <c r="E2546" s="201"/>
      <c r="F2546" s="164"/>
      <c r="G2546" s="333"/>
      <c r="H2546" s="335"/>
      <c r="S2546" s="2"/>
    </row>
    <row r="2547" spans="2:19" x14ac:dyDescent="0.25">
      <c r="B2547" s="91"/>
      <c r="C2547" s="92"/>
      <c r="D2547" s="92" t="s">
        <v>1084</v>
      </c>
      <c r="E2547" s="201"/>
      <c r="F2547" s="164"/>
      <c r="G2547" s="331"/>
      <c r="H2547" s="332"/>
      <c r="S2547" s="2"/>
    </row>
    <row r="2548" spans="2:19" x14ac:dyDescent="0.25">
      <c r="B2548" s="91"/>
      <c r="C2548" s="92"/>
      <c r="D2548" s="92"/>
      <c r="E2548" s="201"/>
      <c r="F2548" s="164"/>
      <c r="G2548" s="333"/>
      <c r="H2548" s="335"/>
      <c r="S2548" s="2"/>
    </row>
    <row r="2549" spans="2:19" x14ac:dyDescent="0.35">
      <c r="B2549" s="91" t="s">
        <v>1494</v>
      </c>
      <c r="C2549" s="92"/>
      <c r="D2549" s="92" t="s">
        <v>620</v>
      </c>
      <c r="E2549" s="163"/>
      <c r="F2549" s="163" t="s">
        <v>317</v>
      </c>
      <c r="G2549" s="346" t="s">
        <v>8</v>
      </c>
      <c r="H2549" s="332">
        <v>10000</v>
      </c>
      <c r="S2549" s="2"/>
    </row>
    <row r="2550" spans="2:19" x14ac:dyDescent="0.25">
      <c r="B2550" s="91"/>
      <c r="C2550" s="92"/>
      <c r="D2550" s="92"/>
      <c r="E2550" s="201"/>
      <c r="F2550" s="164"/>
      <c r="G2550" s="333"/>
      <c r="H2550" s="335"/>
      <c r="S2550" s="2"/>
    </row>
    <row r="2551" spans="2:19" x14ac:dyDescent="0.25">
      <c r="B2551" s="91" t="s">
        <v>1495</v>
      </c>
      <c r="C2551" s="91"/>
      <c r="D2551" s="92" t="s">
        <v>1423</v>
      </c>
      <c r="E2551" s="162" t="s">
        <v>73</v>
      </c>
      <c r="F2551" s="164">
        <f>H2549</f>
        <v>10000</v>
      </c>
      <c r="G2551" s="333"/>
      <c r="H2551" s="334">
        <f>F2551*G2551%</f>
        <v>0</v>
      </c>
      <c r="S2551" s="2"/>
    </row>
    <row r="2552" spans="2:19" x14ac:dyDescent="0.25">
      <c r="B2552" s="91"/>
      <c r="C2552" s="91"/>
      <c r="D2552" s="92" t="s">
        <v>1296</v>
      </c>
      <c r="E2552" s="162"/>
      <c r="F2552" s="202"/>
      <c r="G2552" s="336"/>
      <c r="H2552" s="334"/>
      <c r="S2552" s="2"/>
    </row>
    <row r="2553" spans="2:19" x14ac:dyDescent="0.25">
      <c r="B2553" s="91"/>
      <c r="C2553" s="91"/>
      <c r="D2553" s="92" t="s">
        <v>1309</v>
      </c>
      <c r="E2553" s="162"/>
      <c r="F2553" s="202"/>
      <c r="G2553" s="336"/>
      <c r="H2553" s="334"/>
      <c r="S2553" s="2"/>
    </row>
    <row r="2554" spans="2:19" x14ac:dyDescent="0.25">
      <c r="B2554" s="91"/>
      <c r="C2554" s="92"/>
      <c r="D2554" s="92" t="s">
        <v>1088</v>
      </c>
      <c r="E2554" s="201"/>
      <c r="F2554" s="164"/>
      <c r="G2554" s="331"/>
      <c r="H2554" s="332"/>
      <c r="S2554" s="2"/>
    </row>
    <row r="2555" spans="2:19" x14ac:dyDescent="0.25">
      <c r="B2555" s="91"/>
      <c r="C2555" s="92"/>
      <c r="D2555" s="92"/>
      <c r="E2555" s="201"/>
      <c r="F2555" s="164"/>
      <c r="G2555" s="333"/>
      <c r="H2555" s="335"/>
      <c r="S2555" s="2"/>
    </row>
    <row r="2556" spans="2:19" x14ac:dyDescent="0.25">
      <c r="B2556" s="91" t="s">
        <v>1496</v>
      </c>
      <c r="C2556" s="92"/>
      <c r="D2556" s="92" t="s">
        <v>2299</v>
      </c>
      <c r="E2556" s="201" t="s">
        <v>135</v>
      </c>
      <c r="F2556" s="164">
        <v>1</v>
      </c>
      <c r="G2556" s="331"/>
      <c r="H2556" s="332">
        <f>+F2556*G2556</f>
        <v>0</v>
      </c>
      <c r="S2556" s="2"/>
    </row>
    <row r="2557" spans="2:19" x14ac:dyDescent="0.25">
      <c r="B2557" s="91"/>
      <c r="C2557" s="92"/>
      <c r="D2557" s="92"/>
      <c r="E2557" s="201"/>
      <c r="F2557" s="164"/>
      <c r="G2557" s="333"/>
      <c r="H2557" s="335"/>
      <c r="S2557" s="2"/>
    </row>
    <row r="2558" spans="2:19" x14ac:dyDescent="0.25">
      <c r="B2558" s="91" t="s">
        <v>1497</v>
      </c>
      <c r="C2558" s="92"/>
      <c r="D2558" s="92" t="s">
        <v>1090</v>
      </c>
      <c r="E2558" s="201" t="s">
        <v>135</v>
      </c>
      <c r="F2558" s="164">
        <v>1</v>
      </c>
      <c r="G2558" s="331"/>
      <c r="H2558" s="332">
        <f>+F2558*G2558</f>
        <v>0</v>
      </c>
      <c r="S2558" s="2"/>
    </row>
    <row r="2559" spans="2:19" x14ac:dyDescent="0.25">
      <c r="B2559" s="91"/>
      <c r="C2559" s="92"/>
      <c r="D2559" s="92"/>
      <c r="E2559" s="201"/>
      <c r="F2559" s="164"/>
      <c r="G2559" s="333"/>
      <c r="H2559" s="335"/>
      <c r="S2559" s="2"/>
    </row>
    <row r="2560" spans="2:19" x14ac:dyDescent="0.25">
      <c r="B2560" s="91" t="s">
        <v>1498</v>
      </c>
      <c r="C2560" s="92"/>
      <c r="D2560" s="92" t="s">
        <v>582</v>
      </c>
      <c r="E2560" s="201" t="s">
        <v>135</v>
      </c>
      <c r="F2560" s="164">
        <v>1</v>
      </c>
      <c r="G2560" s="331"/>
      <c r="H2560" s="332">
        <f>+F2560*G2560</f>
        <v>0</v>
      </c>
      <c r="S2560" s="2"/>
    </row>
    <row r="2561" spans="2:19" x14ac:dyDescent="0.25">
      <c r="B2561" s="91"/>
      <c r="C2561" s="92"/>
      <c r="D2561" s="92"/>
      <c r="E2561" s="201"/>
      <c r="F2561" s="164"/>
      <c r="G2561" s="333"/>
      <c r="H2561" s="335"/>
      <c r="S2561" s="2"/>
    </row>
    <row r="2562" spans="2:19" x14ac:dyDescent="0.25">
      <c r="B2562" s="91" t="s">
        <v>1499</v>
      </c>
      <c r="C2562" s="92"/>
      <c r="D2562" s="92" t="s">
        <v>584</v>
      </c>
      <c r="E2562" s="201" t="s">
        <v>135</v>
      </c>
      <c r="F2562" s="164">
        <v>1</v>
      </c>
      <c r="G2562" s="331"/>
      <c r="H2562" s="332">
        <f>+F2562*G2562</f>
        <v>0</v>
      </c>
      <c r="S2562" s="2"/>
    </row>
    <row r="2563" spans="2:19" x14ac:dyDescent="0.25">
      <c r="B2563" s="91"/>
      <c r="C2563" s="92"/>
      <c r="D2563" s="92"/>
      <c r="E2563" s="201"/>
      <c r="F2563" s="164"/>
      <c r="G2563" s="333"/>
      <c r="H2563" s="335"/>
      <c r="S2563" s="2"/>
    </row>
    <row r="2564" spans="2:19" x14ac:dyDescent="0.25">
      <c r="B2564" s="91" t="s">
        <v>1500</v>
      </c>
      <c r="C2564" s="92"/>
      <c r="D2564" s="92" t="s">
        <v>1094</v>
      </c>
      <c r="E2564" s="201" t="s">
        <v>135</v>
      </c>
      <c r="F2564" s="164">
        <v>1</v>
      </c>
      <c r="G2564" s="331"/>
      <c r="H2564" s="332">
        <f>+F2564*G2564</f>
        <v>0</v>
      </c>
      <c r="S2564" s="2"/>
    </row>
    <row r="2565" spans="2:19" x14ac:dyDescent="0.25">
      <c r="B2565" s="91"/>
      <c r="C2565" s="92"/>
      <c r="D2565" s="92"/>
      <c r="E2565" s="201"/>
      <c r="F2565" s="164"/>
      <c r="G2565" s="333"/>
      <c r="H2565" s="335"/>
      <c r="S2565" s="2"/>
    </row>
    <row r="2566" spans="2:19" x14ac:dyDescent="0.25">
      <c r="B2566" s="91" t="s">
        <v>1501</v>
      </c>
      <c r="C2566" s="92"/>
      <c r="D2566" s="92" t="s">
        <v>586</v>
      </c>
      <c r="E2566" s="201" t="s">
        <v>135</v>
      </c>
      <c r="F2566" s="164">
        <v>1</v>
      </c>
      <c r="G2566" s="331"/>
      <c r="H2566" s="332">
        <f>+F2566*G2566</f>
        <v>0</v>
      </c>
      <c r="S2566" s="2"/>
    </row>
    <row r="2567" spans="2:19" x14ac:dyDescent="0.25">
      <c r="B2567" s="91"/>
      <c r="C2567" s="92"/>
      <c r="D2567" s="92"/>
      <c r="E2567" s="201"/>
      <c r="F2567" s="164"/>
      <c r="G2567" s="333"/>
      <c r="H2567" s="335"/>
      <c r="S2567" s="2"/>
    </row>
    <row r="2568" spans="2:19" x14ac:dyDescent="0.25">
      <c r="B2568" s="91" t="s">
        <v>1502</v>
      </c>
      <c r="C2568" s="92"/>
      <c r="D2568" s="92" t="s">
        <v>588</v>
      </c>
      <c r="E2568" s="201" t="s">
        <v>135</v>
      </c>
      <c r="F2568" s="164">
        <v>1</v>
      </c>
      <c r="G2568" s="331"/>
      <c r="H2568" s="332">
        <f>+F2568*G2568</f>
        <v>0</v>
      </c>
      <c r="S2568" s="2"/>
    </row>
    <row r="2569" spans="2:19" x14ac:dyDescent="0.25">
      <c r="B2569" s="91"/>
      <c r="C2569" s="92"/>
      <c r="D2569" s="92"/>
      <c r="E2569" s="201"/>
      <c r="F2569" s="164"/>
      <c r="G2569" s="333"/>
      <c r="H2569" s="335"/>
      <c r="S2569" s="2"/>
    </row>
    <row r="2570" spans="2:19" x14ac:dyDescent="0.25">
      <c r="B2570" s="91" t="s">
        <v>1503</v>
      </c>
      <c r="C2570" s="92"/>
      <c r="D2570" s="92" t="s">
        <v>1095</v>
      </c>
      <c r="E2570" s="201" t="s">
        <v>135</v>
      </c>
      <c r="F2570" s="164">
        <v>1</v>
      </c>
      <c r="G2570" s="331"/>
      <c r="H2570" s="332">
        <f>+F2570*G2570</f>
        <v>0</v>
      </c>
      <c r="S2570" s="2"/>
    </row>
    <row r="2571" spans="2:19" x14ac:dyDescent="0.25">
      <c r="B2571" s="91"/>
      <c r="C2571" s="92"/>
      <c r="D2571" s="92"/>
      <c r="E2571" s="201"/>
      <c r="F2571" s="164"/>
      <c r="G2571" s="333"/>
      <c r="H2571" s="335"/>
      <c r="S2571" s="2"/>
    </row>
    <row r="2572" spans="2:19" x14ac:dyDescent="0.25">
      <c r="B2572" s="91" t="s">
        <v>1504</v>
      </c>
      <c r="C2572" s="92"/>
      <c r="D2572" s="92" t="s">
        <v>594</v>
      </c>
      <c r="E2572" s="201" t="s">
        <v>135</v>
      </c>
      <c r="F2572" s="164">
        <v>1</v>
      </c>
      <c r="G2572" s="331"/>
      <c r="H2572" s="332">
        <f>+F2572*G2572</f>
        <v>0</v>
      </c>
      <c r="S2572" s="2"/>
    </row>
    <row r="2573" spans="2:19" x14ac:dyDescent="0.25">
      <c r="B2573" s="91"/>
      <c r="C2573" s="92"/>
      <c r="D2573" s="92"/>
      <c r="E2573" s="201"/>
      <c r="F2573" s="164"/>
      <c r="G2573" s="333"/>
      <c r="H2573" s="335"/>
      <c r="S2573" s="2"/>
    </row>
    <row r="2574" spans="2:19" x14ac:dyDescent="0.25">
      <c r="B2574" s="91" t="s">
        <v>1505</v>
      </c>
      <c r="C2574" s="92"/>
      <c r="D2574" s="92" t="s">
        <v>596</v>
      </c>
      <c r="E2574" s="201" t="s">
        <v>135</v>
      </c>
      <c r="F2574" s="164">
        <v>1</v>
      </c>
      <c r="G2574" s="331"/>
      <c r="H2574" s="332">
        <f>+F2574*G2574</f>
        <v>0</v>
      </c>
      <c r="S2574" s="2"/>
    </row>
    <row r="2575" spans="2:19" x14ac:dyDescent="0.25">
      <c r="B2575" s="91"/>
      <c r="C2575" s="92"/>
      <c r="D2575" s="92"/>
      <c r="E2575" s="201"/>
      <c r="F2575" s="164"/>
      <c r="G2575" s="333"/>
      <c r="H2575" s="335"/>
      <c r="S2575" s="2"/>
    </row>
    <row r="2576" spans="2:19" x14ac:dyDescent="0.25">
      <c r="B2576" s="91" t="s">
        <v>1506</v>
      </c>
      <c r="C2576" s="92"/>
      <c r="D2576" s="92" t="s">
        <v>1096</v>
      </c>
      <c r="E2576" s="201" t="s">
        <v>135</v>
      </c>
      <c r="F2576" s="164">
        <v>1</v>
      </c>
      <c r="G2576" s="331"/>
      <c r="H2576" s="332">
        <f>+F2576*G2576</f>
        <v>0</v>
      </c>
      <c r="S2576" s="2"/>
    </row>
    <row r="2577" spans="2:19" x14ac:dyDescent="0.25">
      <c r="B2577" s="91"/>
      <c r="C2577" s="92"/>
      <c r="D2577" s="92"/>
      <c r="E2577" s="201"/>
      <c r="F2577" s="164"/>
      <c r="G2577" s="333"/>
      <c r="H2577" s="335"/>
      <c r="S2577" s="2"/>
    </row>
    <row r="2578" spans="2:19" x14ac:dyDescent="0.25">
      <c r="B2578" s="91"/>
      <c r="C2578" s="92"/>
      <c r="D2578" s="92" t="s">
        <v>1097</v>
      </c>
      <c r="E2578" s="201"/>
      <c r="F2578" s="164"/>
      <c r="G2578" s="331"/>
      <c r="H2578" s="332"/>
      <c r="S2578" s="2"/>
    </row>
    <row r="2579" spans="2:19" x14ac:dyDescent="0.25">
      <c r="B2579" s="91"/>
      <c r="C2579" s="92"/>
      <c r="D2579" s="92"/>
      <c r="E2579" s="201"/>
      <c r="F2579" s="164"/>
      <c r="G2579" s="333"/>
      <c r="H2579" s="335"/>
      <c r="S2579" s="2"/>
    </row>
    <row r="2580" spans="2:19" x14ac:dyDescent="0.35">
      <c r="B2580" s="91" t="s">
        <v>1507</v>
      </c>
      <c r="C2580" s="92"/>
      <c r="D2580" s="92" t="s">
        <v>71</v>
      </c>
      <c r="E2580" s="163"/>
      <c r="F2580" s="163" t="s">
        <v>317</v>
      </c>
      <c r="G2580" s="346" t="s">
        <v>8</v>
      </c>
      <c r="H2580" s="332">
        <v>10000</v>
      </c>
      <c r="S2580" s="2"/>
    </row>
    <row r="2581" spans="2:19" x14ac:dyDescent="0.25">
      <c r="B2581" s="91"/>
      <c r="C2581" s="92"/>
      <c r="D2581" s="92"/>
      <c r="E2581" s="201"/>
      <c r="F2581" s="164"/>
      <c r="G2581" s="333"/>
      <c r="H2581" s="335"/>
      <c r="S2581" s="2"/>
    </row>
    <row r="2582" spans="2:19" x14ac:dyDescent="0.25">
      <c r="B2582" s="91" t="s">
        <v>1508</v>
      </c>
      <c r="C2582" s="91"/>
      <c r="D2582" s="92" t="s">
        <v>1416</v>
      </c>
      <c r="E2582" s="162" t="s">
        <v>73</v>
      </c>
      <c r="F2582" s="164">
        <f>H2580</f>
        <v>10000</v>
      </c>
      <c r="G2582" s="333"/>
      <c r="H2582" s="334">
        <f>F2582*G2582%</f>
        <v>0</v>
      </c>
      <c r="S2582" s="2"/>
    </row>
    <row r="2583" spans="2:19" x14ac:dyDescent="0.25">
      <c r="B2583" s="91"/>
      <c r="C2583" s="91"/>
      <c r="D2583" s="92" t="s">
        <v>1306</v>
      </c>
      <c r="E2583" s="162"/>
      <c r="F2583" s="202"/>
      <c r="G2583" s="336"/>
      <c r="H2583" s="334"/>
      <c r="S2583" s="2"/>
    </row>
    <row r="2584" spans="2:19" x14ac:dyDescent="0.25">
      <c r="B2584" s="91"/>
      <c r="C2584" s="91"/>
      <c r="D2584" s="92" t="s">
        <v>343</v>
      </c>
      <c r="E2584" s="162"/>
      <c r="F2584" s="202"/>
      <c r="G2584" s="336"/>
      <c r="H2584" s="334"/>
      <c r="S2584" s="2"/>
    </row>
    <row r="2585" spans="2:19" x14ac:dyDescent="0.25">
      <c r="B2585" s="91"/>
      <c r="C2585" s="92"/>
      <c r="D2585" s="92" t="s">
        <v>1098</v>
      </c>
      <c r="E2585" s="201"/>
      <c r="F2585" s="164"/>
      <c r="G2585" s="331"/>
      <c r="H2585" s="332"/>
      <c r="S2585" s="2"/>
    </row>
    <row r="2586" spans="2:19" x14ac:dyDescent="0.25">
      <c r="B2586" s="91"/>
      <c r="C2586" s="92"/>
      <c r="D2586" s="92"/>
      <c r="E2586" s="201"/>
      <c r="F2586" s="164"/>
      <c r="G2586" s="333"/>
      <c r="H2586" s="335"/>
      <c r="S2586" s="2"/>
    </row>
    <row r="2587" spans="2:19" x14ac:dyDescent="0.35">
      <c r="B2587" s="91" t="s">
        <v>1509</v>
      </c>
      <c r="C2587" s="92"/>
      <c r="D2587" s="92" t="s">
        <v>620</v>
      </c>
      <c r="E2587" s="163"/>
      <c r="F2587" s="163" t="s">
        <v>317</v>
      </c>
      <c r="G2587" s="346" t="s">
        <v>8</v>
      </c>
      <c r="H2587" s="332">
        <v>10000</v>
      </c>
      <c r="S2587" s="2"/>
    </row>
    <row r="2588" spans="2:19" x14ac:dyDescent="0.25">
      <c r="B2588" s="91"/>
      <c r="C2588" s="92"/>
      <c r="D2588" s="92"/>
      <c r="E2588" s="201"/>
      <c r="F2588" s="164"/>
      <c r="G2588" s="333"/>
      <c r="H2588" s="335"/>
      <c r="S2588" s="2"/>
    </row>
    <row r="2589" spans="2:19" x14ac:dyDescent="0.25">
      <c r="B2589" s="91" t="s">
        <v>1510</v>
      </c>
      <c r="C2589" s="91"/>
      <c r="D2589" s="92" t="s">
        <v>1423</v>
      </c>
      <c r="E2589" s="162" t="s">
        <v>73</v>
      </c>
      <c r="F2589" s="164">
        <f>H2587</f>
        <v>10000</v>
      </c>
      <c r="G2589" s="333"/>
      <c r="H2589" s="334">
        <f>F2589*G2589%</f>
        <v>0</v>
      </c>
      <c r="S2589" s="2"/>
    </row>
    <row r="2590" spans="2:19" x14ac:dyDescent="0.25">
      <c r="B2590" s="91"/>
      <c r="C2590" s="91"/>
      <c r="D2590" s="92" t="s">
        <v>1300</v>
      </c>
      <c r="E2590" s="162"/>
      <c r="F2590" s="202"/>
      <c r="G2590" s="336"/>
      <c r="H2590" s="334"/>
      <c r="S2590" s="2"/>
    </row>
    <row r="2591" spans="2:19" ht="18.600000000000001" thickBot="1" x14ac:dyDescent="0.3">
      <c r="B2591" s="91"/>
      <c r="C2591" s="92"/>
      <c r="D2591" s="92"/>
      <c r="E2591" s="201"/>
      <c r="F2591" s="164"/>
      <c r="G2591" s="333"/>
      <c r="H2591" s="335"/>
      <c r="S2591" s="2"/>
    </row>
    <row r="2592" spans="2:19" ht="27" customHeight="1" thickBot="1" x14ac:dyDescent="0.4">
      <c r="B2592" s="5" t="s">
        <v>279</v>
      </c>
      <c r="C2592" s="87"/>
      <c r="D2592" s="87"/>
      <c r="E2592" s="6"/>
      <c r="F2592" s="121"/>
      <c r="G2592" s="337"/>
      <c r="H2592" s="351"/>
      <c r="S2592" s="2"/>
    </row>
    <row r="2593" spans="2:19" ht="27" customHeight="1" x14ac:dyDescent="0.35">
      <c r="B2593" s="1"/>
      <c r="G2593" s="339"/>
      <c r="H2593" s="340"/>
      <c r="S2593" s="2"/>
    </row>
    <row r="2594" spans="2:19" ht="18.600000000000001" customHeight="1" x14ac:dyDescent="0.35">
      <c r="B2594" s="1"/>
      <c r="G2594" s="339"/>
      <c r="H2594" s="340"/>
      <c r="S2594" s="2"/>
    </row>
    <row r="2595" spans="2:19" x14ac:dyDescent="0.35">
      <c r="B2595" s="463" t="s">
        <v>1921</v>
      </c>
      <c r="C2595" s="463"/>
      <c r="D2595" s="161" t="s">
        <v>2330</v>
      </c>
      <c r="E2595" s="4"/>
      <c r="G2595" s="352"/>
      <c r="H2595" s="353"/>
      <c r="S2595" s="2"/>
    </row>
    <row r="2596" spans="2:19" ht="14.4" customHeight="1" x14ac:dyDescent="0.25">
      <c r="B2596" s="464" t="s">
        <v>2263</v>
      </c>
      <c r="C2596" s="464"/>
      <c r="D2596" s="464"/>
      <c r="E2596" s="464"/>
      <c r="F2596" s="464"/>
      <c r="G2596" s="464"/>
      <c r="H2596" s="464"/>
      <c r="S2596" s="2"/>
    </row>
    <row r="2597" spans="2:19" ht="14.4" x14ac:dyDescent="0.25">
      <c r="B2597" s="464"/>
      <c r="C2597" s="464"/>
      <c r="D2597" s="464"/>
      <c r="E2597" s="464"/>
      <c r="F2597" s="464"/>
      <c r="G2597" s="464"/>
      <c r="H2597" s="464"/>
      <c r="S2597" s="2"/>
    </row>
    <row r="2598" spans="2:19" x14ac:dyDescent="0.35">
      <c r="B2598" s="206"/>
      <c r="C2598" s="182"/>
      <c r="D2598" s="183"/>
      <c r="E2598" s="182"/>
      <c r="F2598" s="184"/>
      <c r="G2598" s="320"/>
      <c r="H2598" s="321"/>
      <c r="S2598" s="2"/>
    </row>
    <row r="2599" spans="2:19" x14ac:dyDescent="0.35">
      <c r="B2599" s="8" t="s">
        <v>472</v>
      </c>
      <c r="C2599" s="8"/>
      <c r="D2599" s="8"/>
      <c r="E2599" s="182"/>
      <c r="F2599" s="184"/>
      <c r="G2599" s="320"/>
      <c r="H2599" s="321"/>
      <c r="S2599" s="2"/>
    </row>
    <row r="2600" spans="2:19" x14ac:dyDescent="0.35">
      <c r="B2600" s="8"/>
      <c r="C2600" s="8"/>
      <c r="D2600" s="8"/>
      <c r="E2600" s="186"/>
      <c r="F2600" s="184"/>
      <c r="G2600" s="320"/>
      <c r="H2600" s="321"/>
      <c r="S2600" s="2"/>
    </row>
    <row r="2601" spans="2:19" ht="15" thickBot="1" x14ac:dyDescent="0.3">
      <c r="B2601" s="1" t="s">
        <v>1956</v>
      </c>
      <c r="C2601" s="4"/>
      <c r="D2601" s="1"/>
      <c r="E2601" s="187"/>
      <c r="F2601" s="465"/>
      <c r="G2601" s="465"/>
      <c r="H2601" s="465"/>
      <c r="S2601" s="2"/>
    </row>
    <row r="2602" spans="2:19" ht="29.4" thickBot="1" x14ac:dyDescent="0.3">
      <c r="B2602" s="30" t="s">
        <v>281</v>
      </c>
      <c r="C2602" s="30" t="s">
        <v>282</v>
      </c>
      <c r="D2602" s="31" t="s">
        <v>2</v>
      </c>
      <c r="E2602" s="31" t="s">
        <v>3</v>
      </c>
      <c r="F2602" s="32" t="s">
        <v>4</v>
      </c>
      <c r="G2602" s="360" t="s">
        <v>5</v>
      </c>
      <c r="H2602" s="361" t="s">
        <v>252</v>
      </c>
      <c r="S2602" s="2"/>
    </row>
    <row r="2603" spans="2:19" ht="18.600000000000001" thickBot="1" x14ac:dyDescent="0.4">
      <c r="B2603" s="16" t="s">
        <v>283</v>
      </c>
      <c r="C2603" s="88"/>
      <c r="D2603" s="89"/>
      <c r="E2603" s="17"/>
      <c r="F2603" s="122"/>
      <c r="G2603" s="337"/>
      <c r="H2603" s="364">
        <f>+H2592</f>
        <v>0</v>
      </c>
      <c r="S2603" s="2"/>
    </row>
    <row r="2604" spans="2:19" x14ac:dyDescent="0.25">
      <c r="B2604" s="91"/>
      <c r="C2604" s="92" t="s">
        <v>242</v>
      </c>
      <c r="D2604" s="92" t="s">
        <v>1099</v>
      </c>
      <c r="E2604" s="201"/>
      <c r="F2604" s="164"/>
      <c r="G2604" s="331"/>
      <c r="H2604" s="332"/>
      <c r="S2604" s="2"/>
    </row>
    <row r="2605" spans="2:19" x14ac:dyDescent="0.25">
      <c r="B2605" s="91"/>
      <c r="C2605" s="92"/>
      <c r="D2605" s="92"/>
      <c r="E2605" s="201"/>
      <c r="F2605" s="164"/>
      <c r="G2605" s="333"/>
      <c r="H2605" s="335"/>
      <c r="S2605" s="2"/>
    </row>
    <row r="2606" spans="2:19" x14ac:dyDescent="0.25">
      <c r="B2606" s="91"/>
      <c r="C2606" s="92"/>
      <c r="D2606" s="92" t="s">
        <v>1312</v>
      </c>
      <c r="E2606" s="201"/>
      <c r="F2606" s="164"/>
      <c r="G2606" s="331"/>
      <c r="H2606" s="332"/>
      <c r="S2606" s="2"/>
    </row>
    <row r="2607" spans="2:19" x14ac:dyDescent="0.25">
      <c r="B2607" s="91"/>
      <c r="C2607" s="92"/>
      <c r="D2607" s="92" t="s">
        <v>1313</v>
      </c>
      <c r="E2607" s="201"/>
      <c r="F2607" s="164"/>
      <c r="G2607" s="331"/>
      <c r="H2607" s="332"/>
      <c r="S2607" s="2"/>
    </row>
    <row r="2608" spans="2:19" ht="12.75" customHeight="1" x14ac:dyDescent="0.25">
      <c r="B2608" s="91"/>
      <c r="C2608" s="92"/>
      <c r="D2608" s="92" t="s">
        <v>1311</v>
      </c>
      <c r="E2608" s="201"/>
      <c r="F2608" s="164"/>
      <c r="G2608" s="331"/>
      <c r="H2608" s="332"/>
      <c r="S2608" s="2"/>
    </row>
    <row r="2609" spans="2:19" ht="12" customHeight="1" x14ac:dyDescent="0.25">
      <c r="B2609" s="91"/>
      <c r="C2609" s="92"/>
      <c r="D2609" s="92" t="s">
        <v>1964</v>
      </c>
      <c r="E2609" s="201"/>
      <c r="F2609" s="164"/>
      <c r="G2609" s="331"/>
      <c r="H2609" s="332"/>
      <c r="S2609" s="2"/>
    </row>
    <row r="2610" spans="2:19" ht="12.75" customHeight="1" x14ac:dyDescent="0.25">
      <c r="B2610" s="91"/>
      <c r="C2610" s="92"/>
      <c r="D2610" s="92" t="s">
        <v>1310</v>
      </c>
      <c r="E2610" s="201"/>
      <c r="F2610" s="164"/>
      <c r="G2610" s="331"/>
      <c r="H2610" s="332"/>
      <c r="S2610" s="2"/>
    </row>
    <row r="2611" spans="2:19" x14ac:dyDescent="0.25">
      <c r="B2611" s="91"/>
      <c r="C2611" s="92"/>
      <c r="D2611" s="92" t="s">
        <v>1965</v>
      </c>
      <c r="E2611" s="201"/>
      <c r="F2611" s="164"/>
      <c r="G2611" s="331"/>
      <c r="H2611" s="332"/>
      <c r="S2611" s="2"/>
    </row>
    <row r="2612" spans="2:19" x14ac:dyDescent="0.25">
      <c r="B2612" s="91"/>
      <c r="C2612" s="92"/>
      <c r="D2612" s="92"/>
      <c r="E2612" s="201"/>
      <c r="F2612" s="164"/>
      <c r="G2612" s="333"/>
      <c r="H2612" s="335"/>
      <c r="S2612" s="2"/>
    </row>
    <row r="2613" spans="2:19" x14ac:dyDescent="0.25">
      <c r="B2613" s="91"/>
      <c r="C2613" s="92"/>
      <c r="D2613" s="92" t="s">
        <v>1317</v>
      </c>
      <c r="E2613" s="201"/>
      <c r="F2613" s="164"/>
      <c r="G2613" s="331"/>
      <c r="H2613" s="332"/>
      <c r="S2613" s="2"/>
    </row>
    <row r="2614" spans="2:19" ht="12.75" customHeight="1" x14ac:dyDescent="0.25">
      <c r="B2614" s="91"/>
      <c r="C2614" s="92"/>
      <c r="D2614" s="92" t="s">
        <v>1318</v>
      </c>
      <c r="E2614" s="201"/>
      <c r="F2614" s="164"/>
      <c r="G2614" s="331"/>
      <c r="H2614" s="332"/>
      <c r="S2614" s="2"/>
    </row>
    <row r="2615" spans="2:19" x14ac:dyDescent="0.25">
      <c r="B2615" s="91"/>
      <c r="C2615" s="92"/>
      <c r="D2615" s="92" t="s">
        <v>1316</v>
      </c>
      <c r="E2615" s="201"/>
      <c r="F2615" s="164"/>
      <c r="G2615" s="331"/>
      <c r="H2615" s="332"/>
      <c r="S2615" s="2"/>
    </row>
    <row r="2616" spans="2:19" x14ac:dyDescent="0.25">
      <c r="B2616" s="91"/>
      <c r="C2616" s="92"/>
      <c r="D2616" s="92" t="s">
        <v>1315</v>
      </c>
      <c r="E2616" s="201"/>
      <c r="F2616" s="164"/>
      <c r="G2616" s="331"/>
      <c r="H2616" s="332"/>
      <c r="S2616" s="2"/>
    </row>
    <row r="2617" spans="2:19" ht="12.75" customHeight="1" x14ac:dyDescent="0.25">
      <c r="B2617" s="91"/>
      <c r="C2617" s="92"/>
      <c r="D2617" s="92" t="s">
        <v>1314</v>
      </c>
      <c r="E2617" s="201"/>
      <c r="F2617" s="164"/>
      <c r="G2617" s="331"/>
      <c r="H2617" s="332"/>
      <c r="S2617" s="2"/>
    </row>
    <row r="2618" spans="2:19" ht="12.75" customHeight="1" x14ac:dyDescent="0.25">
      <c r="B2618" s="91"/>
      <c r="C2618" s="92"/>
      <c r="D2618" s="92"/>
      <c r="E2618" s="201"/>
      <c r="F2618" s="164"/>
      <c r="G2618" s="331"/>
      <c r="H2618" s="332"/>
      <c r="S2618" s="2"/>
    </row>
    <row r="2619" spans="2:19" x14ac:dyDescent="0.25">
      <c r="B2619" s="91"/>
      <c r="C2619" s="92"/>
      <c r="D2619" s="92" t="s">
        <v>1963</v>
      </c>
      <c r="E2619" s="201"/>
      <c r="F2619" s="164"/>
      <c r="G2619" s="333"/>
      <c r="H2619" s="335"/>
      <c r="S2619" s="2"/>
    </row>
    <row r="2620" spans="2:19" x14ac:dyDescent="0.25">
      <c r="B2620" s="91"/>
      <c r="C2620" s="92"/>
      <c r="D2620" s="92" t="s">
        <v>1962</v>
      </c>
      <c r="E2620" s="201"/>
      <c r="F2620" s="164"/>
      <c r="G2620" s="333"/>
      <c r="H2620" s="335"/>
      <c r="S2620" s="2"/>
    </row>
    <row r="2621" spans="2:19" x14ac:dyDescent="0.25">
      <c r="B2621" s="91"/>
      <c r="C2621" s="92"/>
      <c r="D2621" s="92"/>
      <c r="E2621" s="201"/>
      <c r="F2621" s="164"/>
      <c r="G2621" s="333"/>
      <c r="H2621" s="335"/>
      <c r="S2621" s="2"/>
    </row>
    <row r="2622" spans="2:19" x14ac:dyDescent="0.25">
      <c r="B2622" s="91"/>
      <c r="C2622" s="92" t="s">
        <v>1100</v>
      </c>
      <c r="D2622" s="92" t="s">
        <v>1101</v>
      </c>
      <c r="E2622" s="201"/>
      <c r="F2622" s="164"/>
      <c r="G2622" s="331"/>
      <c r="H2622" s="332"/>
      <c r="S2622" s="2"/>
    </row>
    <row r="2623" spans="2:19" x14ac:dyDescent="0.25">
      <c r="B2623" s="91"/>
      <c r="C2623" s="92"/>
      <c r="D2623" s="92"/>
      <c r="E2623" s="201"/>
      <c r="F2623" s="164"/>
      <c r="G2623" s="333"/>
      <c r="H2623" s="335"/>
      <c r="S2623" s="2"/>
    </row>
    <row r="2624" spans="2:19" ht="37.5" customHeight="1" x14ac:dyDescent="0.25">
      <c r="B2624" s="91"/>
      <c r="C2624" s="91"/>
      <c r="D2624" s="92" t="s">
        <v>1319</v>
      </c>
      <c r="E2624" s="162"/>
      <c r="F2624" s="202"/>
      <c r="G2624" s="336"/>
      <c r="H2624" s="334"/>
      <c r="S2624" s="2"/>
    </row>
    <row r="2625" spans="2:19" x14ac:dyDescent="0.25">
      <c r="B2625" s="91"/>
      <c r="C2625" s="91"/>
      <c r="D2625" s="92" t="s">
        <v>1961</v>
      </c>
      <c r="E2625" s="162"/>
      <c r="F2625" s="202"/>
      <c r="G2625" s="336"/>
      <c r="H2625" s="334"/>
      <c r="S2625" s="2"/>
    </row>
    <row r="2626" spans="2:19" x14ac:dyDescent="0.25">
      <c r="B2626" s="91"/>
      <c r="C2626" s="91"/>
      <c r="D2626" s="92" t="s">
        <v>1320</v>
      </c>
      <c r="E2626" s="162"/>
      <c r="F2626" s="202"/>
      <c r="G2626" s="336"/>
      <c r="H2626" s="334"/>
      <c r="S2626" s="2"/>
    </row>
    <row r="2627" spans="2:19" x14ac:dyDescent="0.25">
      <c r="B2627" s="91"/>
      <c r="C2627" s="91"/>
      <c r="D2627" s="92" t="s">
        <v>1322</v>
      </c>
      <c r="E2627" s="162"/>
      <c r="F2627" s="202"/>
      <c r="G2627" s="336"/>
      <c r="H2627" s="334"/>
      <c r="S2627" s="2"/>
    </row>
    <row r="2628" spans="2:19" x14ac:dyDescent="0.25">
      <c r="B2628" s="91"/>
      <c r="C2628" s="91"/>
      <c r="D2628" s="92" t="s">
        <v>288</v>
      </c>
      <c r="E2628" s="162"/>
      <c r="F2628" s="202"/>
      <c r="G2628" s="336"/>
      <c r="H2628" s="334"/>
      <c r="S2628" s="2"/>
    </row>
    <row r="2629" spans="2:19" x14ac:dyDescent="0.25">
      <c r="B2629" s="91" t="s">
        <v>1511</v>
      </c>
      <c r="C2629" s="92"/>
      <c r="D2629" s="92" t="s">
        <v>1102</v>
      </c>
      <c r="E2629" s="201" t="s">
        <v>135</v>
      </c>
      <c r="F2629" s="164">
        <v>1</v>
      </c>
      <c r="G2629" s="331"/>
      <c r="H2629" s="332">
        <f>+F2629*G2629</f>
        <v>0</v>
      </c>
      <c r="S2629" s="2"/>
    </row>
    <row r="2630" spans="2:19" x14ac:dyDescent="0.25">
      <c r="B2630" s="91"/>
      <c r="C2630" s="92"/>
      <c r="D2630" s="92"/>
      <c r="E2630" s="201"/>
      <c r="F2630" s="164"/>
      <c r="G2630" s="333"/>
      <c r="H2630" s="335"/>
      <c r="S2630" s="2"/>
    </row>
    <row r="2631" spans="2:19" x14ac:dyDescent="0.25">
      <c r="B2631" s="91" t="s">
        <v>1512</v>
      </c>
      <c r="C2631" s="92"/>
      <c r="D2631" s="92" t="s">
        <v>1103</v>
      </c>
      <c r="E2631" s="201" t="s">
        <v>135</v>
      </c>
      <c r="F2631" s="164">
        <v>1</v>
      </c>
      <c r="G2631" s="331"/>
      <c r="H2631" s="332">
        <f>+F2631*G2631</f>
        <v>0</v>
      </c>
      <c r="S2631" s="2"/>
    </row>
    <row r="2632" spans="2:19" x14ac:dyDescent="0.25">
      <c r="B2632" s="91"/>
      <c r="C2632" s="92"/>
      <c r="D2632" s="92"/>
      <c r="E2632" s="201"/>
      <c r="F2632" s="164"/>
      <c r="G2632" s="333"/>
      <c r="H2632" s="335"/>
      <c r="S2632" s="2"/>
    </row>
    <row r="2633" spans="2:19" x14ac:dyDescent="0.25">
      <c r="B2633" s="91" t="s">
        <v>1513</v>
      </c>
      <c r="C2633" s="92"/>
      <c r="D2633" s="92" t="s">
        <v>1104</v>
      </c>
      <c r="E2633" s="201" t="s">
        <v>135</v>
      </c>
      <c r="F2633" s="164">
        <v>1</v>
      </c>
      <c r="G2633" s="331"/>
      <c r="H2633" s="332">
        <f>+F2633*G2633</f>
        <v>0</v>
      </c>
      <c r="S2633" s="2"/>
    </row>
    <row r="2634" spans="2:19" x14ac:dyDescent="0.25">
      <c r="B2634" s="91"/>
      <c r="C2634" s="92"/>
      <c r="D2634" s="92"/>
      <c r="E2634" s="201"/>
      <c r="F2634" s="164"/>
      <c r="G2634" s="333"/>
      <c r="H2634" s="335"/>
      <c r="S2634" s="2"/>
    </row>
    <row r="2635" spans="2:19" x14ac:dyDescent="0.25">
      <c r="B2635" s="91" t="s">
        <v>1514</v>
      </c>
      <c r="C2635" s="92"/>
      <c r="D2635" s="92" t="s">
        <v>1105</v>
      </c>
      <c r="E2635" s="201" t="s">
        <v>135</v>
      </c>
      <c r="F2635" s="164">
        <v>1</v>
      </c>
      <c r="G2635" s="331"/>
      <c r="H2635" s="332">
        <f>+F2635*G2635</f>
        <v>0</v>
      </c>
      <c r="S2635" s="2"/>
    </row>
    <row r="2636" spans="2:19" x14ac:dyDescent="0.25">
      <c r="B2636" s="91"/>
      <c r="C2636" s="92"/>
      <c r="D2636" s="92"/>
      <c r="E2636" s="201"/>
      <c r="F2636" s="164"/>
      <c r="G2636" s="333"/>
      <c r="H2636" s="335"/>
      <c r="S2636" s="2"/>
    </row>
    <row r="2637" spans="2:19" x14ac:dyDescent="0.25">
      <c r="B2637" s="91" t="s">
        <v>1515</v>
      </c>
      <c r="C2637" s="92"/>
      <c r="D2637" s="92" t="s">
        <v>1106</v>
      </c>
      <c r="E2637" s="201" t="s">
        <v>135</v>
      </c>
      <c r="F2637" s="164">
        <v>1</v>
      </c>
      <c r="G2637" s="331"/>
      <c r="H2637" s="332">
        <f>+F2637*G2637</f>
        <v>0</v>
      </c>
      <c r="S2637" s="2"/>
    </row>
    <row r="2638" spans="2:19" x14ac:dyDescent="0.25">
      <c r="B2638" s="91"/>
      <c r="C2638" s="92"/>
      <c r="D2638" s="92"/>
      <c r="E2638" s="201"/>
      <c r="F2638" s="164"/>
      <c r="G2638" s="333"/>
      <c r="H2638" s="335"/>
      <c r="S2638" s="2"/>
    </row>
    <row r="2639" spans="2:19" x14ac:dyDescent="0.25">
      <c r="B2639" s="91" t="s">
        <v>1516</v>
      </c>
      <c r="C2639" s="92"/>
      <c r="D2639" s="92" t="s">
        <v>1107</v>
      </c>
      <c r="E2639" s="201" t="s">
        <v>135</v>
      </c>
      <c r="F2639" s="164">
        <v>1</v>
      </c>
      <c r="G2639" s="331"/>
      <c r="H2639" s="332">
        <f>+F2639*G2639</f>
        <v>0</v>
      </c>
      <c r="S2639" s="2"/>
    </row>
    <row r="2640" spans="2:19" x14ac:dyDescent="0.25">
      <c r="B2640" s="91"/>
      <c r="C2640" s="92"/>
      <c r="D2640" s="92"/>
      <c r="E2640" s="201"/>
      <c r="F2640" s="164"/>
      <c r="G2640" s="331"/>
      <c r="H2640" s="332"/>
      <c r="S2640" s="2"/>
    </row>
    <row r="2641" spans="2:19" x14ac:dyDescent="0.25">
      <c r="B2641" s="91" t="s">
        <v>1517</v>
      </c>
      <c r="C2641" s="92"/>
      <c r="D2641" s="92" t="s">
        <v>1425</v>
      </c>
      <c r="E2641" s="201" t="s">
        <v>135</v>
      </c>
      <c r="F2641" s="164">
        <v>1</v>
      </c>
      <c r="G2641" s="331"/>
      <c r="H2641" s="332">
        <f>+F2641*G2641</f>
        <v>0</v>
      </c>
      <c r="S2641" s="2"/>
    </row>
    <row r="2642" spans="2:19" x14ac:dyDescent="0.25">
      <c r="B2642" s="91"/>
      <c r="C2642" s="92"/>
      <c r="D2642" s="92"/>
      <c r="E2642" s="201"/>
      <c r="F2642" s="164"/>
      <c r="G2642" s="331"/>
      <c r="H2642" s="332"/>
      <c r="S2642" s="2"/>
    </row>
    <row r="2643" spans="2:19" x14ac:dyDescent="0.25">
      <c r="B2643" s="91" t="s">
        <v>1518</v>
      </c>
      <c r="C2643" s="92"/>
      <c r="D2643" s="92" t="s">
        <v>1428</v>
      </c>
      <c r="E2643" s="201" t="s">
        <v>135</v>
      </c>
      <c r="F2643" s="164">
        <v>1</v>
      </c>
      <c r="G2643" s="331"/>
      <c r="H2643" s="332">
        <f>+F2643*G2643</f>
        <v>0</v>
      </c>
      <c r="S2643" s="2"/>
    </row>
    <row r="2644" spans="2:19" x14ac:dyDescent="0.25">
      <c r="B2644" s="91"/>
      <c r="C2644" s="92"/>
      <c r="D2644" s="92"/>
      <c r="E2644" s="201"/>
      <c r="F2644" s="164"/>
      <c r="G2644" s="333"/>
      <c r="H2644" s="335"/>
      <c r="S2644" s="2"/>
    </row>
    <row r="2645" spans="2:19" x14ac:dyDescent="0.25">
      <c r="B2645" s="91"/>
      <c r="C2645" s="91"/>
      <c r="D2645" s="92" t="s">
        <v>1429</v>
      </c>
      <c r="E2645" s="162"/>
      <c r="F2645" s="202"/>
      <c r="G2645" s="333"/>
      <c r="H2645" s="335"/>
      <c r="S2645" s="2"/>
    </row>
    <row r="2646" spans="2:19" x14ac:dyDescent="0.25">
      <c r="B2646" s="91"/>
      <c r="C2646" s="91"/>
      <c r="D2646" s="92" t="s">
        <v>1971</v>
      </c>
      <c r="E2646" s="162"/>
      <c r="F2646" s="202"/>
      <c r="G2646" s="333"/>
      <c r="H2646" s="335"/>
      <c r="S2646" s="2"/>
    </row>
    <row r="2647" spans="2:19" x14ac:dyDescent="0.25">
      <c r="B2647" s="91"/>
      <c r="C2647" s="91"/>
      <c r="D2647" s="92" t="s">
        <v>1320</v>
      </c>
      <c r="E2647" s="162"/>
      <c r="F2647" s="202"/>
      <c r="G2647" s="333"/>
      <c r="H2647" s="335"/>
      <c r="S2647" s="2"/>
    </row>
    <row r="2648" spans="2:19" x14ac:dyDescent="0.25">
      <c r="B2648" s="91"/>
      <c r="C2648" s="91"/>
      <c r="D2648" s="92" t="s">
        <v>1322</v>
      </c>
      <c r="E2648" s="162"/>
      <c r="F2648" s="202"/>
      <c r="G2648" s="333"/>
      <c r="H2648" s="335"/>
      <c r="S2648" s="2"/>
    </row>
    <row r="2649" spans="2:19" x14ac:dyDescent="0.25">
      <c r="B2649" s="91"/>
      <c r="C2649" s="91"/>
      <c r="D2649" s="92"/>
      <c r="E2649" s="162"/>
      <c r="F2649" s="202"/>
      <c r="G2649" s="333"/>
      <c r="H2649" s="335"/>
      <c r="S2649" s="2"/>
    </row>
    <row r="2650" spans="2:19" x14ac:dyDescent="0.25">
      <c r="B2650" s="91" t="s">
        <v>1519</v>
      </c>
      <c r="C2650" s="92"/>
      <c r="D2650" s="92" t="s">
        <v>1102</v>
      </c>
      <c r="E2650" s="201" t="s">
        <v>135</v>
      </c>
      <c r="F2650" s="164">
        <v>1</v>
      </c>
      <c r="G2650" s="333"/>
      <c r="H2650" s="332">
        <f>+F2650*G2650</f>
        <v>0</v>
      </c>
      <c r="S2650" s="2"/>
    </row>
    <row r="2651" spans="2:19" x14ac:dyDescent="0.25">
      <c r="B2651" s="91"/>
      <c r="C2651" s="92"/>
      <c r="D2651" s="92"/>
      <c r="E2651" s="201"/>
      <c r="F2651" s="164"/>
      <c r="G2651" s="333"/>
      <c r="H2651" s="335"/>
      <c r="S2651" s="2"/>
    </row>
    <row r="2652" spans="2:19" ht="18.600000000000001" thickBot="1" x14ac:dyDescent="0.3">
      <c r="B2652" s="91"/>
      <c r="C2652" s="92"/>
      <c r="D2652" s="92"/>
      <c r="E2652" s="201"/>
      <c r="F2652" s="164"/>
      <c r="G2652" s="333"/>
      <c r="H2652" s="335"/>
      <c r="S2652" s="2"/>
    </row>
    <row r="2653" spans="2:19" ht="27.75" customHeight="1" thickBot="1" x14ac:dyDescent="0.4">
      <c r="B2653" s="5" t="s">
        <v>279</v>
      </c>
      <c r="C2653" s="87"/>
      <c r="D2653" s="87"/>
      <c r="E2653" s="6"/>
      <c r="F2653" s="121"/>
      <c r="G2653" s="337"/>
      <c r="H2653" s="351">
        <f>SUM(H2603:H2652)</f>
        <v>0</v>
      </c>
      <c r="S2653" s="2"/>
    </row>
    <row r="2654" spans="2:19" ht="27.75" customHeight="1" x14ac:dyDescent="0.35">
      <c r="B2654" s="1"/>
      <c r="G2654" s="339"/>
      <c r="H2654" s="340"/>
      <c r="S2654" s="2"/>
    </row>
    <row r="2655" spans="2:19" ht="27.75" customHeight="1" x14ac:dyDescent="0.35">
      <c r="B2655" s="1"/>
      <c r="G2655" s="339"/>
      <c r="H2655" s="340"/>
      <c r="S2655" s="2"/>
    </row>
    <row r="2656" spans="2:19" x14ac:dyDescent="0.35">
      <c r="B2656" s="463" t="s">
        <v>1921</v>
      </c>
      <c r="C2656" s="463"/>
      <c r="D2656" s="161" t="s">
        <v>2330</v>
      </c>
      <c r="E2656" s="4"/>
      <c r="G2656" s="352"/>
      <c r="H2656" s="353"/>
      <c r="S2656" s="2"/>
    </row>
    <row r="2657" spans="2:19" ht="14.4" customHeight="1" x14ac:dyDescent="0.25">
      <c r="B2657" s="464" t="s">
        <v>2263</v>
      </c>
      <c r="C2657" s="464"/>
      <c r="D2657" s="464"/>
      <c r="E2657" s="464"/>
      <c r="F2657" s="464"/>
      <c r="G2657" s="464"/>
      <c r="H2657" s="464"/>
      <c r="S2657" s="2"/>
    </row>
    <row r="2658" spans="2:19" ht="14.4" x14ac:dyDescent="0.25">
      <c r="B2658" s="464"/>
      <c r="C2658" s="464"/>
      <c r="D2658" s="464"/>
      <c r="E2658" s="464"/>
      <c r="F2658" s="464"/>
      <c r="G2658" s="464"/>
      <c r="H2658" s="464"/>
      <c r="S2658" s="2"/>
    </row>
    <row r="2659" spans="2:19" x14ac:dyDescent="0.35">
      <c r="B2659" s="206"/>
      <c r="C2659" s="182"/>
      <c r="D2659" s="183"/>
      <c r="E2659" s="182"/>
      <c r="F2659" s="184"/>
      <c r="G2659" s="320"/>
      <c r="H2659" s="321"/>
      <c r="S2659" s="2"/>
    </row>
    <row r="2660" spans="2:19" x14ac:dyDescent="0.35">
      <c r="B2660" s="8" t="s">
        <v>472</v>
      </c>
      <c r="C2660" s="8"/>
      <c r="D2660" s="8"/>
      <c r="E2660" s="182"/>
      <c r="F2660" s="184"/>
      <c r="G2660" s="320"/>
      <c r="H2660" s="321"/>
      <c r="S2660" s="2"/>
    </row>
    <row r="2661" spans="2:19" x14ac:dyDescent="0.35">
      <c r="B2661" s="8"/>
      <c r="C2661" s="8"/>
      <c r="D2661" s="8"/>
      <c r="E2661" s="186"/>
      <c r="F2661" s="184"/>
      <c r="G2661" s="320"/>
      <c r="H2661" s="321"/>
      <c r="S2661" s="2"/>
    </row>
    <row r="2662" spans="2:19" ht="15" thickBot="1" x14ac:dyDescent="0.3">
      <c r="B2662" s="1" t="s">
        <v>1956</v>
      </c>
      <c r="C2662" s="4"/>
      <c r="D2662" s="1"/>
      <c r="E2662" s="187"/>
      <c r="F2662" s="465"/>
      <c r="G2662" s="465"/>
      <c r="H2662" s="465"/>
      <c r="S2662" s="2"/>
    </row>
    <row r="2663" spans="2:19" ht="29.4" thickBot="1" x14ac:dyDescent="0.3">
      <c r="B2663" s="30" t="s">
        <v>281</v>
      </c>
      <c r="C2663" s="30" t="s">
        <v>282</v>
      </c>
      <c r="D2663" s="31" t="s">
        <v>2</v>
      </c>
      <c r="E2663" s="31" t="s">
        <v>3</v>
      </c>
      <c r="F2663" s="32" t="s">
        <v>4</v>
      </c>
      <c r="G2663" s="360" t="s">
        <v>5</v>
      </c>
      <c r="H2663" s="361" t="s">
        <v>252</v>
      </c>
      <c r="S2663" s="2"/>
    </row>
    <row r="2664" spans="2:19" ht="18.600000000000001" thickBot="1" x14ac:dyDescent="0.4">
      <c r="B2664" s="16" t="s">
        <v>283</v>
      </c>
      <c r="C2664" s="88"/>
      <c r="D2664" s="89"/>
      <c r="E2664" s="17"/>
      <c r="F2664" s="122"/>
      <c r="G2664" s="337"/>
      <c r="H2664" s="364">
        <f>+H2653</f>
        <v>0</v>
      </c>
      <c r="S2664" s="2"/>
    </row>
    <row r="2665" spans="2:19" x14ac:dyDescent="0.25">
      <c r="B2665" s="91" t="s">
        <v>1520</v>
      </c>
      <c r="C2665" s="92"/>
      <c r="D2665" s="92" t="s">
        <v>1103</v>
      </c>
      <c r="E2665" s="201" t="s">
        <v>135</v>
      </c>
      <c r="F2665" s="164">
        <v>1</v>
      </c>
      <c r="G2665" s="333"/>
      <c r="H2665" s="335">
        <f>+F2665*G2665</f>
        <v>0</v>
      </c>
      <c r="S2665" s="2"/>
    </row>
    <row r="2666" spans="2:19" x14ac:dyDescent="0.25">
      <c r="B2666" s="91"/>
      <c r="C2666" s="92"/>
      <c r="D2666" s="92"/>
      <c r="E2666" s="201"/>
      <c r="F2666" s="164"/>
      <c r="G2666" s="333"/>
      <c r="H2666" s="335"/>
      <c r="S2666" s="2"/>
    </row>
    <row r="2667" spans="2:19" x14ac:dyDescent="0.25">
      <c r="B2667" s="91" t="s">
        <v>1521</v>
      </c>
      <c r="C2667" s="92"/>
      <c r="D2667" s="92" t="s">
        <v>1104</v>
      </c>
      <c r="E2667" s="201" t="s">
        <v>135</v>
      </c>
      <c r="F2667" s="164">
        <v>1</v>
      </c>
      <c r="G2667" s="333"/>
      <c r="H2667" s="335">
        <f>+F2667*G2667</f>
        <v>0</v>
      </c>
      <c r="S2667" s="2"/>
    </row>
    <row r="2668" spans="2:19" x14ac:dyDescent="0.25">
      <c r="B2668" s="91"/>
      <c r="C2668" s="92"/>
      <c r="D2668" s="92"/>
      <c r="E2668" s="201"/>
      <c r="F2668" s="164"/>
      <c r="G2668" s="333"/>
      <c r="H2668" s="335"/>
      <c r="S2668" s="2"/>
    </row>
    <row r="2669" spans="2:19" x14ac:dyDescent="0.25">
      <c r="B2669" s="91" t="s">
        <v>1522</v>
      </c>
      <c r="C2669" s="92"/>
      <c r="D2669" s="92" t="s">
        <v>1105</v>
      </c>
      <c r="E2669" s="201" t="s">
        <v>135</v>
      </c>
      <c r="F2669" s="164">
        <v>1</v>
      </c>
      <c r="G2669" s="333"/>
      <c r="H2669" s="335">
        <f>+F2669*G2669</f>
        <v>0</v>
      </c>
      <c r="S2669" s="2"/>
    </row>
    <row r="2670" spans="2:19" x14ac:dyDescent="0.25">
      <c r="B2670" s="91"/>
      <c r="C2670" s="92"/>
      <c r="D2670" s="92"/>
      <c r="E2670" s="201"/>
      <c r="F2670" s="164"/>
      <c r="G2670" s="333"/>
      <c r="H2670" s="335"/>
      <c r="S2670" s="2"/>
    </row>
    <row r="2671" spans="2:19" x14ac:dyDescent="0.25">
      <c r="B2671" s="91" t="s">
        <v>1523</v>
      </c>
      <c r="C2671" s="92"/>
      <c r="D2671" s="92" t="s">
        <v>1106</v>
      </c>
      <c r="E2671" s="201" t="s">
        <v>135</v>
      </c>
      <c r="F2671" s="164">
        <v>1</v>
      </c>
      <c r="G2671" s="333"/>
      <c r="H2671" s="335">
        <f>+F2671*G2671</f>
        <v>0</v>
      </c>
      <c r="S2671" s="2"/>
    </row>
    <row r="2672" spans="2:19" x14ac:dyDescent="0.25">
      <c r="B2672" s="91"/>
      <c r="C2672" s="92"/>
      <c r="D2672" s="92"/>
      <c r="E2672" s="201"/>
      <c r="F2672" s="164"/>
      <c r="G2672" s="333"/>
      <c r="H2672" s="335"/>
      <c r="S2672" s="2"/>
    </row>
    <row r="2673" spans="2:19" x14ac:dyDescent="0.25">
      <c r="B2673" s="91" t="s">
        <v>1524</v>
      </c>
      <c r="C2673" s="92"/>
      <c r="D2673" s="92" t="s">
        <v>1107</v>
      </c>
      <c r="E2673" s="201" t="s">
        <v>135</v>
      </c>
      <c r="F2673" s="164">
        <v>1</v>
      </c>
      <c r="G2673" s="333"/>
      <c r="H2673" s="335">
        <f>+F2673*G2673</f>
        <v>0</v>
      </c>
      <c r="S2673" s="2"/>
    </row>
    <row r="2674" spans="2:19" x14ac:dyDescent="0.25">
      <c r="B2674" s="91"/>
      <c r="C2674" s="92"/>
      <c r="D2674" s="92"/>
      <c r="E2674" s="201"/>
      <c r="F2674" s="164"/>
      <c r="G2674" s="333"/>
      <c r="H2674" s="335"/>
      <c r="S2674" s="2"/>
    </row>
    <row r="2675" spans="2:19" x14ac:dyDescent="0.25">
      <c r="B2675" s="91" t="s">
        <v>1525</v>
      </c>
      <c r="C2675" s="92"/>
      <c r="D2675" s="92" t="s">
        <v>1427</v>
      </c>
      <c r="E2675" s="201" t="s">
        <v>135</v>
      </c>
      <c r="F2675" s="164">
        <v>1</v>
      </c>
      <c r="G2675" s="333"/>
      <c r="H2675" s="335">
        <f>+F2675*G2675</f>
        <v>0</v>
      </c>
      <c r="S2675" s="2"/>
    </row>
    <row r="2676" spans="2:19" x14ac:dyDescent="0.25">
      <c r="B2676" s="91"/>
      <c r="C2676" s="92"/>
      <c r="D2676" s="92"/>
      <c r="E2676" s="201"/>
      <c r="F2676" s="164"/>
      <c r="G2676" s="333"/>
      <c r="H2676" s="335"/>
      <c r="S2676" s="2"/>
    </row>
    <row r="2677" spans="2:19" x14ac:dyDescent="0.25">
      <c r="B2677" s="91" t="s">
        <v>1526</v>
      </c>
      <c r="C2677" s="92"/>
      <c r="D2677" s="92" t="s">
        <v>1947</v>
      </c>
      <c r="E2677" s="201" t="s">
        <v>135</v>
      </c>
      <c r="F2677" s="164">
        <v>1</v>
      </c>
      <c r="G2677" s="333"/>
      <c r="H2677" s="335">
        <f>+F2677*G2677</f>
        <v>0</v>
      </c>
      <c r="S2677" s="2"/>
    </row>
    <row r="2678" spans="2:19" x14ac:dyDescent="0.25">
      <c r="B2678" s="91"/>
      <c r="C2678" s="92"/>
      <c r="D2678" s="92"/>
      <c r="E2678" s="201"/>
      <c r="F2678" s="164"/>
      <c r="G2678" s="333"/>
      <c r="H2678" s="335"/>
      <c r="S2678" s="2"/>
    </row>
    <row r="2679" spans="2:19" x14ac:dyDescent="0.25">
      <c r="B2679" s="91" t="s">
        <v>1527</v>
      </c>
      <c r="C2679" s="92"/>
      <c r="D2679" s="92" t="s">
        <v>1948</v>
      </c>
      <c r="E2679" s="201" t="s">
        <v>135</v>
      </c>
      <c r="F2679" s="164">
        <v>0</v>
      </c>
      <c r="G2679" s="333"/>
      <c r="H2679" s="335">
        <f>+F2679*G2679</f>
        <v>0</v>
      </c>
      <c r="S2679" s="2"/>
    </row>
    <row r="2680" spans="2:19" x14ac:dyDescent="0.25">
      <c r="B2680" s="91"/>
      <c r="C2680" s="92"/>
      <c r="D2680" s="92"/>
      <c r="E2680" s="201"/>
      <c r="F2680" s="164"/>
      <c r="G2680" s="333"/>
      <c r="H2680" s="335"/>
      <c r="S2680" s="2"/>
    </row>
    <row r="2681" spans="2:19" x14ac:dyDescent="0.25">
      <c r="B2681" s="91" t="s">
        <v>1528</v>
      </c>
      <c r="C2681" s="92"/>
      <c r="D2681" s="92" t="s">
        <v>1949</v>
      </c>
      <c r="E2681" s="201" t="s">
        <v>135</v>
      </c>
      <c r="F2681" s="164">
        <v>0</v>
      </c>
      <c r="G2681" s="333"/>
      <c r="H2681" s="335">
        <f>+F2681*G2681</f>
        <v>0</v>
      </c>
      <c r="S2681" s="2"/>
    </row>
    <row r="2682" spans="2:19" x14ac:dyDescent="0.25">
      <c r="B2682" s="91"/>
      <c r="C2682" s="92"/>
      <c r="D2682" s="92"/>
      <c r="E2682" s="201"/>
      <c r="F2682" s="164"/>
      <c r="G2682" s="333"/>
      <c r="H2682" s="335"/>
      <c r="S2682" s="2"/>
    </row>
    <row r="2683" spans="2:19" x14ac:dyDescent="0.25">
      <c r="B2683" s="91"/>
      <c r="C2683" s="91"/>
      <c r="D2683" s="92" t="s">
        <v>1819</v>
      </c>
      <c r="E2683" s="162"/>
      <c r="F2683" s="202"/>
      <c r="G2683" s="336"/>
      <c r="H2683" s="334"/>
      <c r="S2683" s="2"/>
    </row>
    <row r="2684" spans="2:19" ht="12.75" customHeight="1" x14ac:dyDescent="0.25">
      <c r="B2684" s="91"/>
      <c r="C2684" s="91"/>
      <c r="D2684" s="92" t="s">
        <v>1820</v>
      </c>
      <c r="E2684" s="162"/>
      <c r="F2684" s="202"/>
      <c r="G2684" s="336"/>
      <c r="H2684" s="334"/>
      <c r="S2684" s="2"/>
    </row>
    <row r="2685" spans="2:19" x14ac:dyDescent="0.25">
      <c r="B2685" s="91"/>
      <c r="C2685" s="91"/>
      <c r="D2685" s="92" t="s">
        <v>343</v>
      </c>
      <c r="E2685" s="162"/>
      <c r="F2685" s="202"/>
      <c r="G2685" s="336"/>
      <c r="H2685" s="334"/>
      <c r="S2685" s="2"/>
    </row>
    <row r="2686" spans="2:19" x14ac:dyDescent="0.25">
      <c r="B2686" s="91"/>
      <c r="C2686" s="92"/>
      <c r="D2686" s="92"/>
      <c r="E2686" s="201"/>
      <c r="F2686" s="164"/>
      <c r="G2686" s="333"/>
      <c r="H2686" s="335"/>
      <c r="S2686" s="2"/>
    </row>
    <row r="2687" spans="2:19" x14ac:dyDescent="0.25">
      <c r="B2687" s="91" t="s">
        <v>1529</v>
      </c>
      <c r="C2687" s="92"/>
      <c r="D2687" s="92" t="s">
        <v>1102</v>
      </c>
      <c r="E2687" s="201" t="s">
        <v>135</v>
      </c>
      <c r="F2687" s="164">
        <v>1</v>
      </c>
      <c r="G2687" s="331"/>
      <c r="H2687" s="335">
        <f>+F2687*G2687</f>
        <v>0</v>
      </c>
      <c r="S2687" s="2"/>
    </row>
    <row r="2688" spans="2:19" x14ac:dyDescent="0.25">
      <c r="B2688" s="91"/>
      <c r="C2688" s="92"/>
      <c r="D2688" s="92"/>
      <c r="E2688" s="201"/>
      <c r="F2688" s="164"/>
      <c r="G2688" s="333"/>
      <c r="H2688" s="335"/>
      <c r="S2688" s="2"/>
    </row>
    <row r="2689" spans="2:19" x14ac:dyDescent="0.25">
      <c r="B2689" s="91" t="s">
        <v>1530</v>
      </c>
      <c r="C2689" s="92"/>
      <c r="D2689" s="92" t="s">
        <v>1103</v>
      </c>
      <c r="E2689" s="201" t="s">
        <v>135</v>
      </c>
      <c r="F2689" s="164">
        <v>1</v>
      </c>
      <c r="G2689" s="331"/>
      <c r="H2689" s="335">
        <f>+F2689*G2689</f>
        <v>0</v>
      </c>
      <c r="S2689" s="2"/>
    </row>
    <row r="2690" spans="2:19" x14ac:dyDescent="0.25">
      <c r="B2690" s="91"/>
      <c r="C2690" s="92"/>
      <c r="D2690" s="92"/>
      <c r="E2690" s="201"/>
      <c r="F2690" s="164"/>
      <c r="G2690" s="333"/>
      <c r="H2690" s="335"/>
      <c r="S2690" s="2"/>
    </row>
    <row r="2691" spans="2:19" x14ac:dyDescent="0.25">
      <c r="B2691" s="91" t="s">
        <v>1531</v>
      </c>
      <c r="C2691" s="92"/>
      <c r="D2691" s="92" t="s">
        <v>1104</v>
      </c>
      <c r="E2691" s="201" t="s">
        <v>135</v>
      </c>
      <c r="F2691" s="164">
        <v>1</v>
      </c>
      <c r="G2691" s="331"/>
      <c r="H2691" s="335">
        <f>+F2691*G2691</f>
        <v>0</v>
      </c>
      <c r="S2691" s="2"/>
    </row>
    <row r="2692" spans="2:19" x14ac:dyDescent="0.25">
      <c r="B2692" s="91"/>
      <c r="C2692" s="92"/>
      <c r="D2692" s="92"/>
      <c r="E2692" s="201"/>
      <c r="F2692" s="164"/>
      <c r="G2692" s="333"/>
      <c r="H2692" s="335"/>
      <c r="S2692" s="2"/>
    </row>
    <row r="2693" spans="2:19" x14ac:dyDescent="0.25">
      <c r="B2693" s="91" t="s">
        <v>1532</v>
      </c>
      <c r="C2693" s="92"/>
      <c r="D2693" s="92" t="s">
        <v>1105</v>
      </c>
      <c r="E2693" s="201" t="s">
        <v>135</v>
      </c>
      <c r="F2693" s="164">
        <v>1</v>
      </c>
      <c r="G2693" s="331"/>
      <c r="H2693" s="335">
        <f>+F2693*G2693</f>
        <v>0</v>
      </c>
      <c r="S2693" s="2"/>
    </row>
    <row r="2694" spans="2:19" x14ac:dyDescent="0.25">
      <c r="B2694" s="91"/>
      <c r="C2694" s="92"/>
      <c r="D2694" s="92"/>
      <c r="E2694" s="201"/>
      <c r="F2694" s="164"/>
      <c r="G2694" s="331"/>
      <c r="H2694" s="332"/>
      <c r="S2694" s="2"/>
    </row>
    <row r="2695" spans="2:19" x14ac:dyDescent="0.25">
      <c r="B2695" s="91" t="s">
        <v>1533</v>
      </c>
      <c r="C2695" s="92"/>
      <c r="D2695" s="92" t="s">
        <v>1106</v>
      </c>
      <c r="E2695" s="201" t="s">
        <v>135</v>
      </c>
      <c r="F2695" s="164">
        <v>1</v>
      </c>
      <c r="G2695" s="333"/>
      <c r="H2695" s="335">
        <f>+F2695*G2695</f>
        <v>0</v>
      </c>
      <c r="S2695" s="2"/>
    </row>
    <row r="2696" spans="2:19" x14ac:dyDescent="0.25">
      <c r="B2696" s="91"/>
      <c r="C2696" s="92"/>
      <c r="D2696" s="92"/>
      <c r="E2696" s="201"/>
      <c r="F2696" s="164"/>
      <c r="G2696" s="333"/>
      <c r="H2696" s="335"/>
      <c r="S2696" s="2"/>
    </row>
    <row r="2697" spans="2:19" x14ac:dyDescent="0.25">
      <c r="B2697" s="91" t="s">
        <v>1534</v>
      </c>
      <c r="C2697" s="92"/>
      <c r="D2697" s="92" t="s">
        <v>1107</v>
      </c>
      <c r="E2697" s="201" t="s">
        <v>135</v>
      </c>
      <c r="F2697" s="164">
        <v>1</v>
      </c>
      <c r="G2697" s="333"/>
      <c r="H2697" s="335">
        <f>+F2697*G2697</f>
        <v>0</v>
      </c>
      <c r="S2697" s="2"/>
    </row>
    <row r="2698" spans="2:19" x14ac:dyDescent="0.25">
      <c r="B2698" s="91"/>
      <c r="C2698" s="92"/>
      <c r="D2698" s="92"/>
      <c r="E2698" s="201"/>
      <c r="F2698" s="164"/>
      <c r="G2698" s="333"/>
      <c r="H2698" s="335"/>
      <c r="S2698" s="2"/>
    </row>
    <row r="2699" spans="2:19" x14ac:dyDescent="0.25">
      <c r="B2699" s="91" t="s">
        <v>1535</v>
      </c>
      <c r="C2699" s="91"/>
      <c r="D2699" s="92" t="s">
        <v>1323</v>
      </c>
      <c r="E2699" s="162"/>
      <c r="F2699" s="202"/>
      <c r="G2699" s="336"/>
      <c r="H2699" s="334"/>
      <c r="S2699" s="2"/>
    </row>
    <row r="2700" spans="2:19" x14ac:dyDescent="0.25">
      <c r="B2700" s="91"/>
      <c r="C2700" s="91"/>
      <c r="D2700" s="92" t="s">
        <v>1324</v>
      </c>
      <c r="E2700" s="162"/>
      <c r="F2700" s="202"/>
      <c r="G2700" s="336"/>
      <c r="H2700" s="334"/>
      <c r="S2700" s="2"/>
    </row>
    <row r="2701" spans="2:19" x14ac:dyDescent="0.25">
      <c r="B2701" s="91"/>
      <c r="C2701" s="91"/>
      <c r="D2701" s="92" t="s">
        <v>1325</v>
      </c>
      <c r="E2701" s="162"/>
      <c r="F2701" s="202"/>
      <c r="G2701" s="336"/>
      <c r="H2701" s="334"/>
      <c r="S2701" s="2"/>
    </row>
    <row r="2702" spans="2:19" x14ac:dyDescent="0.25">
      <c r="B2702" s="91"/>
      <c r="C2702" s="91"/>
      <c r="D2702" s="92" t="s">
        <v>1326</v>
      </c>
      <c r="E2702" s="162"/>
      <c r="F2702" s="202"/>
      <c r="G2702" s="336"/>
      <c r="H2702" s="334"/>
      <c r="S2702" s="2"/>
    </row>
    <row r="2703" spans="2:19" x14ac:dyDescent="0.25">
      <c r="B2703" s="91"/>
      <c r="C2703" s="91"/>
      <c r="D2703" s="92" t="s">
        <v>288</v>
      </c>
      <c r="E2703" s="162"/>
      <c r="F2703" s="202"/>
      <c r="G2703" s="336"/>
      <c r="H2703" s="334"/>
      <c r="S2703" s="2"/>
    </row>
    <row r="2704" spans="2:19" x14ac:dyDescent="0.25">
      <c r="B2704" s="91" t="s">
        <v>1535</v>
      </c>
      <c r="C2704" s="92"/>
      <c r="D2704" s="92" t="s">
        <v>1102</v>
      </c>
      <c r="E2704" s="201" t="s">
        <v>135</v>
      </c>
      <c r="F2704" s="164">
        <v>1</v>
      </c>
      <c r="G2704" s="331"/>
      <c r="H2704" s="335">
        <f>+F2704*G2704</f>
        <v>0</v>
      </c>
      <c r="S2704" s="2"/>
    </row>
    <row r="2705" spans="2:19" x14ac:dyDescent="0.25">
      <c r="B2705" s="91"/>
      <c r="C2705" s="92"/>
      <c r="D2705" s="92"/>
      <c r="E2705" s="201"/>
      <c r="F2705" s="164"/>
      <c r="G2705" s="333"/>
      <c r="H2705" s="335"/>
      <c r="S2705" s="2"/>
    </row>
    <row r="2706" spans="2:19" x14ac:dyDescent="0.25">
      <c r="B2706" s="91" t="s">
        <v>1536</v>
      </c>
      <c r="C2706" s="92"/>
      <c r="D2706" s="92" t="s">
        <v>1103</v>
      </c>
      <c r="E2706" s="201" t="s">
        <v>135</v>
      </c>
      <c r="F2706" s="164">
        <v>1</v>
      </c>
      <c r="G2706" s="331"/>
      <c r="H2706" s="335">
        <f>+F2706*G2706</f>
        <v>0</v>
      </c>
      <c r="S2706" s="2"/>
    </row>
    <row r="2707" spans="2:19" x14ac:dyDescent="0.25">
      <c r="B2707" s="91"/>
      <c r="C2707" s="92"/>
      <c r="D2707" s="92"/>
      <c r="E2707" s="201"/>
      <c r="F2707" s="164"/>
      <c r="G2707" s="333"/>
      <c r="H2707" s="335"/>
      <c r="S2707" s="2"/>
    </row>
    <row r="2708" spans="2:19" x14ac:dyDescent="0.25">
      <c r="B2708" s="91" t="s">
        <v>1537</v>
      </c>
      <c r="C2708" s="92"/>
      <c r="D2708" s="92" t="s">
        <v>1104</v>
      </c>
      <c r="E2708" s="201" t="s">
        <v>135</v>
      </c>
      <c r="F2708" s="164">
        <v>1</v>
      </c>
      <c r="G2708" s="331"/>
      <c r="H2708" s="335">
        <f>+F2708*G2708</f>
        <v>0</v>
      </c>
      <c r="S2708" s="2"/>
    </row>
    <row r="2709" spans="2:19" x14ac:dyDescent="0.25">
      <c r="B2709" s="91"/>
      <c r="C2709" s="92"/>
      <c r="D2709" s="92"/>
      <c r="E2709" s="201"/>
      <c r="F2709" s="164"/>
      <c r="G2709" s="333"/>
      <c r="H2709" s="335"/>
      <c r="S2709" s="2"/>
    </row>
    <row r="2710" spans="2:19" x14ac:dyDescent="0.25">
      <c r="B2710" s="91" t="s">
        <v>1538</v>
      </c>
      <c r="C2710" s="92"/>
      <c r="D2710" s="92" t="s">
        <v>1105</v>
      </c>
      <c r="E2710" s="201" t="s">
        <v>135</v>
      </c>
      <c r="F2710" s="164">
        <v>1</v>
      </c>
      <c r="G2710" s="331"/>
      <c r="H2710" s="335">
        <f>+F2710*G2710</f>
        <v>0</v>
      </c>
      <c r="S2710" s="2"/>
    </row>
    <row r="2711" spans="2:19" x14ac:dyDescent="0.25">
      <c r="B2711" s="91"/>
      <c r="C2711" s="92"/>
      <c r="D2711" s="92"/>
      <c r="E2711" s="201"/>
      <c r="F2711" s="164"/>
      <c r="G2711" s="333"/>
      <c r="H2711" s="335"/>
      <c r="S2711" s="2"/>
    </row>
    <row r="2712" spans="2:19" x14ac:dyDescent="0.25">
      <c r="B2712" s="91" t="s">
        <v>1539</v>
      </c>
      <c r="C2712" s="92"/>
      <c r="D2712" s="92" t="s">
        <v>1106</v>
      </c>
      <c r="E2712" s="201" t="s">
        <v>135</v>
      </c>
      <c r="F2712" s="164">
        <v>1</v>
      </c>
      <c r="G2712" s="331"/>
      <c r="H2712" s="335">
        <f>+F2712*G2712</f>
        <v>0</v>
      </c>
      <c r="S2712" s="2"/>
    </row>
    <row r="2713" spans="2:19" ht="18.600000000000001" thickBot="1" x14ac:dyDescent="0.3">
      <c r="B2713" s="91"/>
      <c r="C2713" s="92"/>
      <c r="D2713" s="92"/>
      <c r="E2713" s="201"/>
      <c r="F2713" s="164"/>
      <c r="G2713" s="333"/>
      <c r="H2713" s="335"/>
      <c r="S2713" s="2"/>
    </row>
    <row r="2714" spans="2:19" ht="27.75" customHeight="1" thickBot="1" x14ac:dyDescent="0.4">
      <c r="B2714" s="5" t="s">
        <v>279</v>
      </c>
      <c r="C2714" s="87"/>
      <c r="D2714" s="87"/>
      <c r="E2714" s="6"/>
      <c r="F2714" s="121"/>
      <c r="G2714" s="337"/>
      <c r="H2714" s="351">
        <f>SUM(H2664:H2713)</f>
        <v>0</v>
      </c>
      <c r="S2714" s="2"/>
    </row>
    <row r="2715" spans="2:19" ht="27.75" customHeight="1" x14ac:dyDescent="0.35">
      <c r="B2715" s="1"/>
      <c r="G2715" s="339"/>
      <c r="H2715" s="340"/>
      <c r="S2715" s="2"/>
    </row>
    <row r="2716" spans="2:19" ht="27.75" customHeight="1" x14ac:dyDescent="0.35">
      <c r="B2716" s="1"/>
      <c r="G2716" s="339"/>
      <c r="H2716" s="340"/>
      <c r="S2716" s="2"/>
    </row>
    <row r="2717" spans="2:19" x14ac:dyDescent="0.35">
      <c r="B2717" s="463" t="s">
        <v>1921</v>
      </c>
      <c r="C2717" s="463"/>
      <c r="D2717" s="161" t="s">
        <v>2330</v>
      </c>
      <c r="E2717" s="4"/>
      <c r="G2717" s="352"/>
      <c r="H2717" s="353"/>
      <c r="S2717" s="2"/>
    </row>
    <row r="2718" spans="2:19" ht="14.4" customHeight="1" x14ac:dyDescent="0.25">
      <c r="B2718" s="464" t="s">
        <v>2263</v>
      </c>
      <c r="C2718" s="464"/>
      <c r="D2718" s="464"/>
      <c r="E2718" s="464"/>
      <c r="F2718" s="464"/>
      <c r="G2718" s="464"/>
      <c r="H2718" s="464"/>
      <c r="S2718" s="2"/>
    </row>
    <row r="2719" spans="2:19" ht="14.4" x14ac:dyDescent="0.25">
      <c r="B2719" s="464"/>
      <c r="C2719" s="464"/>
      <c r="D2719" s="464"/>
      <c r="E2719" s="464"/>
      <c r="F2719" s="464"/>
      <c r="G2719" s="464"/>
      <c r="H2719" s="464"/>
      <c r="S2719" s="2"/>
    </row>
    <row r="2720" spans="2:19" x14ac:dyDescent="0.35">
      <c r="B2720" s="206"/>
      <c r="C2720" s="182"/>
      <c r="D2720" s="183"/>
      <c r="E2720" s="182"/>
      <c r="F2720" s="184"/>
      <c r="G2720" s="320"/>
      <c r="H2720" s="321"/>
      <c r="S2720" s="2"/>
    </row>
    <row r="2721" spans="2:19" x14ac:dyDescent="0.35">
      <c r="B2721" s="8" t="s">
        <v>472</v>
      </c>
      <c r="C2721" s="8"/>
      <c r="D2721" s="8"/>
      <c r="E2721" s="182"/>
      <c r="F2721" s="184"/>
      <c r="G2721" s="320"/>
      <c r="H2721" s="321"/>
      <c r="S2721" s="2"/>
    </row>
    <row r="2722" spans="2:19" x14ac:dyDescent="0.35">
      <c r="B2722" s="8"/>
      <c r="C2722" s="8"/>
      <c r="D2722" s="8"/>
      <c r="E2722" s="186"/>
      <c r="F2722" s="184"/>
      <c r="G2722" s="320"/>
      <c r="H2722" s="321"/>
      <c r="S2722" s="2"/>
    </row>
    <row r="2723" spans="2:19" ht="15" thickBot="1" x14ac:dyDescent="0.3">
      <c r="B2723" s="1" t="s">
        <v>1956</v>
      </c>
      <c r="C2723" s="4"/>
      <c r="D2723" s="1"/>
      <c r="E2723" s="187"/>
      <c r="F2723" s="465"/>
      <c r="G2723" s="465"/>
      <c r="H2723" s="465"/>
      <c r="S2723" s="2"/>
    </row>
    <row r="2724" spans="2:19" ht="29.4" thickBot="1" x14ac:dyDescent="0.3">
      <c r="B2724" s="30" t="s">
        <v>281</v>
      </c>
      <c r="C2724" s="30" t="s">
        <v>282</v>
      </c>
      <c r="D2724" s="31" t="s">
        <v>2</v>
      </c>
      <c r="E2724" s="31" t="s">
        <v>3</v>
      </c>
      <c r="F2724" s="32" t="s">
        <v>4</v>
      </c>
      <c r="G2724" s="360" t="s">
        <v>5</v>
      </c>
      <c r="H2724" s="361" t="s">
        <v>252</v>
      </c>
      <c r="S2724" s="2"/>
    </row>
    <row r="2725" spans="2:19" ht="18.600000000000001" thickBot="1" x14ac:dyDescent="0.4">
      <c r="B2725" s="16" t="s">
        <v>283</v>
      </c>
      <c r="C2725" s="88"/>
      <c r="D2725" s="89"/>
      <c r="E2725" s="17"/>
      <c r="F2725" s="122"/>
      <c r="G2725" s="337"/>
      <c r="H2725" s="364">
        <f>+H2714</f>
        <v>0</v>
      </c>
      <c r="S2725" s="2"/>
    </row>
    <row r="2726" spans="2:19" x14ac:dyDescent="0.25">
      <c r="B2726" s="91" t="s">
        <v>2181</v>
      </c>
      <c r="C2726" s="92"/>
      <c r="D2726" s="92" t="s">
        <v>1107</v>
      </c>
      <c r="E2726" s="201" t="s">
        <v>135</v>
      </c>
      <c r="F2726" s="164">
        <v>1</v>
      </c>
      <c r="G2726" s="331"/>
      <c r="H2726" s="332">
        <f>+F2726*G2726</f>
        <v>0</v>
      </c>
      <c r="S2726" s="2"/>
    </row>
    <row r="2727" spans="2:19" x14ac:dyDescent="0.25">
      <c r="B2727" s="91"/>
      <c r="C2727" s="92"/>
      <c r="D2727" s="92"/>
      <c r="E2727" s="201"/>
      <c r="F2727" s="164"/>
      <c r="G2727" s="331"/>
      <c r="H2727" s="332"/>
      <c r="S2727" s="2"/>
    </row>
    <row r="2728" spans="2:19" x14ac:dyDescent="0.25">
      <c r="B2728" s="91" t="s">
        <v>1540</v>
      </c>
      <c r="C2728" s="92"/>
      <c r="D2728" s="92" t="s">
        <v>1425</v>
      </c>
      <c r="E2728" s="201" t="s">
        <v>135</v>
      </c>
      <c r="F2728" s="164">
        <v>1</v>
      </c>
      <c r="G2728" s="333"/>
      <c r="H2728" s="335">
        <f>+F2728*G2728</f>
        <v>0</v>
      </c>
      <c r="S2728" s="2"/>
    </row>
    <row r="2729" spans="2:19" x14ac:dyDescent="0.25">
      <c r="B2729" s="91"/>
      <c r="C2729" s="92"/>
      <c r="D2729" s="92"/>
      <c r="E2729" s="201"/>
      <c r="F2729" s="164"/>
      <c r="G2729" s="333"/>
      <c r="H2729" s="335"/>
      <c r="S2729" s="2"/>
    </row>
    <row r="2730" spans="2:19" x14ac:dyDescent="0.25">
      <c r="B2730" s="91" t="s">
        <v>1541</v>
      </c>
      <c r="C2730" s="92"/>
      <c r="D2730" s="92" t="s">
        <v>1428</v>
      </c>
      <c r="E2730" s="201" t="s">
        <v>135</v>
      </c>
      <c r="F2730" s="164">
        <v>1</v>
      </c>
      <c r="G2730" s="333"/>
      <c r="H2730" s="335">
        <f>+F2730*G2730</f>
        <v>0</v>
      </c>
      <c r="S2730" s="2"/>
    </row>
    <row r="2731" spans="2:19" x14ac:dyDescent="0.25">
      <c r="B2731" s="91"/>
      <c r="C2731" s="92"/>
      <c r="D2731" s="92"/>
      <c r="E2731" s="201"/>
      <c r="F2731" s="164"/>
      <c r="G2731" s="333"/>
      <c r="H2731" s="335"/>
      <c r="S2731" s="2"/>
    </row>
    <row r="2732" spans="2:19" ht="12.75" customHeight="1" x14ac:dyDescent="0.25">
      <c r="B2732" s="91"/>
      <c r="C2732" s="92"/>
      <c r="D2732" s="205" t="s">
        <v>1327</v>
      </c>
      <c r="E2732" s="201"/>
      <c r="F2732" s="164"/>
      <c r="G2732" s="331"/>
      <c r="H2732" s="332"/>
      <c r="S2732" s="2"/>
    </row>
    <row r="2733" spans="2:19" ht="12.75" customHeight="1" x14ac:dyDescent="0.25">
      <c r="B2733" s="91"/>
      <c r="C2733" s="92"/>
      <c r="D2733" s="205" t="s">
        <v>1430</v>
      </c>
      <c r="E2733" s="201"/>
      <c r="F2733" s="164"/>
      <c r="G2733" s="331"/>
      <c r="H2733" s="332"/>
      <c r="S2733" s="2"/>
    </row>
    <row r="2734" spans="2:19" ht="12.75" customHeight="1" x14ac:dyDescent="0.25">
      <c r="B2734" s="91"/>
      <c r="C2734" s="92"/>
      <c r="D2734" s="205" t="s">
        <v>1431</v>
      </c>
      <c r="E2734" s="201"/>
      <c r="F2734" s="164"/>
      <c r="G2734" s="331"/>
      <c r="H2734" s="332"/>
      <c r="S2734" s="2"/>
    </row>
    <row r="2735" spans="2:19" ht="12.75" customHeight="1" x14ac:dyDescent="0.25">
      <c r="B2735" s="91"/>
      <c r="C2735" s="92"/>
      <c r="D2735" s="253" t="s">
        <v>1432</v>
      </c>
      <c r="E2735" s="201"/>
      <c r="F2735" s="164"/>
      <c r="G2735" s="331"/>
      <c r="H2735" s="332"/>
      <c r="S2735" s="2"/>
    </row>
    <row r="2736" spans="2:19" x14ac:dyDescent="0.25">
      <c r="B2736" s="91"/>
      <c r="C2736" s="92"/>
      <c r="D2736" s="92"/>
      <c r="E2736" s="201"/>
      <c r="F2736" s="164"/>
      <c r="G2736" s="333"/>
      <c r="H2736" s="335"/>
      <c r="S2736" s="2"/>
    </row>
    <row r="2737" spans="2:19" x14ac:dyDescent="0.25">
      <c r="B2737" s="91" t="s">
        <v>1542</v>
      </c>
      <c r="C2737" s="92"/>
      <c r="D2737" s="92" t="s">
        <v>1102</v>
      </c>
      <c r="E2737" s="201" t="s">
        <v>135</v>
      </c>
      <c r="F2737" s="164">
        <v>1</v>
      </c>
      <c r="G2737" s="331"/>
      <c r="H2737" s="335">
        <f>+F2737*G2737</f>
        <v>0</v>
      </c>
      <c r="S2737" s="2"/>
    </row>
    <row r="2738" spans="2:19" x14ac:dyDescent="0.25">
      <c r="B2738" s="91"/>
      <c r="C2738" s="92"/>
      <c r="D2738" s="92"/>
      <c r="E2738" s="201"/>
      <c r="F2738" s="164"/>
      <c r="G2738" s="333"/>
      <c r="H2738" s="335"/>
      <c r="S2738" s="2"/>
    </row>
    <row r="2739" spans="2:19" x14ac:dyDescent="0.25">
      <c r="B2739" s="91" t="s">
        <v>1543</v>
      </c>
      <c r="C2739" s="92"/>
      <c r="D2739" s="92" t="s">
        <v>1103</v>
      </c>
      <c r="E2739" s="201" t="s">
        <v>135</v>
      </c>
      <c r="F2739" s="164">
        <v>1</v>
      </c>
      <c r="G2739" s="331"/>
      <c r="H2739" s="335">
        <f>+F2739*G2739</f>
        <v>0</v>
      </c>
      <c r="S2739" s="2"/>
    </row>
    <row r="2740" spans="2:19" x14ac:dyDescent="0.25">
      <c r="B2740" s="91"/>
      <c r="C2740" s="92"/>
      <c r="D2740" s="92"/>
      <c r="E2740" s="201"/>
      <c r="F2740" s="164"/>
      <c r="G2740" s="333"/>
      <c r="H2740" s="335"/>
      <c r="S2740" s="2"/>
    </row>
    <row r="2741" spans="2:19" x14ac:dyDescent="0.25">
      <c r="B2741" s="91" t="s">
        <v>1544</v>
      </c>
      <c r="C2741" s="92"/>
      <c r="D2741" s="92" t="s">
        <v>1104</v>
      </c>
      <c r="E2741" s="201" t="s">
        <v>135</v>
      </c>
      <c r="F2741" s="164">
        <v>1</v>
      </c>
      <c r="G2741" s="331"/>
      <c r="H2741" s="335">
        <f>+F2741*G2741</f>
        <v>0</v>
      </c>
      <c r="S2741" s="2"/>
    </row>
    <row r="2742" spans="2:19" x14ac:dyDescent="0.25">
      <c r="B2742" s="91"/>
      <c r="C2742" s="92"/>
      <c r="D2742" s="92"/>
      <c r="E2742" s="201"/>
      <c r="F2742" s="164"/>
      <c r="G2742" s="333"/>
      <c r="H2742" s="335"/>
      <c r="S2742" s="2"/>
    </row>
    <row r="2743" spans="2:19" x14ac:dyDescent="0.25">
      <c r="B2743" s="91" t="s">
        <v>1545</v>
      </c>
      <c r="C2743" s="92"/>
      <c r="D2743" s="92" t="s">
        <v>1105</v>
      </c>
      <c r="E2743" s="201" t="s">
        <v>135</v>
      </c>
      <c r="F2743" s="164">
        <v>1</v>
      </c>
      <c r="G2743" s="331"/>
      <c r="H2743" s="335">
        <f>+F2743*G2743</f>
        <v>0</v>
      </c>
      <c r="S2743" s="2"/>
    </row>
    <row r="2744" spans="2:19" x14ac:dyDescent="0.25">
      <c r="B2744" s="91"/>
      <c r="C2744" s="92"/>
      <c r="D2744" s="92"/>
      <c r="E2744" s="201"/>
      <c r="F2744" s="164"/>
      <c r="G2744" s="333"/>
      <c r="H2744" s="335"/>
      <c r="S2744" s="2"/>
    </row>
    <row r="2745" spans="2:19" x14ac:dyDescent="0.25">
      <c r="B2745" s="91" t="s">
        <v>1546</v>
      </c>
      <c r="C2745" s="92"/>
      <c r="D2745" s="92" t="s">
        <v>1106</v>
      </c>
      <c r="E2745" s="201" t="s">
        <v>135</v>
      </c>
      <c r="F2745" s="164">
        <v>1</v>
      </c>
      <c r="G2745" s="331"/>
      <c r="H2745" s="335">
        <f>+F2745*G2745</f>
        <v>0</v>
      </c>
      <c r="S2745" s="2"/>
    </row>
    <row r="2746" spans="2:19" x14ac:dyDescent="0.25">
      <c r="B2746" s="91"/>
      <c r="C2746" s="92"/>
      <c r="D2746" s="92"/>
      <c r="E2746" s="201"/>
      <c r="F2746" s="164"/>
      <c r="G2746" s="333"/>
      <c r="H2746" s="335"/>
      <c r="S2746" s="2"/>
    </row>
    <row r="2747" spans="2:19" x14ac:dyDescent="0.25">
      <c r="B2747" s="91" t="s">
        <v>1547</v>
      </c>
      <c r="C2747" s="92"/>
      <c r="D2747" s="92" t="s">
        <v>1107</v>
      </c>
      <c r="E2747" s="201" t="s">
        <v>135</v>
      </c>
      <c r="F2747" s="164">
        <v>1</v>
      </c>
      <c r="G2747" s="331"/>
      <c r="H2747" s="335">
        <f>+F2747*G2747</f>
        <v>0</v>
      </c>
      <c r="S2747" s="2"/>
    </row>
    <row r="2748" spans="2:19" x14ac:dyDescent="0.25">
      <c r="B2748" s="91"/>
      <c r="C2748" s="92"/>
      <c r="D2748" s="92"/>
      <c r="E2748" s="201"/>
      <c r="F2748" s="164"/>
      <c r="G2748" s="331"/>
      <c r="H2748" s="332"/>
      <c r="S2748" s="2"/>
    </row>
    <row r="2749" spans="2:19" x14ac:dyDescent="0.25">
      <c r="B2749" s="91" t="s">
        <v>1119</v>
      </c>
      <c r="C2749" s="92"/>
      <c r="D2749" s="92" t="s">
        <v>1425</v>
      </c>
      <c r="E2749" s="201" t="s">
        <v>135</v>
      </c>
      <c r="F2749" s="164">
        <v>1</v>
      </c>
      <c r="G2749" s="331"/>
      <c r="H2749" s="335">
        <f>+F2749*G2749</f>
        <v>0</v>
      </c>
      <c r="S2749" s="2"/>
    </row>
    <row r="2750" spans="2:19" x14ac:dyDescent="0.25">
      <c r="B2750" s="91"/>
      <c r="C2750" s="92"/>
      <c r="D2750" s="92"/>
      <c r="E2750" s="201"/>
      <c r="F2750" s="164"/>
      <c r="G2750" s="331"/>
      <c r="H2750" s="332"/>
      <c r="S2750" s="2"/>
    </row>
    <row r="2751" spans="2:19" x14ac:dyDescent="0.25">
      <c r="B2751" s="91" t="s">
        <v>1120</v>
      </c>
      <c r="C2751" s="92"/>
      <c r="D2751" s="92" t="s">
        <v>1428</v>
      </c>
      <c r="E2751" s="201" t="s">
        <v>135</v>
      </c>
      <c r="F2751" s="164">
        <v>1</v>
      </c>
      <c r="G2751" s="331"/>
      <c r="H2751" s="335">
        <f>+F2751*G2751</f>
        <v>0</v>
      </c>
      <c r="S2751" s="2"/>
    </row>
    <row r="2752" spans="2:19" x14ac:dyDescent="0.25">
      <c r="B2752" s="91"/>
      <c r="C2752" s="92"/>
      <c r="D2752" s="92"/>
      <c r="E2752" s="201"/>
      <c r="F2752" s="164"/>
      <c r="G2752" s="331"/>
      <c r="H2752" s="332"/>
      <c r="S2752" s="2"/>
    </row>
    <row r="2753" spans="2:19" x14ac:dyDescent="0.25">
      <c r="B2753" s="91"/>
      <c r="C2753" s="92"/>
      <c r="D2753" s="92" t="s">
        <v>1108</v>
      </c>
      <c r="E2753" s="201"/>
      <c r="F2753" s="164"/>
      <c r="G2753" s="331"/>
      <c r="H2753" s="332"/>
      <c r="S2753" s="2"/>
    </row>
    <row r="2754" spans="2:19" x14ac:dyDescent="0.25">
      <c r="B2754" s="91"/>
      <c r="C2754" s="92"/>
      <c r="D2754" s="92"/>
      <c r="E2754" s="201"/>
      <c r="F2754" s="164"/>
      <c r="G2754" s="333"/>
      <c r="H2754" s="335"/>
      <c r="S2754" s="2"/>
    </row>
    <row r="2755" spans="2:19" x14ac:dyDescent="0.35">
      <c r="B2755" s="91" t="s">
        <v>1121</v>
      </c>
      <c r="C2755" s="92"/>
      <c r="D2755" s="92" t="s">
        <v>620</v>
      </c>
      <c r="E2755" s="163"/>
      <c r="F2755" s="163" t="s">
        <v>317</v>
      </c>
      <c r="G2755" s="346" t="s">
        <v>8</v>
      </c>
      <c r="H2755" s="332">
        <v>10000</v>
      </c>
      <c r="S2755" s="2"/>
    </row>
    <row r="2756" spans="2:19" x14ac:dyDescent="0.25">
      <c r="B2756" s="91"/>
      <c r="C2756" s="92"/>
      <c r="D2756" s="92"/>
      <c r="E2756" s="201"/>
      <c r="F2756" s="164"/>
      <c r="G2756" s="333"/>
      <c r="H2756" s="335"/>
      <c r="S2756" s="2"/>
    </row>
    <row r="2757" spans="2:19" ht="12.75" customHeight="1" x14ac:dyDescent="0.25">
      <c r="B2757" s="91" t="s">
        <v>1122</v>
      </c>
      <c r="C2757" s="92"/>
      <c r="D2757" s="205" t="s">
        <v>1424</v>
      </c>
      <c r="E2757" s="162" t="s">
        <v>73</v>
      </c>
      <c r="F2757" s="164">
        <f>H2755</f>
        <v>10000</v>
      </c>
      <c r="G2757" s="333"/>
      <c r="H2757" s="334">
        <f>F2757*G2757%</f>
        <v>0</v>
      </c>
      <c r="S2757" s="2"/>
    </row>
    <row r="2758" spans="2:19" x14ac:dyDescent="0.25">
      <c r="B2758" s="91"/>
      <c r="C2758" s="92"/>
      <c r="D2758" s="92" t="s">
        <v>1331</v>
      </c>
      <c r="E2758" s="201"/>
      <c r="F2758" s="164"/>
      <c r="G2758" s="333"/>
      <c r="H2758" s="335"/>
      <c r="S2758" s="2"/>
    </row>
    <row r="2759" spans="2:19" x14ac:dyDescent="0.25">
      <c r="B2759" s="91"/>
      <c r="C2759" s="92"/>
      <c r="D2759" s="92"/>
      <c r="E2759" s="201"/>
      <c r="F2759" s="164"/>
      <c r="G2759" s="333"/>
      <c r="H2759" s="335"/>
      <c r="S2759" s="2"/>
    </row>
    <row r="2760" spans="2:19" x14ac:dyDescent="0.25">
      <c r="B2760" s="91"/>
      <c r="C2760" s="92" t="s">
        <v>1109</v>
      </c>
      <c r="D2760" s="92" t="s">
        <v>1110</v>
      </c>
      <c r="E2760" s="201"/>
      <c r="F2760" s="164"/>
      <c r="G2760" s="331"/>
      <c r="H2760" s="332"/>
      <c r="S2760" s="2"/>
    </row>
    <row r="2761" spans="2:19" x14ac:dyDescent="0.25">
      <c r="B2761" s="91"/>
      <c r="C2761" s="92"/>
      <c r="D2761" s="92"/>
      <c r="E2761" s="201"/>
      <c r="F2761" s="164"/>
      <c r="G2761" s="333"/>
      <c r="H2761" s="335"/>
      <c r="S2761" s="2"/>
    </row>
    <row r="2762" spans="2:19" x14ac:dyDescent="0.25">
      <c r="B2762" s="91"/>
      <c r="C2762" s="92"/>
      <c r="D2762" s="92" t="s">
        <v>1329</v>
      </c>
      <c r="E2762" s="201"/>
      <c r="F2762" s="164"/>
      <c r="G2762" s="331"/>
      <c r="H2762" s="332"/>
      <c r="S2762" s="2"/>
    </row>
    <row r="2763" spans="2:19" x14ac:dyDescent="0.25">
      <c r="B2763" s="91"/>
      <c r="C2763" s="92"/>
      <c r="D2763" s="92" t="s">
        <v>1330</v>
      </c>
      <c r="E2763" s="201"/>
      <c r="F2763" s="164"/>
      <c r="G2763" s="331"/>
      <c r="H2763" s="332"/>
      <c r="S2763" s="2"/>
    </row>
    <row r="2764" spans="2:19" x14ac:dyDescent="0.25">
      <c r="B2764" s="91"/>
      <c r="C2764" s="92"/>
      <c r="D2764" s="92" t="s">
        <v>1328</v>
      </c>
      <c r="E2764" s="201"/>
      <c r="F2764" s="164"/>
      <c r="G2764" s="333"/>
      <c r="H2764" s="335"/>
      <c r="S2764" s="2"/>
    </row>
    <row r="2765" spans="2:19" x14ac:dyDescent="0.25">
      <c r="B2765" s="91"/>
      <c r="C2765" s="92"/>
      <c r="D2765" s="92"/>
      <c r="E2765" s="201"/>
      <c r="F2765" s="164"/>
      <c r="G2765" s="333"/>
      <c r="H2765" s="335"/>
      <c r="S2765" s="2"/>
    </row>
    <row r="2766" spans="2:19" x14ac:dyDescent="0.25">
      <c r="B2766" s="91" t="s">
        <v>1123</v>
      </c>
      <c r="C2766" s="92"/>
      <c r="D2766" s="92" t="s">
        <v>1102</v>
      </c>
      <c r="E2766" s="201" t="s">
        <v>135</v>
      </c>
      <c r="F2766" s="164">
        <v>1</v>
      </c>
      <c r="G2766" s="331"/>
      <c r="H2766" s="332">
        <f>+F2766*G2766</f>
        <v>0</v>
      </c>
      <c r="S2766" s="2"/>
    </row>
    <row r="2767" spans="2:19" x14ac:dyDescent="0.25">
      <c r="B2767" s="91"/>
      <c r="C2767" s="92"/>
      <c r="D2767" s="92"/>
      <c r="E2767" s="201"/>
      <c r="F2767" s="164"/>
      <c r="G2767" s="333"/>
      <c r="H2767" s="335"/>
      <c r="S2767" s="2"/>
    </row>
    <row r="2768" spans="2:19" x14ac:dyDescent="0.25">
      <c r="B2768" s="91" t="s">
        <v>1124</v>
      </c>
      <c r="C2768" s="92"/>
      <c r="D2768" s="92" t="s">
        <v>1103</v>
      </c>
      <c r="E2768" s="201" t="s">
        <v>135</v>
      </c>
      <c r="F2768" s="164">
        <v>1</v>
      </c>
      <c r="G2768" s="331"/>
      <c r="H2768" s="332">
        <f>+F2768*G2768</f>
        <v>0</v>
      </c>
      <c r="S2768" s="2"/>
    </row>
    <row r="2769" spans="2:19" x14ac:dyDescent="0.25">
      <c r="B2769" s="91"/>
      <c r="C2769" s="92"/>
      <c r="D2769" s="92"/>
      <c r="E2769" s="201"/>
      <c r="F2769" s="164"/>
      <c r="G2769" s="333"/>
      <c r="H2769" s="335"/>
      <c r="S2769" s="2"/>
    </row>
    <row r="2770" spans="2:19" x14ac:dyDescent="0.25">
      <c r="B2770" s="91" t="s">
        <v>1125</v>
      </c>
      <c r="C2770" s="92"/>
      <c r="D2770" s="92" t="s">
        <v>1104</v>
      </c>
      <c r="E2770" s="201" t="s">
        <v>135</v>
      </c>
      <c r="F2770" s="164">
        <v>1</v>
      </c>
      <c r="G2770" s="331"/>
      <c r="H2770" s="332">
        <f>+F2770*G2770</f>
        <v>0</v>
      </c>
      <c r="S2770" s="2"/>
    </row>
    <row r="2771" spans="2:19" x14ac:dyDescent="0.25">
      <c r="B2771" s="91"/>
      <c r="C2771" s="92"/>
      <c r="D2771" s="92"/>
      <c r="E2771" s="201"/>
      <c r="F2771" s="164"/>
      <c r="G2771" s="333"/>
      <c r="H2771" s="335"/>
      <c r="S2771" s="2"/>
    </row>
    <row r="2772" spans="2:19" x14ac:dyDescent="0.25">
      <c r="B2772" s="91" t="s">
        <v>1126</v>
      </c>
      <c r="C2772" s="92"/>
      <c r="D2772" s="92" t="s">
        <v>1105</v>
      </c>
      <c r="E2772" s="201" t="s">
        <v>135</v>
      </c>
      <c r="F2772" s="164">
        <v>1</v>
      </c>
      <c r="G2772" s="331"/>
      <c r="H2772" s="332">
        <f>+F2772*G2772</f>
        <v>0</v>
      </c>
      <c r="S2772" s="2"/>
    </row>
    <row r="2773" spans="2:19" x14ac:dyDescent="0.25">
      <c r="B2773" s="91"/>
      <c r="C2773" s="92"/>
      <c r="D2773" s="92"/>
      <c r="E2773" s="201"/>
      <c r="F2773" s="164"/>
      <c r="G2773" s="333"/>
      <c r="H2773" s="335"/>
      <c r="S2773" s="2"/>
    </row>
    <row r="2774" spans="2:19" x14ac:dyDescent="0.25">
      <c r="B2774" s="91" t="s">
        <v>1127</v>
      </c>
      <c r="C2774" s="92"/>
      <c r="D2774" s="92" t="s">
        <v>1106</v>
      </c>
      <c r="E2774" s="201" t="s">
        <v>135</v>
      </c>
      <c r="F2774" s="164">
        <v>1</v>
      </c>
      <c r="G2774" s="331"/>
      <c r="H2774" s="332">
        <f>+F2774*G2774</f>
        <v>0</v>
      </c>
      <c r="S2774" s="2"/>
    </row>
    <row r="2775" spans="2:19" x14ac:dyDescent="0.25">
      <c r="B2775" s="91"/>
      <c r="C2775" s="92"/>
      <c r="D2775" s="92"/>
      <c r="E2775" s="201"/>
      <c r="F2775" s="164"/>
      <c r="G2775" s="333"/>
      <c r="H2775" s="335"/>
      <c r="S2775" s="2"/>
    </row>
    <row r="2776" spans="2:19" x14ac:dyDescent="0.25">
      <c r="B2776" s="91" t="s">
        <v>1128</v>
      </c>
      <c r="C2776" s="92"/>
      <c r="D2776" s="92" t="s">
        <v>1107</v>
      </c>
      <c r="E2776" s="201" t="s">
        <v>135</v>
      </c>
      <c r="F2776" s="164">
        <v>1</v>
      </c>
      <c r="G2776" s="331"/>
      <c r="H2776" s="332">
        <f>+F2776*G2776</f>
        <v>0</v>
      </c>
      <c r="S2776" s="2"/>
    </row>
    <row r="2777" spans="2:19" x14ac:dyDescent="0.25">
      <c r="B2777" s="91"/>
      <c r="C2777" s="91"/>
      <c r="D2777" s="91"/>
      <c r="E2777" s="162"/>
      <c r="F2777" s="202"/>
      <c r="G2777" s="356"/>
      <c r="H2777" s="426"/>
      <c r="S2777" s="2"/>
    </row>
    <row r="2778" spans="2:19" ht="18.600000000000001" thickBot="1" x14ac:dyDescent="0.3">
      <c r="B2778" s="91" t="s">
        <v>1129</v>
      </c>
      <c r="C2778" s="92"/>
      <c r="D2778" s="92" t="s">
        <v>1436</v>
      </c>
      <c r="E2778" s="201" t="s">
        <v>135</v>
      </c>
      <c r="F2778" s="164">
        <v>1</v>
      </c>
      <c r="G2778" s="331"/>
      <c r="H2778" s="332">
        <f>+F2778*G2778</f>
        <v>0</v>
      </c>
      <c r="S2778" s="2"/>
    </row>
    <row r="2779" spans="2:19" ht="27.75" customHeight="1" thickBot="1" x14ac:dyDescent="0.4">
      <c r="B2779" s="5" t="s">
        <v>279</v>
      </c>
      <c r="C2779" s="87"/>
      <c r="D2779" s="87"/>
      <c r="E2779" s="6"/>
      <c r="F2779" s="121"/>
      <c r="G2779" s="337"/>
      <c r="H2779" s="351"/>
      <c r="S2779" s="2"/>
    </row>
    <row r="2780" spans="2:19" ht="27.75" customHeight="1" x14ac:dyDescent="0.35">
      <c r="B2780" s="1"/>
      <c r="G2780" s="339"/>
      <c r="H2780" s="340"/>
      <c r="S2780" s="2"/>
    </row>
    <row r="2781" spans="2:19" ht="27.75" customHeight="1" x14ac:dyDescent="0.35">
      <c r="B2781" s="1"/>
      <c r="G2781" s="339"/>
      <c r="H2781" s="340"/>
      <c r="S2781" s="2"/>
    </row>
    <row r="2782" spans="2:19" x14ac:dyDescent="0.35">
      <c r="B2782" s="463" t="s">
        <v>1921</v>
      </c>
      <c r="C2782" s="463"/>
      <c r="D2782" s="161" t="s">
        <v>2330</v>
      </c>
      <c r="E2782" s="4"/>
      <c r="G2782" s="352"/>
      <c r="H2782" s="353"/>
      <c r="S2782" s="2"/>
    </row>
    <row r="2783" spans="2:19" ht="14.4" customHeight="1" x14ac:dyDescent="0.25">
      <c r="B2783" s="464" t="s">
        <v>2263</v>
      </c>
      <c r="C2783" s="464"/>
      <c r="D2783" s="464"/>
      <c r="E2783" s="464"/>
      <c r="F2783" s="464"/>
      <c r="G2783" s="464"/>
      <c r="H2783" s="464"/>
      <c r="S2783" s="2"/>
    </row>
    <row r="2784" spans="2:19" ht="14.4" x14ac:dyDescent="0.25">
      <c r="B2784" s="464"/>
      <c r="C2784" s="464"/>
      <c r="D2784" s="464"/>
      <c r="E2784" s="464"/>
      <c r="F2784" s="464"/>
      <c r="G2784" s="464"/>
      <c r="H2784" s="464"/>
      <c r="S2784" s="2"/>
    </row>
    <row r="2785" spans="2:19" x14ac:dyDescent="0.35">
      <c r="B2785" s="206"/>
      <c r="C2785" s="182"/>
      <c r="D2785" s="183"/>
      <c r="E2785" s="182"/>
      <c r="F2785" s="184"/>
      <c r="G2785" s="320"/>
      <c r="H2785" s="321"/>
      <c r="S2785" s="2"/>
    </row>
    <row r="2786" spans="2:19" x14ac:dyDescent="0.35">
      <c r="B2786" s="8" t="s">
        <v>472</v>
      </c>
      <c r="C2786" s="8"/>
      <c r="D2786" s="8"/>
      <c r="E2786" s="182"/>
      <c r="F2786" s="184"/>
      <c r="G2786" s="320"/>
      <c r="H2786" s="321"/>
      <c r="S2786" s="2"/>
    </row>
    <row r="2787" spans="2:19" x14ac:dyDescent="0.35">
      <c r="B2787" s="8"/>
      <c r="C2787" s="8"/>
      <c r="D2787" s="8"/>
      <c r="E2787" s="186"/>
      <c r="F2787" s="184"/>
      <c r="G2787" s="320"/>
      <c r="H2787" s="321"/>
      <c r="S2787" s="2"/>
    </row>
    <row r="2788" spans="2:19" ht="15" thickBot="1" x14ac:dyDescent="0.3">
      <c r="B2788" s="1" t="s">
        <v>1956</v>
      </c>
      <c r="C2788" s="4"/>
      <c r="D2788" s="1"/>
      <c r="E2788" s="187"/>
      <c r="F2788" s="465"/>
      <c r="G2788" s="465"/>
      <c r="H2788" s="465"/>
      <c r="S2788" s="2"/>
    </row>
    <row r="2789" spans="2:19" ht="29.4" thickBot="1" x14ac:dyDescent="0.3">
      <c r="B2789" s="30" t="s">
        <v>281</v>
      </c>
      <c r="C2789" s="30" t="s">
        <v>282</v>
      </c>
      <c r="D2789" s="31" t="s">
        <v>2</v>
      </c>
      <c r="E2789" s="31" t="s">
        <v>3</v>
      </c>
      <c r="F2789" s="32" t="s">
        <v>4</v>
      </c>
      <c r="G2789" s="360" t="s">
        <v>5</v>
      </c>
      <c r="H2789" s="361" t="s">
        <v>252</v>
      </c>
      <c r="S2789" s="2"/>
    </row>
    <row r="2790" spans="2:19" ht="18.600000000000001" thickBot="1" x14ac:dyDescent="0.4">
      <c r="B2790" s="16" t="s">
        <v>283</v>
      </c>
      <c r="C2790" s="88"/>
      <c r="D2790" s="89"/>
      <c r="E2790" s="17"/>
      <c r="F2790" s="122"/>
      <c r="G2790" s="337"/>
      <c r="H2790" s="364">
        <f>+H2779</f>
        <v>0</v>
      </c>
      <c r="S2790" s="2"/>
    </row>
    <row r="2791" spans="2:19" x14ac:dyDescent="0.25">
      <c r="B2791" s="91"/>
      <c r="C2791" s="92"/>
      <c r="D2791" s="92" t="s">
        <v>1329</v>
      </c>
      <c r="E2791" s="201"/>
      <c r="F2791" s="164"/>
      <c r="G2791" s="331"/>
      <c r="H2791" s="332"/>
      <c r="S2791" s="2"/>
    </row>
    <row r="2792" spans="2:19" x14ac:dyDescent="0.25">
      <c r="B2792" s="91"/>
      <c r="C2792" s="92"/>
      <c r="D2792" s="92" t="s">
        <v>1433</v>
      </c>
      <c r="E2792" s="201"/>
      <c r="F2792" s="164"/>
      <c r="G2792" s="331"/>
      <c r="H2792" s="332"/>
      <c r="S2792" s="2"/>
    </row>
    <row r="2793" spans="2:19" x14ac:dyDescent="0.25">
      <c r="B2793" s="91"/>
      <c r="C2793" s="92"/>
      <c r="D2793" s="92" t="s">
        <v>1328</v>
      </c>
      <c r="E2793" s="201"/>
      <c r="F2793" s="164"/>
      <c r="G2793" s="331"/>
      <c r="H2793" s="332"/>
      <c r="S2793" s="2"/>
    </row>
    <row r="2794" spans="2:19" x14ac:dyDescent="0.25">
      <c r="B2794" s="91"/>
      <c r="C2794" s="92"/>
      <c r="D2794" s="92"/>
      <c r="E2794" s="201"/>
      <c r="F2794" s="164"/>
      <c r="G2794" s="331"/>
      <c r="H2794" s="332"/>
      <c r="S2794" s="2"/>
    </row>
    <row r="2795" spans="2:19" x14ac:dyDescent="0.25">
      <c r="B2795" s="91" t="s">
        <v>1130</v>
      </c>
      <c r="C2795" s="92"/>
      <c r="D2795" s="92" t="s">
        <v>1434</v>
      </c>
      <c r="E2795" s="201" t="s">
        <v>135</v>
      </c>
      <c r="F2795" s="164">
        <v>1</v>
      </c>
      <c r="G2795" s="331"/>
      <c r="H2795" s="332" t="e">
        <f>+#REF!*#REF!</f>
        <v>#REF!</v>
      </c>
      <c r="S2795" s="2"/>
    </row>
    <row r="2796" spans="2:19" x14ac:dyDescent="0.25">
      <c r="B2796" s="91"/>
      <c r="C2796" s="92"/>
      <c r="D2796" s="92"/>
      <c r="E2796" s="201"/>
      <c r="F2796" s="164"/>
      <c r="G2796" s="331"/>
      <c r="H2796" s="332"/>
      <c r="S2796" s="2"/>
    </row>
    <row r="2797" spans="2:19" x14ac:dyDescent="0.25">
      <c r="B2797" s="91" t="s">
        <v>1131</v>
      </c>
      <c r="C2797" s="92"/>
      <c r="D2797" s="92" t="s">
        <v>1435</v>
      </c>
      <c r="E2797" s="201" t="s">
        <v>135</v>
      </c>
      <c r="F2797" s="164">
        <v>1</v>
      </c>
      <c r="G2797" s="331"/>
      <c r="H2797" s="332">
        <f>+F2797*G2797</f>
        <v>0</v>
      </c>
      <c r="S2797" s="2"/>
    </row>
    <row r="2798" spans="2:19" x14ac:dyDescent="0.25">
      <c r="B2798" s="91"/>
      <c r="C2798" s="92"/>
      <c r="D2798" s="92"/>
      <c r="E2798" s="201"/>
      <c r="F2798" s="164"/>
      <c r="G2798" s="331"/>
      <c r="H2798" s="332"/>
      <c r="S2798" s="2"/>
    </row>
    <row r="2799" spans="2:19" x14ac:dyDescent="0.25">
      <c r="B2799" s="91" t="s">
        <v>1132</v>
      </c>
      <c r="C2799" s="92"/>
      <c r="D2799" s="92" t="s">
        <v>1436</v>
      </c>
      <c r="E2799" s="201" t="s">
        <v>135</v>
      </c>
      <c r="F2799" s="164">
        <v>1</v>
      </c>
      <c r="G2799" s="331"/>
      <c r="H2799" s="332">
        <f>+F2799*G2799</f>
        <v>0</v>
      </c>
      <c r="S2799" s="2"/>
    </row>
    <row r="2800" spans="2:19" x14ac:dyDescent="0.25">
      <c r="B2800" s="91"/>
      <c r="C2800" s="92"/>
      <c r="D2800" s="92"/>
      <c r="E2800" s="201"/>
      <c r="F2800" s="164"/>
      <c r="G2800" s="331"/>
      <c r="H2800" s="332"/>
      <c r="S2800" s="2"/>
    </row>
    <row r="2801" spans="2:19" x14ac:dyDescent="0.25">
      <c r="B2801" s="91" t="s">
        <v>1133</v>
      </c>
      <c r="C2801" s="92"/>
      <c r="D2801" s="92" t="s">
        <v>1437</v>
      </c>
      <c r="E2801" s="201" t="s">
        <v>135</v>
      </c>
      <c r="F2801" s="164">
        <v>1</v>
      </c>
      <c r="G2801" s="331"/>
      <c r="H2801" s="332">
        <f>+F2801*G2801</f>
        <v>0</v>
      </c>
      <c r="S2801" s="2"/>
    </row>
    <row r="2802" spans="2:19" x14ac:dyDescent="0.25">
      <c r="B2802" s="91"/>
      <c r="C2802" s="92"/>
      <c r="D2802" s="92"/>
      <c r="E2802" s="201"/>
      <c r="F2802" s="164"/>
      <c r="G2802" s="331"/>
      <c r="H2802" s="332"/>
      <c r="S2802" s="2"/>
    </row>
    <row r="2803" spans="2:19" x14ac:dyDescent="0.25">
      <c r="B2803" s="91" t="s">
        <v>1134</v>
      </c>
      <c r="C2803" s="92"/>
      <c r="D2803" s="92" t="s">
        <v>1438</v>
      </c>
      <c r="E2803" s="201" t="s">
        <v>135</v>
      </c>
      <c r="F2803" s="164">
        <v>1</v>
      </c>
      <c r="G2803" s="331"/>
      <c r="H2803" s="332">
        <f>+F2803*G2803</f>
        <v>0</v>
      </c>
      <c r="S2803" s="2"/>
    </row>
    <row r="2804" spans="2:19" x14ac:dyDescent="0.25">
      <c r="B2804" s="91"/>
      <c r="C2804" s="92"/>
      <c r="D2804" s="92"/>
      <c r="E2804" s="201"/>
      <c r="F2804" s="164"/>
      <c r="G2804" s="331"/>
      <c r="H2804" s="332"/>
      <c r="S2804" s="2"/>
    </row>
    <row r="2805" spans="2:19" x14ac:dyDescent="0.25">
      <c r="B2805" s="91" t="s">
        <v>1135</v>
      </c>
      <c r="C2805" s="92"/>
      <c r="D2805" s="92" t="s">
        <v>1439</v>
      </c>
      <c r="E2805" s="201" t="s">
        <v>135</v>
      </c>
      <c r="F2805" s="164">
        <v>1</v>
      </c>
      <c r="G2805" s="331"/>
      <c r="H2805" s="332">
        <f>+F2805*G2805</f>
        <v>0</v>
      </c>
      <c r="S2805" s="2"/>
    </row>
    <row r="2806" spans="2:19" x14ac:dyDescent="0.25">
      <c r="B2806" s="91"/>
      <c r="C2806" s="92"/>
      <c r="D2806" s="92"/>
      <c r="E2806" s="201"/>
      <c r="F2806" s="164"/>
      <c r="G2806" s="331"/>
      <c r="H2806" s="332"/>
      <c r="S2806" s="2"/>
    </row>
    <row r="2807" spans="2:19" x14ac:dyDescent="0.25">
      <c r="B2807" s="91"/>
      <c r="C2807" s="92"/>
      <c r="D2807" s="92" t="s">
        <v>1111</v>
      </c>
      <c r="E2807" s="201"/>
      <c r="F2807" s="164"/>
      <c r="G2807" s="331"/>
      <c r="H2807" s="332"/>
      <c r="S2807" s="2"/>
    </row>
    <row r="2808" spans="2:19" x14ac:dyDescent="0.25">
      <c r="B2808" s="91"/>
      <c r="C2808" s="92"/>
      <c r="D2808" s="92"/>
      <c r="E2808" s="201"/>
      <c r="F2808" s="164"/>
      <c r="G2808" s="333"/>
      <c r="H2808" s="335"/>
      <c r="S2808" s="2"/>
    </row>
    <row r="2809" spans="2:19" x14ac:dyDescent="0.35">
      <c r="B2809" s="91" t="s">
        <v>1136</v>
      </c>
      <c r="C2809" s="92"/>
      <c r="D2809" s="92" t="s">
        <v>620</v>
      </c>
      <c r="E2809" s="163"/>
      <c r="F2809" s="163" t="s">
        <v>317</v>
      </c>
      <c r="G2809" s="346" t="s">
        <v>8</v>
      </c>
      <c r="H2809" s="332">
        <v>10000</v>
      </c>
      <c r="S2809" s="2"/>
    </row>
    <row r="2810" spans="2:19" x14ac:dyDescent="0.25">
      <c r="B2810" s="91"/>
      <c r="C2810" s="92"/>
      <c r="D2810" s="92"/>
      <c r="E2810" s="201"/>
      <c r="F2810" s="164"/>
      <c r="G2810" s="429"/>
      <c r="H2810" s="332"/>
      <c r="S2810" s="2"/>
    </row>
    <row r="2811" spans="2:19" x14ac:dyDescent="0.25">
      <c r="B2811" s="91" t="s">
        <v>1137</v>
      </c>
      <c r="C2811" s="92"/>
      <c r="D2811" s="205" t="s">
        <v>1424</v>
      </c>
      <c r="E2811" s="201"/>
      <c r="F2811" s="164"/>
      <c r="G2811" s="333"/>
      <c r="H2811" s="335"/>
      <c r="S2811" s="2"/>
    </row>
    <row r="2812" spans="2:19" x14ac:dyDescent="0.25">
      <c r="B2812" s="91"/>
      <c r="C2812" s="92"/>
      <c r="D2812" s="92" t="s">
        <v>1331</v>
      </c>
      <c r="E2812" s="162" t="s">
        <v>73</v>
      </c>
      <c r="F2812" s="164">
        <f>H2809</f>
        <v>10000</v>
      </c>
      <c r="G2812" s="333"/>
      <c r="H2812" s="334">
        <f>F2812*G2812%</f>
        <v>0</v>
      </c>
      <c r="S2812" s="2"/>
    </row>
    <row r="2813" spans="2:19" x14ac:dyDescent="0.25">
      <c r="B2813" s="91"/>
      <c r="C2813" s="92"/>
      <c r="D2813" s="92"/>
      <c r="E2813" s="201"/>
      <c r="F2813" s="164"/>
      <c r="G2813" s="333"/>
      <c r="H2813" s="335"/>
      <c r="S2813" s="2"/>
    </row>
    <row r="2814" spans="2:19" x14ac:dyDescent="0.25">
      <c r="B2814" s="91"/>
      <c r="C2814" s="92" t="s">
        <v>1112</v>
      </c>
      <c r="D2814" s="92" t="s">
        <v>1113</v>
      </c>
      <c r="E2814" s="201"/>
      <c r="F2814" s="164"/>
      <c r="G2814" s="331"/>
      <c r="H2814" s="332"/>
      <c r="S2814" s="2"/>
    </row>
    <row r="2815" spans="2:19" x14ac:dyDescent="0.25">
      <c r="B2815" s="91"/>
      <c r="C2815" s="92"/>
      <c r="D2815" s="92"/>
      <c r="E2815" s="201"/>
      <c r="F2815" s="164"/>
      <c r="G2815" s="333"/>
      <c r="H2815" s="335"/>
      <c r="S2815" s="2"/>
    </row>
    <row r="2816" spans="2:19" x14ac:dyDescent="0.25">
      <c r="B2816" s="91"/>
      <c r="C2816" s="92"/>
      <c r="D2816" s="92" t="s">
        <v>1332</v>
      </c>
      <c r="E2816" s="201"/>
      <c r="F2816" s="164"/>
      <c r="G2816" s="331"/>
      <c r="H2816" s="332"/>
      <c r="S2816" s="2"/>
    </row>
    <row r="2817" spans="2:19" x14ac:dyDescent="0.25">
      <c r="B2817" s="91"/>
      <c r="C2817" s="92"/>
      <c r="D2817" s="253" t="s">
        <v>1333</v>
      </c>
      <c r="E2817" s="201"/>
      <c r="F2817" s="164"/>
      <c r="G2817" s="331"/>
      <c r="H2817" s="332"/>
      <c r="S2817" s="2"/>
    </row>
    <row r="2818" spans="2:19" x14ac:dyDescent="0.25">
      <c r="B2818" s="91"/>
      <c r="C2818" s="92"/>
      <c r="D2818" s="92" t="s">
        <v>1334</v>
      </c>
      <c r="E2818" s="201"/>
      <c r="F2818" s="164"/>
      <c r="G2818" s="333"/>
      <c r="H2818" s="335"/>
      <c r="S2818" s="2"/>
    </row>
    <row r="2819" spans="2:19" x14ac:dyDescent="0.25">
      <c r="B2819" s="91"/>
      <c r="C2819" s="92"/>
      <c r="D2819" s="92"/>
      <c r="E2819" s="201"/>
      <c r="F2819" s="164"/>
      <c r="G2819" s="333"/>
      <c r="H2819" s="335"/>
      <c r="S2819" s="2"/>
    </row>
    <row r="2820" spans="2:19" x14ac:dyDescent="0.25">
      <c r="B2820" s="91" t="s">
        <v>1138</v>
      </c>
      <c r="C2820" s="92"/>
      <c r="D2820" s="92" t="s">
        <v>1102</v>
      </c>
      <c r="E2820" s="201" t="s">
        <v>135</v>
      </c>
      <c r="F2820" s="164">
        <v>1</v>
      </c>
      <c r="G2820" s="331"/>
      <c r="H2820" s="332">
        <f>+F2820*G2820</f>
        <v>0</v>
      </c>
      <c r="S2820" s="2"/>
    </row>
    <row r="2821" spans="2:19" x14ac:dyDescent="0.25">
      <c r="B2821" s="91"/>
      <c r="C2821" s="92"/>
      <c r="D2821" s="92"/>
      <c r="E2821" s="201"/>
      <c r="F2821" s="164"/>
      <c r="G2821" s="333"/>
      <c r="H2821" s="335"/>
      <c r="S2821" s="2"/>
    </row>
    <row r="2822" spans="2:19" x14ac:dyDescent="0.25">
      <c r="B2822" s="91" t="s">
        <v>1139</v>
      </c>
      <c r="C2822" s="92"/>
      <c r="D2822" s="92" t="s">
        <v>1103</v>
      </c>
      <c r="E2822" s="201" t="s">
        <v>135</v>
      </c>
      <c r="F2822" s="164">
        <v>1</v>
      </c>
      <c r="G2822" s="331"/>
      <c r="H2822" s="332">
        <f>+F2822*G2822</f>
        <v>0</v>
      </c>
      <c r="S2822" s="2"/>
    </row>
    <row r="2823" spans="2:19" x14ac:dyDescent="0.25">
      <c r="B2823" s="91"/>
      <c r="C2823" s="92"/>
      <c r="D2823" s="92"/>
      <c r="E2823" s="201"/>
      <c r="F2823" s="164"/>
      <c r="G2823" s="333"/>
      <c r="H2823" s="335"/>
      <c r="S2823" s="2"/>
    </row>
    <row r="2824" spans="2:19" x14ac:dyDescent="0.25">
      <c r="B2824" s="91" t="s">
        <v>1140</v>
      </c>
      <c r="C2824" s="92"/>
      <c r="D2824" s="92" t="s">
        <v>1114</v>
      </c>
      <c r="E2824" s="201" t="s">
        <v>135</v>
      </c>
      <c r="F2824" s="164">
        <v>1</v>
      </c>
      <c r="G2824" s="331"/>
      <c r="H2824" s="332">
        <f>+F2824*G2824</f>
        <v>0</v>
      </c>
      <c r="S2824" s="2"/>
    </row>
    <row r="2825" spans="2:19" x14ac:dyDescent="0.25">
      <c r="B2825" s="91"/>
      <c r="C2825" s="92"/>
      <c r="D2825" s="92"/>
      <c r="E2825" s="201"/>
      <c r="F2825" s="164"/>
      <c r="G2825" s="333"/>
      <c r="H2825" s="335"/>
      <c r="S2825" s="2"/>
    </row>
    <row r="2826" spans="2:19" x14ac:dyDescent="0.25">
      <c r="B2826" s="91" t="s">
        <v>1141</v>
      </c>
      <c r="C2826" s="92"/>
      <c r="D2826" s="92" t="s">
        <v>1115</v>
      </c>
      <c r="E2826" s="201" t="s">
        <v>135</v>
      </c>
      <c r="F2826" s="164">
        <v>1</v>
      </c>
      <c r="G2826" s="331"/>
      <c r="H2826" s="332">
        <f>+F2826*G2826</f>
        <v>0</v>
      </c>
      <c r="S2826" s="2"/>
    </row>
    <row r="2827" spans="2:19" x14ac:dyDescent="0.25">
      <c r="B2827" s="91"/>
      <c r="C2827" s="92"/>
      <c r="D2827" s="92"/>
      <c r="E2827" s="201"/>
      <c r="F2827" s="164"/>
      <c r="G2827" s="333"/>
      <c r="H2827" s="335"/>
      <c r="S2827" s="2"/>
    </row>
    <row r="2828" spans="2:19" x14ac:dyDescent="0.25">
      <c r="B2828" s="91" t="s">
        <v>1142</v>
      </c>
      <c r="C2828" s="92"/>
      <c r="D2828" s="92" t="s">
        <v>1116</v>
      </c>
      <c r="E2828" s="201" t="s">
        <v>135</v>
      </c>
      <c r="F2828" s="164">
        <v>1</v>
      </c>
      <c r="G2828" s="331"/>
      <c r="H2828" s="332">
        <f>+F2828*G2828</f>
        <v>0</v>
      </c>
      <c r="S2828" s="2"/>
    </row>
    <row r="2829" spans="2:19" x14ac:dyDescent="0.25">
      <c r="B2829" s="91"/>
      <c r="C2829" s="92"/>
      <c r="D2829" s="92"/>
      <c r="E2829" s="201"/>
      <c r="F2829" s="164"/>
      <c r="G2829" s="331"/>
      <c r="H2829" s="332"/>
      <c r="S2829" s="2"/>
    </row>
    <row r="2830" spans="2:19" x14ac:dyDescent="0.25">
      <c r="B2830" s="91" t="s">
        <v>1143</v>
      </c>
      <c r="C2830" s="92"/>
      <c r="D2830" s="92" t="s">
        <v>1117</v>
      </c>
      <c r="E2830" s="201" t="s">
        <v>135</v>
      </c>
      <c r="F2830" s="164">
        <v>1</v>
      </c>
      <c r="G2830" s="331"/>
      <c r="H2830" s="332">
        <f>+F2830*G2830</f>
        <v>0</v>
      </c>
      <c r="S2830" s="2"/>
    </row>
    <row r="2831" spans="2:19" x14ac:dyDescent="0.25">
      <c r="B2831" s="91"/>
      <c r="C2831" s="92"/>
      <c r="D2831" s="92"/>
      <c r="E2831" s="201"/>
      <c r="F2831" s="164"/>
      <c r="G2831" s="331"/>
      <c r="H2831" s="332"/>
      <c r="S2831" s="2"/>
    </row>
    <row r="2832" spans="2:19" x14ac:dyDescent="0.25">
      <c r="B2832" s="91" t="s">
        <v>1144</v>
      </c>
      <c r="C2832" s="92"/>
      <c r="D2832" s="92" t="s">
        <v>1118</v>
      </c>
      <c r="E2832" s="201" t="s">
        <v>135</v>
      </c>
      <c r="F2832" s="164">
        <v>1</v>
      </c>
      <c r="G2832" s="331"/>
      <c r="H2832" s="332">
        <f>+F2832*G2832</f>
        <v>0</v>
      </c>
      <c r="S2832" s="2"/>
    </row>
    <row r="2833" spans="2:19" x14ac:dyDescent="0.25">
      <c r="B2833" s="91"/>
      <c r="C2833" s="92"/>
      <c r="D2833" s="92"/>
      <c r="E2833" s="201"/>
      <c r="F2833" s="164"/>
      <c r="G2833" s="331"/>
      <c r="H2833" s="332"/>
      <c r="S2833" s="2"/>
    </row>
    <row r="2834" spans="2:19" x14ac:dyDescent="0.25">
      <c r="B2834" s="91" t="s">
        <v>1145</v>
      </c>
      <c r="C2834" s="92"/>
      <c r="D2834" s="92" t="s">
        <v>1426</v>
      </c>
      <c r="E2834" s="201" t="s">
        <v>135</v>
      </c>
      <c r="F2834" s="164">
        <v>1</v>
      </c>
      <c r="G2834" s="331"/>
      <c r="H2834" s="332">
        <f>+F2834*G2834</f>
        <v>0</v>
      </c>
      <c r="S2834" s="2"/>
    </row>
    <row r="2835" spans="2:19" x14ac:dyDescent="0.25">
      <c r="B2835" s="91"/>
      <c r="C2835" s="92"/>
      <c r="D2835" s="92"/>
      <c r="E2835" s="201"/>
      <c r="F2835" s="164"/>
      <c r="G2835" s="331"/>
      <c r="H2835" s="332"/>
      <c r="S2835" s="2"/>
    </row>
    <row r="2836" spans="2:19" x14ac:dyDescent="0.25">
      <c r="B2836" s="91" t="s">
        <v>1146</v>
      </c>
      <c r="C2836" s="92"/>
      <c r="D2836" s="92" t="s">
        <v>1440</v>
      </c>
      <c r="E2836" s="201" t="s">
        <v>135</v>
      </c>
      <c r="F2836" s="164">
        <v>1</v>
      </c>
      <c r="G2836" s="331"/>
      <c r="H2836" s="332">
        <f>+F2836*G2836</f>
        <v>0</v>
      </c>
      <c r="S2836" s="2"/>
    </row>
    <row r="2837" spans="2:19" x14ac:dyDescent="0.25">
      <c r="B2837" s="91"/>
      <c r="C2837" s="92"/>
      <c r="D2837" s="92"/>
      <c r="E2837" s="201"/>
      <c r="F2837" s="164"/>
      <c r="G2837" s="331"/>
      <c r="H2837" s="332"/>
      <c r="S2837" s="2"/>
    </row>
    <row r="2838" spans="2:19" ht="18.600000000000001" thickBot="1" x14ac:dyDescent="0.3">
      <c r="B2838" s="91"/>
      <c r="C2838" s="92"/>
      <c r="D2838" s="92"/>
      <c r="E2838" s="201"/>
      <c r="F2838" s="164"/>
      <c r="G2838" s="331"/>
      <c r="H2838" s="332"/>
      <c r="S2838" s="2"/>
    </row>
    <row r="2839" spans="2:19" ht="26.25" customHeight="1" thickBot="1" x14ac:dyDescent="0.4">
      <c r="B2839" s="5" t="s">
        <v>279</v>
      </c>
      <c r="C2839" s="87"/>
      <c r="D2839" s="87"/>
      <c r="E2839" s="6"/>
      <c r="F2839" s="121"/>
      <c r="G2839" s="337"/>
      <c r="H2839" s="351"/>
      <c r="S2839" s="2"/>
    </row>
    <row r="2840" spans="2:19" ht="26.25" customHeight="1" x14ac:dyDescent="0.35">
      <c r="B2840" s="1"/>
      <c r="G2840" s="339"/>
      <c r="H2840" s="340"/>
      <c r="S2840" s="2"/>
    </row>
    <row r="2841" spans="2:19" ht="26.25" customHeight="1" x14ac:dyDescent="0.35">
      <c r="B2841" s="1"/>
      <c r="G2841" s="339"/>
      <c r="H2841" s="340"/>
      <c r="S2841" s="2"/>
    </row>
    <row r="2842" spans="2:19" ht="21.75" customHeight="1" x14ac:dyDescent="0.35">
      <c r="B2842" s="463" t="s">
        <v>1921</v>
      </c>
      <c r="C2842" s="463"/>
      <c r="D2842" s="161" t="s">
        <v>2330</v>
      </c>
      <c r="E2842" s="4"/>
      <c r="G2842" s="352"/>
      <c r="H2842" s="353"/>
      <c r="S2842" s="2"/>
    </row>
    <row r="2843" spans="2:19" ht="14.4" customHeight="1" x14ac:dyDescent="0.25">
      <c r="B2843" s="464" t="s">
        <v>2263</v>
      </c>
      <c r="C2843" s="464"/>
      <c r="D2843" s="464"/>
      <c r="E2843" s="464"/>
      <c r="F2843" s="464"/>
      <c r="G2843" s="464"/>
      <c r="H2843" s="464"/>
      <c r="S2843" s="2"/>
    </row>
    <row r="2844" spans="2:19" ht="14.4" x14ac:dyDescent="0.25">
      <c r="B2844" s="464"/>
      <c r="C2844" s="464"/>
      <c r="D2844" s="464"/>
      <c r="E2844" s="464"/>
      <c r="F2844" s="464"/>
      <c r="G2844" s="464"/>
      <c r="H2844" s="464"/>
      <c r="S2844" s="2"/>
    </row>
    <row r="2845" spans="2:19" x14ac:dyDescent="0.35">
      <c r="B2845" s="206"/>
      <c r="C2845" s="182"/>
      <c r="D2845" s="183"/>
      <c r="E2845" s="182"/>
      <c r="F2845" s="184"/>
      <c r="G2845" s="320"/>
      <c r="H2845" s="321"/>
      <c r="S2845" s="2"/>
    </row>
    <row r="2846" spans="2:19" x14ac:dyDescent="0.35">
      <c r="B2846" s="8" t="s">
        <v>472</v>
      </c>
      <c r="C2846" s="8"/>
      <c r="D2846" s="8"/>
      <c r="E2846" s="182"/>
      <c r="F2846" s="184"/>
      <c r="G2846" s="320"/>
      <c r="H2846" s="321"/>
      <c r="S2846" s="2"/>
    </row>
    <row r="2847" spans="2:19" x14ac:dyDescent="0.35">
      <c r="B2847" s="8"/>
      <c r="C2847" s="8"/>
      <c r="D2847" s="8"/>
      <c r="E2847" s="186"/>
      <c r="F2847" s="184"/>
      <c r="G2847" s="320"/>
      <c r="H2847" s="321"/>
      <c r="S2847" s="2"/>
    </row>
    <row r="2848" spans="2:19" ht="15" thickBot="1" x14ac:dyDescent="0.3">
      <c r="B2848" s="1" t="s">
        <v>1956</v>
      </c>
      <c r="C2848" s="4"/>
      <c r="D2848" s="1"/>
      <c r="E2848" s="187"/>
      <c r="F2848" s="465"/>
      <c r="G2848" s="465"/>
      <c r="H2848" s="465"/>
      <c r="S2848" s="2"/>
    </row>
    <row r="2849" spans="2:19" ht="29.4" thickBot="1" x14ac:dyDescent="0.3">
      <c r="B2849" s="30" t="s">
        <v>281</v>
      </c>
      <c r="C2849" s="30" t="s">
        <v>282</v>
      </c>
      <c r="D2849" s="31" t="s">
        <v>2</v>
      </c>
      <c r="E2849" s="31" t="s">
        <v>3</v>
      </c>
      <c r="F2849" s="32" t="s">
        <v>4</v>
      </c>
      <c r="G2849" s="360" t="s">
        <v>5</v>
      </c>
      <c r="H2849" s="361" t="s">
        <v>252</v>
      </c>
      <c r="S2849" s="2"/>
    </row>
    <row r="2850" spans="2:19" ht="18.600000000000001" thickBot="1" x14ac:dyDescent="0.4">
      <c r="B2850" s="16" t="s">
        <v>283</v>
      </c>
      <c r="C2850" s="88"/>
      <c r="D2850" s="89"/>
      <c r="E2850" s="17"/>
      <c r="F2850" s="122"/>
      <c r="G2850" s="337"/>
      <c r="H2850" s="364">
        <f>+H2839</f>
        <v>0</v>
      </c>
      <c r="S2850" s="2"/>
    </row>
    <row r="2851" spans="2:19" x14ac:dyDescent="0.25">
      <c r="B2851" s="91"/>
      <c r="C2851" s="91"/>
      <c r="D2851" s="92" t="s">
        <v>1335</v>
      </c>
      <c r="E2851" s="162"/>
      <c r="F2851" s="202"/>
      <c r="G2851" s="336"/>
      <c r="H2851" s="334"/>
      <c r="S2851" s="2"/>
    </row>
    <row r="2852" spans="2:19" x14ac:dyDescent="0.25">
      <c r="B2852" s="91"/>
      <c r="C2852" s="91"/>
      <c r="D2852" s="92" t="s">
        <v>1336</v>
      </c>
      <c r="E2852" s="162"/>
      <c r="F2852" s="202"/>
      <c r="G2852" s="336"/>
      <c r="H2852" s="334"/>
      <c r="S2852" s="2"/>
    </row>
    <row r="2853" spans="2:19" x14ac:dyDescent="0.25">
      <c r="B2853" s="91"/>
      <c r="C2853" s="91"/>
      <c r="D2853" s="92" t="s">
        <v>1337</v>
      </c>
      <c r="E2853" s="162"/>
      <c r="F2853" s="202"/>
      <c r="G2853" s="336"/>
      <c r="H2853" s="334"/>
      <c r="S2853" s="2"/>
    </row>
    <row r="2854" spans="2:19" x14ac:dyDescent="0.25">
      <c r="B2854" s="91"/>
      <c r="C2854" s="91"/>
      <c r="D2854" s="92" t="s">
        <v>288</v>
      </c>
      <c r="E2854" s="162"/>
      <c r="F2854" s="202"/>
      <c r="G2854" s="336"/>
      <c r="H2854" s="334"/>
      <c r="S2854" s="2"/>
    </row>
    <row r="2855" spans="2:19" x14ac:dyDescent="0.25">
      <c r="B2855" s="91" t="s">
        <v>1147</v>
      </c>
      <c r="C2855" s="92"/>
      <c r="D2855" s="92" t="s">
        <v>1102</v>
      </c>
      <c r="E2855" s="201" t="s">
        <v>135</v>
      </c>
      <c r="F2855" s="164">
        <v>1</v>
      </c>
      <c r="G2855" s="331"/>
      <c r="H2855" s="332">
        <f>+F2855*G2855</f>
        <v>0</v>
      </c>
      <c r="S2855" s="2"/>
    </row>
    <row r="2856" spans="2:19" x14ac:dyDescent="0.25">
      <c r="B2856" s="91"/>
      <c r="C2856" s="92"/>
      <c r="D2856" s="92"/>
      <c r="E2856" s="201"/>
      <c r="F2856" s="164"/>
      <c r="G2856" s="333"/>
      <c r="H2856" s="332"/>
      <c r="S2856" s="2"/>
    </row>
    <row r="2857" spans="2:19" x14ac:dyDescent="0.25">
      <c r="B2857" s="91" t="s">
        <v>1149</v>
      </c>
      <c r="C2857" s="92"/>
      <c r="D2857" s="92" t="s">
        <v>1103</v>
      </c>
      <c r="E2857" s="201" t="s">
        <v>135</v>
      </c>
      <c r="F2857" s="164">
        <v>1</v>
      </c>
      <c r="G2857" s="331"/>
      <c r="H2857" s="332">
        <f>+F2857*G2857</f>
        <v>0</v>
      </c>
      <c r="S2857" s="2"/>
    </row>
    <row r="2858" spans="2:19" x14ac:dyDescent="0.25">
      <c r="B2858" s="91"/>
      <c r="C2858" s="92"/>
      <c r="D2858" s="92"/>
      <c r="E2858" s="201"/>
      <c r="F2858" s="164"/>
      <c r="G2858" s="333"/>
      <c r="H2858" s="332"/>
      <c r="S2858" s="2"/>
    </row>
    <row r="2859" spans="2:19" x14ac:dyDescent="0.25">
      <c r="B2859" s="91" t="s">
        <v>1150</v>
      </c>
      <c r="C2859" s="92"/>
      <c r="D2859" s="92" t="s">
        <v>1114</v>
      </c>
      <c r="E2859" s="201" t="s">
        <v>135</v>
      </c>
      <c r="F2859" s="164">
        <v>1</v>
      </c>
      <c r="G2859" s="331"/>
      <c r="H2859" s="332">
        <f>+F2859*G2859</f>
        <v>0</v>
      </c>
      <c r="S2859" s="2"/>
    </row>
    <row r="2860" spans="2:19" x14ac:dyDescent="0.25">
      <c r="B2860" s="91"/>
      <c r="C2860" s="92"/>
      <c r="D2860" s="92"/>
      <c r="E2860" s="201"/>
      <c r="F2860" s="164"/>
      <c r="G2860" s="333"/>
      <c r="H2860" s="332"/>
      <c r="S2860" s="2"/>
    </row>
    <row r="2861" spans="2:19" x14ac:dyDescent="0.25">
      <c r="B2861" s="91" t="s">
        <v>1151</v>
      </c>
      <c r="C2861" s="92"/>
      <c r="D2861" s="92" t="s">
        <v>1115</v>
      </c>
      <c r="E2861" s="201" t="s">
        <v>135</v>
      </c>
      <c r="F2861" s="164">
        <v>1</v>
      </c>
      <c r="G2861" s="331"/>
      <c r="H2861" s="332">
        <f>+F2861*G2861</f>
        <v>0</v>
      </c>
      <c r="S2861" s="2"/>
    </row>
    <row r="2862" spans="2:19" x14ac:dyDescent="0.25">
      <c r="B2862" s="91"/>
      <c r="C2862" s="92"/>
      <c r="D2862" s="92"/>
      <c r="E2862" s="201"/>
      <c r="F2862" s="164"/>
      <c r="G2862" s="333"/>
      <c r="H2862" s="332"/>
      <c r="S2862" s="2"/>
    </row>
    <row r="2863" spans="2:19" x14ac:dyDescent="0.25">
      <c r="B2863" s="91" t="s">
        <v>1154</v>
      </c>
      <c r="C2863" s="92"/>
      <c r="D2863" s="92" t="s">
        <v>1116</v>
      </c>
      <c r="E2863" s="201" t="s">
        <v>135</v>
      </c>
      <c r="F2863" s="164">
        <v>1</v>
      </c>
      <c r="G2863" s="331"/>
      <c r="H2863" s="332">
        <f>+F2863*G2863</f>
        <v>0</v>
      </c>
      <c r="S2863" s="2"/>
    </row>
    <row r="2864" spans="2:19" x14ac:dyDescent="0.25">
      <c r="B2864" s="91"/>
      <c r="C2864" s="92"/>
      <c r="D2864" s="92"/>
      <c r="E2864" s="201"/>
      <c r="F2864" s="164"/>
      <c r="G2864" s="333"/>
      <c r="H2864" s="332"/>
      <c r="S2864" s="2"/>
    </row>
    <row r="2865" spans="2:19" x14ac:dyDescent="0.25">
      <c r="B2865" s="91" t="s">
        <v>1155</v>
      </c>
      <c r="C2865" s="92"/>
      <c r="D2865" s="92" t="s">
        <v>1117</v>
      </c>
      <c r="E2865" s="201" t="s">
        <v>135</v>
      </c>
      <c r="F2865" s="164">
        <v>1</v>
      </c>
      <c r="G2865" s="331"/>
      <c r="H2865" s="332">
        <f>+F2865*G2865</f>
        <v>0</v>
      </c>
      <c r="S2865" s="2"/>
    </row>
    <row r="2866" spans="2:19" x14ac:dyDescent="0.25">
      <c r="B2866" s="91"/>
      <c r="C2866" s="92"/>
      <c r="D2866" s="92"/>
      <c r="E2866" s="201"/>
      <c r="F2866" s="164"/>
      <c r="G2866" s="333"/>
      <c r="H2866" s="332"/>
      <c r="S2866" s="2"/>
    </row>
    <row r="2867" spans="2:19" x14ac:dyDescent="0.25">
      <c r="B2867" s="91" t="s">
        <v>1157</v>
      </c>
      <c r="C2867" s="92"/>
      <c r="D2867" s="92" t="s">
        <v>1118</v>
      </c>
      <c r="E2867" s="201" t="s">
        <v>135</v>
      </c>
      <c r="F2867" s="164">
        <v>1</v>
      </c>
      <c r="G2867" s="331"/>
      <c r="H2867" s="332">
        <f>+F2867*G2867</f>
        <v>0</v>
      </c>
      <c r="S2867" s="2"/>
    </row>
    <row r="2868" spans="2:19" x14ac:dyDescent="0.25">
      <c r="B2868" s="91"/>
      <c r="C2868" s="92"/>
      <c r="D2868" s="92"/>
      <c r="E2868" s="201"/>
      <c r="F2868" s="164"/>
      <c r="G2868" s="331"/>
      <c r="H2868" s="332"/>
      <c r="S2868" s="2"/>
    </row>
    <row r="2869" spans="2:19" x14ac:dyDescent="0.25">
      <c r="B2869" s="91" t="s">
        <v>1159</v>
      </c>
      <c r="C2869" s="92"/>
      <c r="D2869" s="92" t="s">
        <v>1426</v>
      </c>
      <c r="E2869" s="201" t="s">
        <v>135</v>
      </c>
      <c r="F2869" s="164">
        <v>1</v>
      </c>
      <c r="G2869" s="331"/>
      <c r="H2869" s="332">
        <f>+F2869*G2869</f>
        <v>0</v>
      </c>
      <c r="S2869" s="2"/>
    </row>
    <row r="2870" spans="2:19" x14ac:dyDescent="0.25">
      <c r="B2870" s="91"/>
      <c r="C2870" s="92"/>
      <c r="D2870" s="92"/>
      <c r="E2870" s="201"/>
      <c r="F2870" s="164"/>
      <c r="G2870" s="331"/>
      <c r="H2870" s="332"/>
      <c r="S2870" s="2"/>
    </row>
    <row r="2871" spans="2:19" x14ac:dyDescent="0.25">
      <c r="B2871" s="91" t="s">
        <v>1161</v>
      </c>
      <c r="C2871" s="92"/>
      <c r="D2871" s="92" t="s">
        <v>1440</v>
      </c>
      <c r="E2871" s="201" t="s">
        <v>135</v>
      </c>
      <c r="F2871" s="164">
        <v>1</v>
      </c>
      <c r="G2871" s="331"/>
      <c r="H2871" s="332">
        <f>+F2871*G2871</f>
        <v>0</v>
      </c>
      <c r="S2871" s="2"/>
    </row>
    <row r="2872" spans="2:19" x14ac:dyDescent="0.25">
      <c r="B2872" s="91"/>
      <c r="C2872" s="92"/>
      <c r="D2872" s="92"/>
      <c r="E2872" s="201"/>
      <c r="F2872" s="164"/>
      <c r="G2872" s="331"/>
      <c r="H2872" s="332"/>
      <c r="S2872" s="2"/>
    </row>
    <row r="2873" spans="2:19" x14ac:dyDescent="0.25">
      <c r="B2873" s="91"/>
      <c r="C2873" s="91"/>
      <c r="D2873" s="92" t="s">
        <v>1645</v>
      </c>
      <c r="E2873" s="162"/>
      <c r="F2873" s="202"/>
      <c r="G2873" s="336"/>
      <c r="H2873" s="332"/>
      <c r="S2873" s="2"/>
    </row>
    <row r="2874" spans="2:19" x14ac:dyDescent="0.25">
      <c r="B2874" s="91"/>
      <c r="C2874" s="91"/>
      <c r="D2874" s="92" t="s">
        <v>1646</v>
      </c>
      <c r="E2874" s="162"/>
      <c r="F2874" s="202"/>
      <c r="G2874" s="336"/>
      <c r="H2874" s="332"/>
      <c r="S2874" s="2"/>
    </row>
    <row r="2875" spans="2:19" x14ac:dyDescent="0.25">
      <c r="B2875" s="91"/>
      <c r="C2875" s="91"/>
      <c r="D2875" s="92" t="s">
        <v>288</v>
      </c>
      <c r="E2875" s="162"/>
      <c r="F2875" s="202"/>
      <c r="G2875" s="336"/>
      <c r="H2875" s="332"/>
      <c r="S2875" s="2"/>
    </row>
    <row r="2876" spans="2:19" x14ac:dyDescent="0.25">
      <c r="B2876" s="91" t="s">
        <v>1163</v>
      </c>
      <c r="C2876" s="92"/>
      <c r="D2876" s="92" t="s">
        <v>1102</v>
      </c>
      <c r="E2876" s="201" t="s">
        <v>135</v>
      </c>
      <c r="F2876" s="164">
        <v>1</v>
      </c>
      <c r="G2876" s="331"/>
      <c r="H2876" s="332">
        <f>+F2876*G2876</f>
        <v>0</v>
      </c>
      <c r="S2876" s="2"/>
    </row>
    <row r="2877" spans="2:19" x14ac:dyDescent="0.25">
      <c r="B2877" s="91"/>
      <c r="C2877" s="92"/>
      <c r="D2877" s="92"/>
      <c r="E2877" s="201"/>
      <c r="F2877" s="164"/>
      <c r="G2877" s="333"/>
      <c r="H2877" s="332"/>
      <c r="S2877" s="2"/>
    </row>
    <row r="2878" spans="2:19" x14ac:dyDescent="0.25">
      <c r="B2878" s="91" t="s">
        <v>1165</v>
      </c>
      <c r="C2878" s="92"/>
      <c r="D2878" s="92" t="s">
        <v>1103</v>
      </c>
      <c r="E2878" s="201" t="s">
        <v>135</v>
      </c>
      <c r="F2878" s="164">
        <v>1</v>
      </c>
      <c r="G2878" s="331"/>
      <c r="H2878" s="332">
        <f>+F2878*G2878</f>
        <v>0</v>
      </c>
      <c r="S2878" s="2"/>
    </row>
    <row r="2879" spans="2:19" x14ac:dyDescent="0.25">
      <c r="B2879" s="91"/>
      <c r="C2879" s="92"/>
      <c r="D2879" s="92"/>
      <c r="E2879" s="201"/>
      <c r="F2879" s="164"/>
      <c r="G2879" s="333"/>
      <c r="H2879" s="332"/>
      <c r="S2879" s="2"/>
    </row>
    <row r="2880" spans="2:19" x14ac:dyDescent="0.25">
      <c r="B2880" s="91" t="s">
        <v>1167</v>
      </c>
      <c r="C2880" s="92"/>
      <c r="D2880" s="92" t="s">
        <v>1114</v>
      </c>
      <c r="E2880" s="201" t="s">
        <v>135</v>
      </c>
      <c r="F2880" s="164">
        <v>1</v>
      </c>
      <c r="G2880" s="331"/>
      <c r="H2880" s="332">
        <f>+F2880*G2880</f>
        <v>0</v>
      </c>
      <c r="S2880" s="2"/>
    </row>
    <row r="2881" spans="2:19" x14ac:dyDescent="0.25">
      <c r="B2881" s="91"/>
      <c r="C2881" s="92"/>
      <c r="D2881" s="92"/>
      <c r="E2881" s="201"/>
      <c r="F2881" s="164"/>
      <c r="G2881" s="333"/>
      <c r="H2881" s="332"/>
      <c r="S2881" s="2"/>
    </row>
    <row r="2882" spans="2:19" x14ac:dyDescent="0.25">
      <c r="B2882" s="91" t="s">
        <v>1169</v>
      </c>
      <c r="C2882" s="92"/>
      <c r="D2882" s="92" t="s">
        <v>1115</v>
      </c>
      <c r="E2882" s="201" t="s">
        <v>135</v>
      </c>
      <c r="F2882" s="164">
        <v>1</v>
      </c>
      <c r="G2882" s="331"/>
      <c r="H2882" s="332">
        <f>+F2882*G2882</f>
        <v>0</v>
      </c>
      <c r="S2882" s="2"/>
    </row>
    <row r="2883" spans="2:19" x14ac:dyDescent="0.25">
      <c r="B2883" s="91"/>
      <c r="C2883" s="92"/>
      <c r="D2883" s="92"/>
      <c r="E2883" s="201"/>
      <c r="F2883" s="164"/>
      <c r="G2883" s="333"/>
      <c r="H2883" s="332"/>
      <c r="S2883" s="2"/>
    </row>
    <row r="2884" spans="2:19" x14ac:dyDescent="0.25">
      <c r="B2884" s="91" t="s">
        <v>1171</v>
      </c>
      <c r="C2884" s="92"/>
      <c r="D2884" s="92" t="s">
        <v>1116</v>
      </c>
      <c r="E2884" s="201" t="s">
        <v>135</v>
      </c>
      <c r="F2884" s="164">
        <v>1</v>
      </c>
      <c r="G2884" s="331"/>
      <c r="H2884" s="332">
        <f>+F2884*G2884</f>
        <v>0</v>
      </c>
      <c r="S2884" s="2"/>
    </row>
    <row r="2885" spans="2:19" x14ac:dyDescent="0.25">
      <c r="B2885" s="91"/>
      <c r="C2885" s="92"/>
      <c r="D2885" s="92"/>
      <c r="E2885" s="201"/>
      <c r="F2885" s="164"/>
      <c r="G2885" s="333"/>
      <c r="H2885" s="332"/>
      <c r="S2885" s="2"/>
    </row>
    <row r="2886" spans="2:19" x14ac:dyDescent="0.25">
      <c r="B2886" s="91" t="s">
        <v>1173</v>
      </c>
      <c r="C2886" s="92"/>
      <c r="D2886" s="92" t="s">
        <v>1117</v>
      </c>
      <c r="E2886" s="201" t="s">
        <v>135</v>
      </c>
      <c r="F2886" s="164">
        <v>1</v>
      </c>
      <c r="G2886" s="331"/>
      <c r="H2886" s="332">
        <f>+F2886*G2886</f>
        <v>0</v>
      </c>
      <c r="S2886" s="2"/>
    </row>
    <row r="2887" spans="2:19" x14ac:dyDescent="0.25">
      <c r="B2887" s="91"/>
      <c r="C2887" s="92"/>
      <c r="D2887" s="92"/>
      <c r="E2887" s="201"/>
      <c r="F2887" s="164"/>
      <c r="G2887" s="333"/>
      <c r="H2887" s="332"/>
      <c r="S2887" s="2"/>
    </row>
    <row r="2888" spans="2:19" x14ac:dyDescent="0.25">
      <c r="B2888" s="91" t="s">
        <v>1175</v>
      </c>
      <c r="C2888" s="92"/>
      <c r="D2888" s="92" t="s">
        <v>1118</v>
      </c>
      <c r="E2888" s="201" t="s">
        <v>135</v>
      </c>
      <c r="F2888" s="164">
        <v>1</v>
      </c>
      <c r="G2888" s="331"/>
      <c r="H2888" s="332">
        <f>+F2888*G2888</f>
        <v>0</v>
      </c>
      <c r="S2888" s="2"/>
    </row>
    <row r="2889" spans="2:19" x14ac:dyDescent="0.25">
      <c r="B2889" s="91"/>
      <c r="C2889" s="92"/>
      <c r="D2889" s="92"/>
      <c r="E2889" s="201"/>
      <c r="F2889" s="164"/>
      <c r="G2889" s="333"/>
      <c r="H2889" s="332"/>
      <c r="S2889" s="2"/>
    </row>
    <row r="2890" spans="2:19" x14ac:dyDescent="0.25">
      <c r="B2890" s="91" t="s">
        <v>1177</v>
      </c>
      <c r="C2890" s="92"/>
      <c r="D2890" s="92" t="s">
        <v>1426</v>
      </c>
      <c r="E2890" s="201" t="s">
        <v>135</v>
      </c>
      <c r="F2890" s="164">
        <v>1</v>
      </c>
      <c r="G2890" s="331"/>
      <c r="H2890" s="332">
        <f>+F2890*G2890</f>
        <v>0</v>
      </c>
      <c r="S2890" s="2"/>
    </row>
    <row r="2891" spans="2:19" x14ac:dyDescent="0.25">
      <c r="B2891" s="91"/>
      <c r="C2891" s="92"/>
      <c r="D2891" s="92"/>
      <c r="E2891" s="201"/>
      <c r="F2891" s="164"/>
      <c r="G2891" s="331"/>
      <c r="H2891" s="332"/>
      <c r="S2891" s="2"/>
    </row>
    <row r="2892" spans="2:19" x14ac:dyDescent="0.25">
      <c r="B2892" s="91" t="s">
        <v>1178</v>
      </c>
      <c r="C2892" s="92"/>
      <c r="D2892" s="92" t="s">
        <v>1440</v>
      </c>
      <c r="E2892" s="201" t="s">
        <v>135</v>
      </c>
      <c r="F2892" s="164">
        <v>1</v>
      </c>
      <c r="G2892" s="331"/>
      <c r="H2892" s="332">
        <f>+F2892*G2892</f>
        <v>0</v>
      </c>
      <c r="S2892" s="2"/>
    </row>
    <row r="2893" spans="2:19" x14ac:dyDescent="0.25">
      <c r="B2893" s="91"/>
      <c r="C2893" s="92"/>
      <c r="D2893" s="92"/>
      <c r="E2893" s="201"/>
      <c r="F2893" s="164"/>
      <c r="G2893" s="331"/>
      <c r="H2893" s="332"/>
      <c r="S2893" s="2"/>
    </row>
    <row r="2894" spans="2:19" x14ac:dyDescent="0.25">
      <c r="B2894" s="91"/>
      <c r="C2894" s="91"/>
      <c r="D2894" s="92" t="s">
        <v>1338</v>
      </c>
      <c r="E2894" s="162"/>
      <c r="F2894" s="202"/>
      <c r="G2894" s="336"/>
      <c r="H2894" s="332"/>
      <c r="S2894" s="2"/>
    </row>
    <row r="2895" spans="2:19" x14ac:dyDescent="0.25">
      <c r="B2895" s="91"/>
      <c r="C2895" s="91"/>
      <c r="D2895" s="92" t="s">
        <v>1339</v>
      </c>
      <c r="E2895" s="162"/>
      <c r="F2895" s="202"/>
      <c r="G2895" s="336"/>
      <c r="H2895" s="332"/>
      <c r="S2895" s="2"/>
    </row>
    <row r="2896" spans="2:19" x14ac:dyDescent="0.25">
      <c r="B2896" s="91"/>
      <c r="C2896" s="91"/>
      <c r="D2896" s="92" t="s">
        <v>1340</v>
      </c>
      <c r="E2896" s="162"/>
      <c r="F2896" s="202"/>
      <c r="G2896" s="336"/>
      <c r="H2896" s="332"/>
      <c r="S2896" s="2"/>
    </row>
    <row r="2897" spans="2:19" x14ac:dyDescent="0.25">
      <c r="B2897" s="91"/>
      <c r="C2897" s="92"/>
      <c r="D2897" s="92"/>
      <c r="E2897" s="201"/>
      <c r="F2897" s="164"/>
      <c r="G2897" s="333"/>
      <c r="H2897" s="332"/>
      <c r="S2897" s="2"/>
    </row>
    <row r="2898" spans="2:19" x14ac:dyDescent="0.25">
      <c r="B2898" s="91" t="s">
        <v>1179</v>
      </c>
      <c r="C2898" s="92"/>
      <c r="D2898" s="92" t="s">
        <v>1102</v>
      </c>
      <c r="E2898" s="201" t="s">
        <v>135</v>
      </c>
      <c r="F2898" s="164">
        <v>1</v>
      </c>
      <c r="G2898" s="331"/>
      <c r="H2898" s="332">
        <f>+F2898*G2898</f>
        <v>0</v>
      </c>
      <c r="S2898" s="2"/>
    </row>
    <row r="2899" spans="2:19" x14ac:dyDescent="0.25">
      <c r="B2899" s="91"/>
      <c r="C2899" s="92"/>
      <c r="D2899" s="92"/>
      <c r="E2899" s="201"/>
      <c r="F2899" s="164"/>
      <c r="G2899" s="333"/>
      <c r="H2899" s="332"/>
      <c r="S2899" s="2"/>
    </row>
    <row r="2900" spans="2:19" x14ac:dyDescent="0.25">
      <c r="B2900" s="91" t="s">
        <v>1182</v>
      </c>
      <c r="C2900" s="92"/>
      <c r="D2900" s="92" t="s">
        <v>1103</v>
      </c>
      <c r="E2900" s="201" t="s">
        <v>135</v>
      </c>
      <c r="F2900" s="164">
        <v>1</v>
      </c>
      <c r="G2900" s="331"/>
      <c r="H2900" s="332">
        <f>+F2900*G2900</f>
        <v>0</v>
      </c>
      <c r="S2900" s="2"/>
    </row>
    <row r="2901" spans="2:19" ht="18.600000000000001" thickBot="1" x14ac:dyDescent="0.3">
      <c r="B2901" s="91"/>
      <c r="C2901" s="92"/>
      <c r="D2901" s="92"/>
      <c r="E2901" s="201"/>
      <c r="F2901" s="164"/>
      <c r="G2901" s="331"/>
      <c r="H2901" s="332"/>
      <c r="S2901" s="2"/>
    </row>
    <row r="2902" spans="2:19" ht="26.25" customHeight="1" thickBot="1" x14ac:dyDescent="0.4">
      <c r="B2902" s="5" t="s">
        <v>279</v>
      </c>
      <c r="C2902" s="87"/>
      <c r="D2902" s="87"/>
      <c r="E2902" s="6"/>
      <c r="F2902" s="121"/>
      <c r="G2902" s="337"/>
      <c r="H2902" s="351">
        <f>SUM(H2849:H2901)</f>
        <v>0</v>
      </c>
      <c r="S2902" s="2"/>
    </row>
    <row r="2903" spans="2:19" ht="26.25" customHeight="1" x14ac:dyDescent="0.35">
      <c r="B2903" s="1"/>
      <c r="G2903" s="339"/>
      <c r="H2903" s="340"/>
      <c r="S2903" s="2"/>
    </row>
    <row r="2904" spans="2:19" ht="26.25" customHeight="1" x14ac:dyDescent="0.35">
      <c r="B2904" s="1"/>
      <c r="G2904" s="339"/>
      <c r="H2904" s="340"/>
      <c r="S2904" s="2"/>
    </row>
    <row r="2905" spans="2:19" x14ac:dyDescent="0.35">
      <c r="B2905" s="463" t="s">
        <v>1921</v>
      </c>
      <c r="C2905" s="463"/>
      <c r="D2905" s="161" t="s">
        <v>2330</v>
      </c>
      <c r="E2905" s="4"/>
      <c r="G2905" s="352"/>
      <c r="H2905" s="353"/>
      <c r="S2905" s="2"/>
    </row>
    <row r="2906" spans="2:19" ht="14.4" customHeight="1" x14ac:dyDescent="0.25">
      <c r="B2906" s="464" t="s">
        <v>2263</v>
      </c>
      <c r="C2906" s="464"/>
      <c r="D2906" s="464"/>
      <c r="E2906" s="464"/>
      <c r="F2906" s="464"/>
      <c r="G2906" s="464"/>
      <c r="H2906" s="464"/>
      <c r="S2906" s="2"/>
    </row>
    <row r="2907" spans="2:19" ht="14.4" x14ac:dyDescent="0.25">
      <c r="B2907" s="464"/>
      <c r="C2907" s="464"/>
      <c r="D2907" s="464"/>
      <c r="E2907" s="464"/>
      <c r="F2907" s="464"/>
      <c r="G2907" s="464"/>
      <c r="H2907" s="464"/>
      <c r="S2907" s="2"/>
    </row>
    <row r="2908" spans="2:19" x14ac:dyDescent="0.35">
      <c r="B2908" s="206"/>
      <c r="C2908" s="182"/>
      <c r="D2908" s="183"/>
      <c r="E2908" s="182"/>
      <c r="F2908" s="184"/>
      <c r="G2908" s="320"/>
      <c r="H2908" s="321"/>
      <c r="S2908" s="2"/>
    </row>
    <row r="2909" spans="2:19" x14ac:dyDescent="0.35">
      <c r="B2909" s="8" t="s">
        <v>472</v>
      </c>
      <c r="C2909" s="8"/>
      <c r="D2909" s="8"/>
      <c r="E2909" s="182"/>
      <c r="F2909" s="184"/>
      <c r="G2909" s="320"/>
      <c r="H2909" s="321"/>
      <c r="S2909" s="2"/>
    </row>
    <row r="2910" spans="2:19" x14ac:dyDescent="0.35">
      <c r="B2910" s="8"/>
      <c r="C2910" s="8"/>
      <c r="D2910" s="8"/>
      <c r="E2910" s="186"/>
      <c r="F2910" s="184"/>
      <c r="G2910" s="320"/>
      <c r="H2910" s="321"/>
      <c r="S2910" s="2"/>
    </row>
    <row r="2911" spans="2:19" ht="15" thickBot="1" x14ac:dyDescent="0.3">
      <c r="B2911" s="1" t="s">
        <v>1956</v>
      </c>
      <c r="C2911" s="4"/>
      <c r="D2911" s="1"/>
      <c r="E2911" s="187"/>
      <c r="F2911" s="465"/>
      <c r="G2911" s="465"/>
      <c r="H2911" s="465"/>
      <c r="S2911" s="2"/>
    </row>
    <row r="2912" spans="2:19" ht="29.4" thickBot="1" x14ac:dyDescent="0.3">
      <c r="B2912" s="30" t="s">
        <v>281</v>
      </c>
      <c r="C2912" s="30" t="s">
        <v>282</v>
      </c>
      <c r="D2912" s="31" t="s">
        <v>2</v>
      </c>
      <c r="E2912" s="31" t="s">
        <v>3</v>
      </c>
      <c r="F2912" s="32" t="s">
        <v>4</v>
      </c>
      <c r="G2912" s="360" t="s">
        <v>5</v>
      </c>
      <c r="H2912" s="361" t="s">
        <v>252</v>
      </c>
      <c r="S2912" s="2"/>
    </row>
    <row r="2913" spans="2:19" ht="18.600000000000001" thickBot="1" x14ac:dyDescent="0.4">
      <c r="B2913" s="16" t="s">
        <v>283</v>
      </c>
      <c r="C2913" s="88"/>
      <c r="D2913" s="89"/>
      <c r="E2913" s="17"/>
      <c r="F2913" s="122"/>
      <c r="G2913" s="337"/>
      <c r="H2913" s="364">
        <f>+H2902</f>
        <v>0</v>
      </c>
      <c r="S2913" s="2"/>
    </row>
    <row r="2914" spans="2:19" x14ac:dyDescent="0.25">
      <c r="B2914" s="91" t="s">
        <v>1183</v>
      </c>
      <c r="C2914" s="92"/>
      <c r="D2914" s="92" t="s">
        <v>1114</v>
      </c>
      <c r="E2914" s="201" t="s">
        <v>135</v>
      </c>
      <c r="F2914" s="164">
        <v>1</v>
      </c>
      <c r="G2914" s="331"/>
      <c r="H2914" s="332">
        <f>+F2914*G2914</f>
        <v>0</v>
      </c>
      <c r="S2914" s="2"/>
    </row>
    <row r="2915" spans="2:19" x14ac:dyDescent="0.25">
      <c r="B2915" s="91"/>
      <c r="C2915" s="92"/>
      <c r="D2915" s="92"/>
      <c r="E2915" s="201"/>
      <c r="F2915" s="164"/>
      <c r="G2915" s="331"/>
      <c r="H2915" s="332"/>
      <c r="S2915" s="2"/>
    </row>
    <row r="2916" spans="2:19" x14ac:dyDescent="0.25">
      <c r="B2916" s="91" t="s">
        <v>1185</v>
      </c>
      <c r="C2916" s="92"/>
      <c r="D2916" s="92" t="s">
        <v>1115</v>
      </c>
      <c r="E2916" s="201" t="s">
        <v>135</v>
      </c>
      <c r="F2916" s="164">
        <v>1</v>
      </c>
      <c r="G2916" s="331"/>
      <c r="H2916" s="332">
        <f>+F2916*G2916</f>
        <v>0</v>
      </c>
      <c r="S2916" s="2"/>
    </row>
    <row r="2917" spans="2:19" x14ac:dyDescent="0.25">
      <c r="B2917" s="91"/>
      <c r="C2917" s="92"/>
      <c r="D2917" s="92"/>
      <c r="E2917" s="201"/>
      <c r="F2917" s="164"/>
      <c r="G2917" s="331"/>
      <c r="H2917" s="332"/>
      <c r="S2917" s="2"/>
    </row>
    <row r="2918" spans="2:19" x14ac:dyDescent="0.25">
      <c r="B2918" s="91" t="s">
        <v>1187</v>
      </c>
      <c r="C2918" s="92"/>
      <c r="D2918" s="92" t="s">
        <v>1116</v>
      </c>
      <c r="E2918" s="201" t="s">
        <v>135</v>
      </c>
      <c r="F2918" s="164">
        <v>1</v>
      </c>
      <c r="G2918" s="331"/>
      <c r="H2918" s="332">
        <f>+F2918*G2918</f>
        <v>0</v>
      </c>
      <c r="S2918" s="2"/>
    </row>
    <row r="2919" spans="2:19" x14ac:dyDescent="0.25">
      <c r="B2919" s="91"/>
      <c r="C2919" s="92"/>
      <c r="D2919" s="92"/>
      <c r="E2919" s="201"/>
      <c r="F2919" s="164"/>
      <c r="G2919" s="331"/>
      <c r="H2919" s="332"/>
      <c r="S2919" s="2"/>
    </row>
    <row r="2920" spans="2:19" x14ac:dyDescent="0.25">
      <c r="B2920" s="91" t="s">
        <v>2062</v>
      </c>
      <c r="C2920" s="92"/>
      <c r="D2920" s="92" t="s">
        <v>1117</v>
      </c>
      <c r="E2920" s="201" t="s">
        <v>135</v>
      </c>
      <c r="F2920" s="164">
        <v>1</v>
      </c>
      <c r="G2920" s="331"/>
      <c r="H2920" s="332">
        <f>+F2920*G2920</f>
        <v>0</v>
      </c>
      <c r="S2920" s="2"/>
    </row>
    <row r="2921" spans="2:19" x14ac:dyDescent="0.25">
      <c r="B2921" s="90"/>
      <c r="C2921" s="92"/>
      <c r="D2921" s="92"/>
      <c r="E2921" s="201"/>
      <c r="F2921" s="164"/>
      <c r="G2921" s="331"/>
      <c r="H2921" s="332"/>
      <c r="S2921" s="2"/>
    </row>
    <row r="2922" spans="2:19" x14ac:dyDescent="0.25">
      <c r="B2922" s="91" t="s">
        <v>1189</v>
      </c>
      <c r="C2922" s="92"/>
      <c r="D2922" s="92" t="s">
        <v>1118</v>
      </c>
      <c r="E2922" s="201" t="s">
        <v>135</v>
      </c>
      <c r="F2922" s="164">
        <v>1</v>
      </c>
      <c r="G2922" s="331"/>
      <c r="H2922" s="332">
        <f>+F2922*G2922</f>
        <v>0</v>
      </c>
      <c r="S2922" s="2"/>
    </row>
    <row r="2923" spans="2:19" x14ac:dyDescent="0.25">
      <c r="B2923" s="91"/>
      <c r="C2923" s="92"/>
      <c r="D2923" s="92"/>
      <c r="E2923" s="201"/>
      <c r="F2923" s="164"/>
      <c r="G2923" s="331"/>
      <c r="H2923" s="332"/>
      <c r="S2923" s="2"/>
    </row>
    <row r="2924" spans="2:19" x14ac:dyDescent="0.25">
      <c r="B2924" s="91" t="s">
        <v>1190</v>
      </c>
      <c r="C2924" s="92"/>
      <c r="D2924" s="92" t="s">
        <v>1426</v>
      </c>
      <c r="E2924" s="201" t="s">
        <v>135</v>
      </c>
      <c r="F2924" s="164">
        <v>1</v>
      </c>
      <c r="G2924" s="331"/>
      <c r="H2924" s="332">
        <f>+F2924*G2924</f>
        <v>0</v>
      </c>
      <c r="S2924" s="2"/>
    </row>
    <row r="2925" spans="2:19" x14ac:dyDescent="0.25">
      <c r="B2925" s="91"/>
      <c r="C2925" s="92"/>
      <c r="D2925" s="92"/>
      <c r="E2925" s="201"/>
      <c r="F2925" s="164"/>
      <c r="G2925" s="331"/>
      <c r="H2925" s="332"/>
      <c r="S2925" s="2"/>
    </row>
    <row r="2926" spans="2:19" x14ac:dyDescent="0.25">
      <c r="B2926" s="91" t="s">
        <v>1193</v>
      </c>
      <c r="C2926" s="92"/>
      <c r="D2926" s="92" t="s">
        <v>1440</v>
      </c>
      <c r="E2926" s="201" t="s">
        <v>135</v>
      </c>
      <c r="F2926" s="164">
        <v>1</v>
      </c>
      <c r="G2926" s="333"/>
      <c r="H2926" s="332">
        <f>+F2926*G2926</f>
        <v>0</v>
      </c>
      <c r="S2926" s="2"/>
    </row>
    <row r="2927" spans="2:19" x14ac:dyDescent="0.25">
      <c r="B2927" s="91"/>
      <c r="C2927" s="92"/>
      <c r="D2927" s="92"/>
      <c r="E2927" s="201"/>
      <c r="F2927" s="164"/>
      <c r="G2927" s="333"/>
      <c r="H2927" s="335"/>
      <c r="S2927" s="2"/>
    </row>
    <row r="2928" spans="2:19" x14ac:dyDescent="0.25">
      <c r="B2928" s="91"/>
      <c r="C2928" s="91"/>
      <c r="D2928" s="92" t="s">
        <v>1341</v>
      </c>
      <c r="E2928" s="162"/>
      <c r="F2928" s="202"/>
      <c r="G2928" s="336"/>
      <c r="H2928" s="334"/>
      <c r="S2928" s="2"/>
    </row>
    <row r="2929" spans="2:19" x14ac:dyDescent="0.25">
      <c r="B2929" s="91"/>
      <c r="C2929" s="91"/>
      <c r="D2929" s="92" t="s">
        <v>1342</v>
      </c>
      <c r="E2929" s="162"/>
      <c r="F2929" s="202"/>
      <c r="G2929" s="336"/>
      <c r="H2929" s="334"/>
      <c r="S2929" s="2"/>
    </row>
    <row r="2930" spans="2:19" x14ac:dyDescent="0.25">
      <c r="B2930" s="91"/>
      <c r="C2930" s="91"/>
      <c r="D2930" s="92" t="s">
        <v>1343</v>
      </c>
      <c r="E2930" s="162"/>
      <c r="F2930" s="202"/>
      <c r="G2930" s="336"/>
      <c r="H2930" s="334"/>
      <c r="S2930" s="2"/>
    </row>
    <row r="2931" spans="2:19" x14ac:dyDescent="0.25">
      <c r="B2931" s="91"/>
      <c r="C2931" s="91"/>
      <c r="D2931" s="92" t="s">
        <v>277</v>
      </c>
      <c r="E2931" s="162"/>
      <c r="F2931" s="202"/>
      <c r="G2931" s="336"/>
      <c r="H2931" s="334"/>
      <c r="S2931" s="2"/>
    </row>
    <row r="2932" spans="2:19" x14ac:dyDescent="0.25">
      <c r="B2932" s="91" t="s">
        <v>1194</v>
      </c>
      <c r="C2932" s="92"/>
      <c r="D2932" s="92" t="s">
        <v>1102</v>
      </c>
      <c r="E2932" s="201" t="s">
        <v>135</v>
      </c>
      <c r="F2932" s="164">
        <v>1</v>
      </c>
      <c r="G2932" s="331"/>
      <c r="H2932" s="332">
        <f>+F2932*G2932</f>
        <v>0</v>
      </c>
      <c r="S2932" s="2"/>
    </row>
    <row r="2933" spans="2:19" x14ac:dyDescent="0.25">
      <c r="B2933" s="91"/>
      <c r="C2933" s="92"/>
      <c r="D2933" s="92"/>
      <c r="E2933" s="201"/>
      <c r="F2933" s="164"/>
      <c r="G2933" s="333"/>
      <c r="H2933" s="332"/>
      <c r="S2933" s="2"/>
    </row>
    <row r="2934" spans="2:19" x14ac:dyDescent="0.25">
      <c r="B2934" s="91" t="s">
        <v>1197</v>
      </c>
      <c r="C2934" s="92"/>
      <c r="D2934" s="92" t="s">
        <v>1103</v>
      </c>
      <c r="E2934" s="201" t="s">
        <v>135</v>
      </c>
      <c r="F2934" s="164">
        <v>1</v>
      </c>
      <c r="G2934" s="331"/>
      <c r="H2934" s="332">
        <f>+F2934*G2934</f>
        <v>0</v>
      </c>
      <c r="S2934" s="2"/>
    </row>
    <row r="2935" spans="2:19" x14ac:dyDescent="0.25">
      <c r="B2935" s="91"/>
      <c r="C2935" s="92"/>
      <c r="D2935" s="92"/>
      <c r="E2935" s="201"/>
      <c r="F2935" s="164"/>
      <c r="G2935" s="333"/>
      <c r="H2935" s="332"/>
      <c r="S2935" s="2"/>
    </row>
    <row r="2936" spans="2:19" x14ac:dyDescent="0.25">
      <c r="B2936" s="91" t="s">
        <v>1198</v>
      </c>
      <c r="C2936" s="92"/>
      <c r="D2936" s="92" t="s">
        <v>1114</v>
      </c>
      <c r="E2936" s="201" t="s">
        <v>135</v>
      </c>
      <c r="F2936" s="164">
        <v>1</v>
      </c>
      <c r="G2936" s="331"/>
      <c r="H2936" s="332">
        <f>+F2936*G2936</f>
        <v>0</v>
      </c>
      <c r="S2936" s="2"/>
    </row>
    <row r="2937" spans="2:19" x14ac:dyDescent="0.25">
      <c r="B2937" s="91"/>
      <c r="C2937" s="92"/>
      <c r="D2937" s="92"/>
      <c r="E2937" s="201"/>
      <c r="F2937" s="164"/>
      <c r="G2937" s="333"/>
      <c r="H2937" s="332"/>
      <c r="S2937" s="2"/>
    </row>
    <row r="2938" spans="2:19" x14ac:dyDescent="0.25">
      <c r="B2938" s="91" t="s">
        <v>1200</v>
      </c>
      <c r="C2938" s="92"/>
      <c r="D2938" s="92" t="s">
        <v>1115</v>
      </c>
      <c r="E2938" s="201" t="s">
        <v>135</v>
      </c>
      <c r="F2938" s="164">
        <v>1</v>
      </c>
      <c r="G2938" s="331"/>
      <c r="H2938" s="332">
        <f>+F2938*G2938</f>
        <v>0</v>
      </c>
      <c r="S2938" s="2"/>
    </row>
    <row r="2939" spans="2:19" x14ac:dyDescent="0.25">
      <c r="B2939" s="91"/>
      <c r="C2939" s="92"/>
      <c r="D2939" s="92"/>
      <c r="E2939" s="201"/>
      <c r="F2939" s="164"/>
      <c r="G2939" s="333"/>
      <c r="H2939" s="332"/>
      <c r="S2939" s="2"/>
    </row>
    <row r="2940" spans="2:19" x14ac:dyDescent="0.25">
      <c r="B2940" s="91" t="s">
        <v>1548</v>
      </c>
      <c r="C2940" s="92"/>
      <c r="D2940" s="92" t="s">
        <v>1116</v>
      </c>
      <c r="E2940" s="201" t="s">
        <v>135</v>
      </c>
      <c r="F2940" s="164">
        <v>1</v>
      </c>
      <c r="G2940" s="331"/>
      <c r="H2940" s="332">
        <f>+F2940*G2940</f>
        <v>0</v>
      </c>
      <c r="S2940" s="2"/>
    </row>
    <row r="2941" spans="2:19" x14ac:dyDescent="0.25">
      <c r="B2941" s="91"/>
      <c r="C2941" s="92"/>
      <c r="D2941" s="92"/>
      <c r="E2941" s="201"/>
      <c r="F2941" s="164"/>
      <c r="G2941" s="333"/>
      <c r="H2941" s="332"/>
      <c r="S2941" s="2"/>
    </row>
    <row r="2942" spans="2:19" x14ac:dyDescent="0.25">
      <c r="B2942" s="91" t="s">
        <v>1202</v>
      </c>
      <c r="C2942" s="92"/>
      <c r="D2942" s="92" t="s">
        <v>1117</v>
      </c>
      <c r="E2942" s="201" t="s">
        <v>135</v>
      </c>
      <c r="F2942" s="164">
        <v>1</v>
      </c>
      <c r="G2942" s="331"/>
      <c r="H2942" s="332">
        <f>+F2942*G2942</f>
        <v>0</v>
      </c>
      <c r="S2942" s="2"/>
    </row>
    <row r="2943" spans="2:19" x14ac:dyDescent="0.25">
      <c r="B2943" s="91"/>
      <c r="C2943" s="92"/>
      <c r="D2943" s="92"/>
      <c r="E2943" s="201"/>
      <c r="F2943" s="164"/>
      <c r="G2943" s="333"/>
      <c r="H2943" s="332"/>
      <c r="S2943" s="2"/>
    </row>
    <row r="2944" spans="2:19" x14ac:dyDescent="0.25">
      <c r="B2944" s="91" t="s">
        <v>1203</v>
      </c>
      <c r="C2944" s="92"/>
      <c r="D2944" s="92" t="s">
        <v>1118</v>
      </c>
      <c r="E2944" s="201" t="s">
        <v>135</v>
      </c>
      <c r="F2944" s="164">
        <v>1</v>
      </c>
      <c r="G2944" s="331"/>
      <c r="H2944" s="332">
        <f>+F2944*G2944</f>
        <v>0</v>
      </c>
      <c r="S2944" s="2"/>
    </row>
    <row r="2945" spans="2:19" x14ac:dyDescent="0.25">
      <c r="B2945" s="91"/>
      <c r="C2945" s="92"/>
      <c r="D2945" s="92"/>
      <c r="E2945" s="201"/>
      <c r="F2945" s="164"/>
      <c r="G2945" s="331"/>
      <c r="H2945" s="332"/>
      <c r="S2945" s="2"/>
    </row>
    <row r="2946" spans="2:19" x14ac:dyDescent="0.25">
      <c r="B2946" s="91" t="s">
        <v>1206</v>
      </c>
      <c r="C2946" s="92"/>
      <c r="D2946" s="92" t="s">
        <v>1426</v>
      </c>
      <c r="E2946" s="201" t="s">
        <v>135</v>
      </c>
      <c r="F2946" s="164">
        <v>1</v>
      </c>
      <c r="G2946" s="331"/>
      <c r="H2946" s="332">
        <f>+F2946*G2946</f>
        <v>0</v>
      </c>
      <c r="S2946" s="2"/>
    </row>
    <row r="2947" spans="2:19" x14ac:dyDescent="0.25">
      <c r="B2947" s="91"/>
      <c r="C2947" s="92"/>
      <c r="D2947" s="92"/>
      <c r="E2947" s="201"/>
      <c r="F2947" s="164"/>
      <c r="G2947" s="331"/>
      <c r="H2947" s="332"/>
      <c r="S2947" s="2"/>
    </row>
    <row r="2948" spans="2:19" x14ac:dyDescent="0.25">
      <c r="B2948" s="91" t="s">
        <v>1207</v>
      </c>
      <c r="C2948" s="92"/>
      <c r="D2948" s="92" t="s">
        <v>1440</v>
      </c>
      <c r="E2948" s="201" t="s">
        <v>135</v>
      </c>
      <c r="F2948" s="164">
        <v>1</v>
      </c>
      <c r="G2948" s="331"/>
      <c r="H2948" s="332">
        <f>+F2948*G2948</f>
        <v>0</v>
      </c>
      <c r="S2948" s="2"/>
    </row>
    <row r="2949" spans="2:19" x14ac:dyDescent="0.25">
      <c r="B2949" s="91"/>
      <c r="C2949" s="92"/>
      <c r="D2949" s="92"/>
      <c r="E2949" s="201"/>
      <c r="F2949" s="164"/>
      <c r="G2949" s="331"/>
      <c r="H2949" s="332"/>
      <c r="S2949" s="2"/>
    </row>
    <row r="2950" spans="2:19" x14ac:dyDescent="0.25">
      <c r="B2950" s="91"/>
      <c r="C2950" s="92"/>
      <c r="D2950" s="92" t="s">
        <v>1148</v>
      </c>
      <c r="E2950" s="201"/>
      <c r="F2950" s="164"/>
      <c r="G2950" s="331"/>
      <c r="H2950" s="332"/>
      <c r="S2950" s="2"/>
    </row>
    <row r="2951" spans="2:19" x14ac:dyDescent="0.25">
      <c r="B2951" s="91"/>
      <c r="C2951" s="92"/>
      <c r="D2951" s="92"/>
      <c r="E2951" s="201"/>
      <c r="F2951" s="164"/>
      <c r="G2951" s="333"/>
      <c r="H2951" s="335"/>
      <c r="S2951" s="2"/>
    </row>
    <row r="2952" spans="2:19" x14ac:dyDescent="0.35">
      <c r="B2952" s="91" t="s">
        <v>1210</v>
      </c>
      <c r="C2952" s="92"/>
      <c r="D2952" s="92" t="s">
        <v>620</v>
      </c>
      <c r="E2952" s="163"/>
      <c r="F2952" s="163" t="s">
        <v>317</v>
      </c>
      <c r="G2952" s="346" t="s">
        <v>8</v>
      </c>
      <c r="H2952" s="332">
        <v>10000</v>
      </c>
      <c r="S2952" s="2"/>
    </row>
    <row r="2953" spans="2:19" x14ac:dyDescent="0.25">
      <c r="B2953" s="91"/>
      <c r="C2953" s="92"/>
      <c r="D2953" s="92"/>
      <c r="E2953" s="201"/>
      <c r="F2953" s="164"/>
      <c r="G2953" s="333"/>
      <c r="H2953" s="335"/>
      <c r="S2953" s="2"/>
    </row>
    <row r="2954" spans="2:19" x14ac:dyDescent="0.25">
      <c r="B2954" s="91" t="s">
        <v>1211</v>
      </c>
      <c r="C2954" s="91"/>
      <c r="D2954" s="92" t="s">
        <v>1417</v>
      </c>
      <c r="E2954" s="162" t="s">
        <v>73</v>
      </c>
      <c r="F2954" s="164">
        <f>H2952</f>
        <v>10000</v>
      </c>
      <c r="G2954" s="333"/>
      <c r="H2954" s="334">
        <f>F2954*G2954%</f>
        <v>0</v>
      </c>
      <c r="S2954" s="2"/>
    </row>
    <row r="2955" spans="2:19" x14ac:dyDescent="0.25">
      <c r="B2955" s="91"/>
      <c r="C2955" s="91"/>
      <c r="D2955" s="92" t="s">
        <v>1296</v>
      </c>
      <c r="E2955" s="162"/>
      <c r="F2955" s="202"/>
      <c r="G2955" s="336"/>
      <c r="H2955" s="334"/>
      <c r="S2955" s="2"/>
    </row>
    <row r="2956" spans="2:19" x14ac:dyDescent="0.25">
      <c r="B2956" s="91"/>
      <c r="C2956" s="92"/>
      <c r="D2956" s="92"/>
      <c r="E2956" s="201"/>
      <c r="F2956" s="164"/>
      <c r="G2956" s="333"/>
      <c r="H2956" s="335"/>
      <c r="S2956" s="2"/>
    </row>
    <row r="2957" spans="2:19" x14ac:dyDescent="0.25">
      <c r="B2957" s="91"/>
      <c r="C2957" s="92" t="s">
        <v>1152</v>
      </c>
      <c r="D2957" s="92" t="s">
        <v>1153</v>
      </c>
      <c r="E2957" s="201"/>
      <c r="F2957" s="164"/>
      <c r="G2957" s="331"/>
      <c r="H2957" s="332"/>
      <c r="S2957" s="2"/>
    </row>
    <row r="2958" spans="2:19" x14ac:dyDescent="0.25">
      <c r="B2958" s="91"/>
      <c r="C2958" s="92"/>
      <c r="D2958" s="92"/>
      <c r="E2958" s="201"/>
      <c r="F2958" s="164"/>
      <c r="G2958" s="333"/>
      <c r="H2958" s="335"/>
      <c r="S2958" s="2"/>
    </row>
    <row r="2959" spans="2:19" ht="18.600000000000001" thickBot="1" x14ac:dyDescent="0.3">
      <c r="B2959" s="91"/>
      <c r="C2959" s="92"/>
      <c r="D2959" s="92"/>
      <c r="E2959" s="201"/>
      <c r="F2959" s="164"/>
      <c r="G2959" s="331"/>
      <c r="H2959" s="332"/>
      <c r="S2959" s="2"/>
    </row>
    <row r="2960" spans="2:19" ht="27.75" customHeight="1" thickBot="1" x14ac:dyDescent="0.4">
      <c r="B2960" s="5" t="s">
        <v>279</v>
      </c>
      <c r="C2960" s="87"/>
      <c r="D2960" s="87"/>
      <c r="E2960" s="6"/>
      <c r="F2960" s="121"/>
      <c r="G2960" s="337"/>
      <c r="H2960" s="351"/>
      <c r="S2960" s="2"/>
    </row>
    <row r="2961" spans="2:19" ht="27.75" customHeight="1" x14ac:dyDescent="0.35">
      <c r="B2961" s="1"/>
      <c r="G2961" s="339"/>
      <c r="H2961" s="340"/>
      <c r="S2961" s="2"/>
    </row>
    <row r="2962" spans="2:19" ht="27.75" customHeight="1" x14ac:dyDescent="0.35">
      <c r="B2962" s="1"/>
      <c r="G2962" s="339"/>
      <c r="H2962" s="340"/>
      <c r="S2962" s="2"/>
    </row>
    <row r="2963" spans="2:19" x14ac:dyDescent="0.35">
      <c r="B2963" s="463" t="s">
        <v>1921</v>
      </c>
      <c r="C2963" s="463"/>
      <c r="D2963" s="161" t="s">
        <v>2330</v>
      </c>
      <c r="E2963" s="4"/>
      <c r="G2963" s="352"/>
      <c r="H2963" s="353"/>
      <c r="S2963" s="2"/>
    </row>
    <row r="2964" spans="2:19" ht="14.4" customHeight="1" x14ac:dyDescent="0.25">
      <c r="B2964" s="464" t="s">
        <v>2263</v>
      </c>
      <c r="C2964" s="464"/>
      <c r="D2964" s="464"/>
      <c r="E2964" s="464"/>
      <c r="F2964" s="464"/>
      <c r="G2964" s="464"/>
      <c r="H2964" s="464"/>
      <c r="S2964" s="2"/>
    </row>
    <row r="2965" spans="2:19" ht="14.4" x14ac:dyDescent="0.25">
      <c r="B2965" s="464"/>
      <c r="C2965" s="464"/>
      <c r="D2965" s="464"/>
      <c r="E2965" s="464"/>
      <c r="F2965" s="464"/>
      <c r="G2965" s="464"/>
      <c r="H2965" s="464"/>
      <c r="S2965" s="2"/>
    </row>
    <row r="2966" spans="2:19" x14ac:dyDescent="0.35">
      <c r="B2966" s="206"/>
      <c r="C2966" s="182"/>
      <c r="D2966" s="183"/>
      <c r="E2966" s="182"/>
      <c r="F2966" s="184"/>
      <c r="G2966" s="320"/>
      <c r="H2966" s="321"/>
      <c r="S2966" s="2"/>
    </row>
    <row r="2967" spans="2:19" x14ac:dyDescent="0.35">
      <c r="B2967" s="8" t="s">
        <v>472</v>
      </c>
      <c r="C2967" s="8"/>
      <c r="D2967" s="8"/>
      <c r="E2967" s="182"/>
      <c r="F2967" s="184"/>
      <c r="G2967" s="320"/>
      <c r="H2967" s="321"/>
      <c r="S2967" s="2"/>
    </row>
    <row r="2968" spans="2:19" x14ac:dyDescent="0.35">
      <c r="B2968" s="8"/>
      <c r="C2968" s="8"/>
      <c r="D2968" s="8"/>
      <c r="E2968" s="186"/>
      <c r="F2968" s="184"/>
      <c r="G2968" s="320"/>
      <c r="H2968" s="321"/>
      <c r="S2968" s="2"/>
    </row>
    <row r="2969" spans="2:19" ht="15" thickBot="1" x14ac:dyDescent="0.3">
      <c r="B2969" s="1" t="s">
        <v>1956</v>
      </c>
      <c r="C2969" s="4"/>
      <c r="D2969" s="1"/>
      <c r="E2969" s="187"/>
      <c r="F2969" s="465"/>
      <c r="G2969" s="465"/>
      <c r="H2969" s="465"/>
      <c r="S2969" s="2"/>
    </row>
    <row r="2970" spans="2:19" ht="29.4" thickBot="1" x14ac:dyDescent="0.3">
      <c r="B2970" s="30" t="s">
        <v>281</v>
      </c>
      <c r="C2970" s="30" t="s">
        <v>282</v>
      </c>
      <c r="D2970" s="31" t="s">
        <v>2</v>
      </c>
      <c r="E2970" s="31" t="s">
        <v>3</v>
      </c>
      <c r="F2970" s="32" t="s">
        <v>4</v>
      </c>
      <c r="G2970" s="360" t="s">
        <v>5</v>
      </c>
      <c r="H2970" s="361" t="s">
        <v>252</v>
      </c>
      <c r="S2970" s="2"/>
    </row>
    <row r="2971" spans="2:19" ht="18.600000000000001" thickBot="1" x14ac:dyDescent="0.4">
      <c r="B2971" s="16" t="s">
        <v>283</v>
      </c>
      <c r="C2971" s="88"/>
      <c r="D2971" s="89"/>
      <c r="E2971" s="17"/>
      <c r="F2971" s="122"/>
      <c r="G2971" s="337"/>
      <c r="H2971" s="364">
        <f>+H2960</f>
        <v>0</v>
      </c>
      <c r="S2971" s="2"/>
    </row>
    <row r="2972" spans="2:19" ht="15" customHeight="1" x14ac:dyDescent="0.25">
      <c r="B2972" s="91"/>
      <c r="C2972" s="92"/>
      <c r="D2972" s="92" t="s">
        <v>1344</v>
      </c>
      <c r="E2972" s="201"/>
      <c r="F2972" s="164"/>
      <c r="G2972" s="331"/>
      <c r="H2972" s="332"/>
      <c r="S2972" s="2"/>
    </row>
    <row r="2973" spans="2:19" ht="15" customHeight="1" x14ac:dyDescent="0.25">
      <c r="B2973" s="91"/>
      <c r="C2973" s="92"/>
      <c r="D2973" s="92" t="s">
        <v>1345</v>
      </c>
      <c r="E2973" s="201"/>
      <c r="F2973" s="164"/>
      <c r="G2973" s="331"/>
      <c r="H2973" s="332"/>
      <c r="S2973" s="2"/>
    </row>
    <row r="2974" spans="2:19" x14ac:dyDescent="0.25">
      <c r="B2974" s="91"/>
      <c r="C2974" s="92"/>
      <c r="D2974" s="92" t="s">
        <v>1321</v>
      </c>
      <c r="E2974" s="201"/>
      <c r="F2974" s="164"/>
      <c r="G2974" s="333"/>
      <c r="H2974" s="335"/>
      <c r="S2974" s="2"/>
    </row>
    <row r="2975" spans="2:19" x14ac:dyDescent="0.25">
      <c r="B2975" s="91"/>
      <c r="C2975" s="92"/>
      <c r="D2975" s="92"/>
      <c r="E2975" s="201"/>
      <c r="F2975" s="164"/>
      <c r="G2975" s="333"/>
      <c r="H2975" s="335"/>
      <c r="S2975" s="2"/>
    </row>
    <row r="2976" spans="2:19" x14ac:dyDescent="0.25">
      <c r="B2976" s="91" t="s">
        <v>1213</v>
      </c>
      <c r="C2976" s="92"/>
      <c r="D2976" s="92" t="s">
        <v>1156</v>
      </c>
      <c r="E2976" s="201" t="s">
        <v>135</v>
      </c>
      <c r="F2976" s="164">
        <v>1</v>
      </c>
      <c r="G2976" s="331"/>
      <c r="H2976" s="332">
        <f>+F2976*G2976</f>
        <v>0</v>
      </c>
      <c r="S2976" s="2"/>
    </row>
    <row r="2977" spans="2:19" x14ac:dyDescent="0.25">
      <c r="B2977" s="91"/>
      <c r="C2977" s="92"/>
      <c r="D2977" s="92"/>
      <c r="E2977" s="201"/>
      <c r="F2977" s="164"/>
      <c r="G2977" s="333"/>
      <c r="H2977" s="335"/>
      <c r="S2977" s="2"/>
    </row>
    <row r="2978" spans="2:19" x14ac:dyDescent="0.25">
      <c r="B2978" s="91" t="s">
        <v>1214</v>
      </c>
      <c r="C2978" s="92"/>
      <c r="D2978" s="92" t="s">
        <v>1158</v>
      </c>
      <c r="E2978" s="201" t="s">
        <v>135</v>
      </c>
      <c r="F2978" s="164">
        <v>1</v>
      </c>
      <c r="G2978" s="331"/>
      <c r="H2978" s="332">
        <f>+F2978*G2978</f>
        <v>0</v>
      </c>
      <c r="S2978" s="2"/>
    </row>
    <row r="2979" spans="2:19" x14ac:dyDescent="0.25">
      <c r="B2979" s="91"/>
      <c r="C2979" s="92"/>
      <c r="D2979" s="92"/>
      <c r="E2979" s="201"/>
      <c r="F2979" s="164"/>
      <c r="G2979" s="333"/>
      <c r="H2979" s="332"/>
      <c r="S2979" s="2"/>
    </row>
    <row r="2980" spans="2:19" x14ac:dyDescent="0.25">
      <c r="B2980" s="91" t="s">
        <v>1217</v>
      </c>
      <c r="C2980" s="92"/>
      <c r="D2980" s="92" t="s">
        <v>1160</v>
      </c>
      <c r="E2980" s="201" t="s">
        <v>135</v>
      </c>
      <c r="F2980" s="164">
        <v>1</v>
      </c>
      <c r="G2980" s="331"/>
      <c r="H2980" s="332">
        <f>+F2980*G2980</f>
        <v>0</v>
      </c>
      <c r="S2980" s="2"/>
    </row>
    <row r="2981" spans="2:19" x14ac:dyDescent="0.25">
      <c r="B2981" s="91"/>
      <c r="C2981" s="92"/>
      <c r="D2981" s="92"/>
      <c r="E2981" s="201"/>
      <c r="F2981" s="164"/>
      <c r="G2981" s="333"/>
      <c r="H2981" s="332"/>
      <c r="S2981" s="2"/>
    </row>
    <row r="2982" spans="2:19" x14ac:dyDescent="0.25">
      <c r="B2982" s="91" t="s">
        <v>1218</v>
      </c>
      <c r="C2982" s="92"/>
      <c r="D2982" s="92" t="s">
        <v>1162</v>
      </c>
      <c r="E2982" s="201" t="s">
        <v>135</v>
      </c>
      <c r="F2982" s="164">
        <v>1</v>
      </c>
      <c r="G2982" s="331"/>
      <c r="H2982" s="332">
        <f>+F2982*G2982</f>
        <v>0</v>
      </c>
      <c r="S2982" s="2"/>
    </row>
    <row r="2983" spans="2:19" x14ac:dyDescent="0.25">
      <c r="B2983" s="91"/>
      <c r="C2983" s="92"/>
      <c r="D2983" s="92"/>
      <c r="E2983" s="201"/>
      <c r="F2983" s="164"/>
      <c r="G2983" s="333"/>
      <c r="H2983" s="332"/>
      <c r="S2983" s="2"/>
    </row>
    <row r="2984" spans="2:19" x14ac:dyDescent="0.25">
      <c r="B2984" s="91" t="s">
        <v>1220</v>
      </c>
      <c r="C2984" s="92"/>
      <c r="D2984" s="92" t="s">
        <v>1164</v>
      </c>
      <c r="E2984" s="201" t="s">
        <v>135</v>
      </c>
      <c r="F2984" s="164">
        <v>1</v>
      </c>
      <c r="G2984" s="331"/>
      <c r="H2984" s="332">
        <f>+F244*G244</f>
        <v>0</v>
      </c>
      <c r="S2984" s="2"/>
    </row>
    <row r="2985" spans="2:19" x14ac:dyDescent="0.25">
      <c r="B2985" s="91"/>
      <c r="C2985" s="92"/>
      <c r="D2985" s="92"/>
      <c r="E2985" s="201"/>
      <c r="F2985" s="164"/>
      <c r="G2985" s="333"/>
      <c r="H2985" s="332"/>
      <c r="S2985" s="2"/>
    </row>
    <row r="2986" spans="2:19" x14ac:dyDescent="0.25">
      <c r="B2986" s="91" t="s">
        <v>1222</v>
      </c>
      <c r="C2986" s="92"/>
      <c r="D2986" s="92" t="s">
        <v>1166</v>
      </c>
      <c r="E2986" s="201" t="s">
        <v>135</v>
      </c>
      <c r="F2986" s="164">
        <v>1</v>
      </c>
      <c r="G2986" s="331"/>
      <c r="H2986" s="332">
        <f>+F246*G246</f>
        <v>0</v>
      </c>
      <c r="S2986" s="2"/>
    </row>
    <row r="2987" spans="2:19" x14ac:dyDescent="0.25">
      <c r="B2987" s="91"/>
      <c r="C2987" s="92"/>
      <c r="D2987" s="92"/>
      <c r="E2987" s="201"/>
      <c r="F2987" s="164"/>
      <c r="G2987" s="333"/>
      <c r="H2987" s="332"/>
      <c r="S2987" s="2"/>
    </row>
    <row r="2988" spans="2:19" x14ac:dyDescent="0.25">
      <c r="B2988" s="91" t="s">
        <v>1223</v>
      </c>
      <c r="C2988" s="92"/>
      <c r="D2988" s="92" t="s">
        <v>1168</v>
      </c>
      <c r="E2988" s="201" t="s">
        <v>135</v>
      </c>
      <c r="F2988" s="164">
        <v>1</v>
      </c>
      <c r="G2988" s="331"/>
      <c r="H2988" s="332">
        <f>+F248*G248</f>
        <v>0</v>
      </c>
      <c r="S2988" s="2"/>
    </row>
    <row r="2989" spans="2:19" x14ac:dyDescent="0.25">
      <c r="B2989" s="91"/>
      <c r="C2989" s="92"/>
      <c r="D2989" s="92"/>
      <c r="E2989" s="201"/>
      <c r="F2989" s="164"/>
      <c r="G2989" s="333"/>
      <c r="H2989" s="332"/>
      <c r="S2989" s="2"/>
    </row>
    <row r="2990" spans="2:19" x14ac:dyDescent="0.25">
      <c r="B2990" s="91" t="s">
        <v>1226</v>
      </c>
      <c r="C2990" s="92"/>
      <c r="D2990" s="92" t="s">
        <v>1170</v>
      </c>
      <c r="E2990" s="201" t="s">
        <v>135</v>
      </c>
      <c r="F2990" s="164">
        <v>1</v>
      </c>
      <c r="G2990" s="331"/>
      <c r="H2990" s="332">
        <f>+F250*G250</f>
        <v>0</v>
      </c>
      <c r="S2990" s="2"/>
    </row>
    <row r="2991" spans="2:19" x14ac:dyDescent="0.25">
      <c r="B2991" s="91"/>
      <c r="C2991" s="92"/>
      <c r="D2991" s="92"/>
      <c r="E2991" s="201"/>
      <c r="F2991" s="164"/>
      <c r="G2991" s="333"/>
      <c r="H2991" s="332"/>
      <c r="S2991" s="2"/>
    </row>
    <row r="2992" spans="2:19" x14ac:dyDescent="0.25">
      <c r="B2992" s="91" t="s">
        <v>1227</v>
      </c>
      <c r="C2992" s="92"/>
      <c r="D2992" s="92" t="s">
        <v>1172</v>
      </c>
      <c r="E2992" s="201" t="s">
        <v>135</v>
      </c>
      <c r="F2992" s="164">
        <v>1</v>
      </c>
      <c r="G2992" s="331"/>
      <c r="H2992" s="332">
        <f>+F252*G252</f>
        <v>0</v>
      </c>
      <c r="S2992" s="2"/>
    </row>
    <row r="2993" spans="2:19" x14ac:dyDescent="0.25">
      <c r="B2993" s="91"/>
      <c r="C2993" s="92"/>
      <c r="D2993" s="92"/>
      <c r="E2993" s="201"/>
      <c r="F2993" s="164"/>
      <c r="G2993" s="333"/>
      <c r="H2993" s="332"/>
      <c r="S2993" s="2"/>
    </row>
    <row r="2994" spans="2:19" x14ac:dyDescent="0.25">
      <c r="B2994" s="91" t="s">
        <v>1228</v>
      </c>
      <c r="C2994" s="92"/>
      <c r="D2994" s="92" t="s">
        <v>1174</v>
      </c>
      <c r="E2994" s="201" t="s">
        <v>135</v>
      </c>
      <c r="F2994" s="164">
        <v>1</v>
      </c>
      <c r="G2994" s="331"/>
      <c r="H2994" s="332">
        <f>+F2994*G2994</f>
        <v>0</v>
      </c>
      <c r="S2994" s="2"/>
    </row>
    <row r="2995" spans="2:19" x14ac:dyDescent="0.25">
      <c r="B2995" s="91"/>
      <c r="C2995" s="92"/>
      <c r="D2995" s="92"/>
      <c r="E2995" s="201"/>
      <c r="F2995" s="164"/>
      <c r="G2995" s="333"/>
      <c r="H2995" s="335"/>
      <c r="S2995" s="2"/>
    </row>
    <row r="2996" spans="2:19" x14ac:dyDescent="0.25">
      <c r="B2996" s="91"/>
      <c r="C2996" s="92"/>
      <c r="D2996" s="92" t="s">
        <v>1176</v>
      </c>
      <c r="E2996" s="201"/>
      <c r="F2996" s="164"/>
      <c r="G2996" s="331"/>
      <c r="H2996" s="332"/>
      <c r="S2996" s="2"/>
    </row>
    <row r="2997" spans="2:19" x14ac:dyDescent="0.25">
      <c r="B2997" s="91"/>
      <c r="C2997" s="92"/>
      <c r="D2997" s="92"/>
      <c r="E2997" s="201"/>
      <c r="F2997" s="164"/>
      <c r="G2997" s="333"/>
      <c r="H2997" s="335"/>
      <c r="S2997" s="2"/>
    </row>
    <row r="2998" spans="2:19" x14ac:dyDescent="0.35">
      <c r="B2998" s="91" t="s">
        <v>1229</v>
      </c>
      <c r="C2998" s="92"/>
      <c r="D2998" s="92" t="s">
        <v>71</v>
      </c>
      <c r="E2998" s="163"/>
      <c r="F2998" s="163" t="s">
        <v>317</v>
      </c>
      <c r="G2998" s="346" t="s">
        <v>8</v>
      </c>
      <c r="H2998" s="332">
        <v>10000</v>
      </c>
      <c r="S2998" s="2"/>
    </row>
    <row r="2999" spans="2:19" x14ac:dyDescent="0.25">
      <c r="B2999" s="91"/>
      <c r="C2999" s="92"/>
      <c r="D2999" s="92"/>
      <c r="E2999" s="201"/>
      <c r="F2999" s="164"/>
      <c r="G2999" s="333"/>
      <c r="H2999" s="335"/>
      <c r="S2999" s="2"/>
    </row>
    <row r="3000" spans="2:19" x14ac:dyDescent="0.25">
      <c r="B3000" s="91" t="s">
        <v>1232</v>
      </c>
      <c r="C3000" s="91"/>
      <c r="D3000" s="92" t="s">
        <v>1398</v>
      </c>
      <c r="E3000" s="162" t="s">
        <v>73</v>
      </c>
      <c r="F3000" s="164">
        <f>H2998</f>
        <v>10000</v>
      </c>
      <c r="G3000" s="333"/>
      <c r="H3000" s="334">
        <f>F3000*G3000%</f>
        <v>0</v>
      </c>
      <c r="S3000" s="2"/>
    </row>
    <row r="3001" spans="2:19" x14ac:dyDescent="0.25">
      <c r="B3001" s="91"/>
      <c r="C3001" s="91"/>
      <c r="D3001" s="92" t="s">
        <v>768</v>
      </c>
      <c r="E3001" s="162"/>
      <c r="F3001" s="202"/>
      <c r="G3001" s="336"/>
      <c r="H3001" s="334"/>
      <c r="S3001" s="2"/>
    </row>
    <row r="3002" spans="2:19" x14ac:dyDescent="0.25">
      <c r="B3002" s="91"/>
      <c r="C3002" s="91"/>
      <c r="D3002" s="92" t="s">
        <v>622</v>
      </c>
      <c r="E3002" s="162"/>
      <c r="F3002" s="202"/>
      <c r="G3002" s="336"/>
      <c r="H3002" s="334"/>
      <c r="S3002" s="2"/>
    </row>
    <row r="3003" spans="2:19" x14ac:dyDescent="0.25">
      <c r="B3003" s="91"/>
      <c r="C3003" s="92"/>
      <c r="D3003" s="92"/>
      <c r="E3003" s="201"/>
      <c r="F3003" s="164"/>
      <c r="G3003" s="333"/>
      <c r="H3003" s="335"/>
      <c r="S3003" s="2"/>
    </row>
    <row r="3004" spans="2:19" x14ac:dyDescent="0.25">
      <c r="B3004" s="91"/>
      <c r="C3004" s="92" t="s">
        <v>1180</v>
      </c>
      <c r="D3004" s="92" t="s">
        <v>1181</v>
      </c>
      <c r="E3004" s="201"/>
      <c r="F3004" s="164"/>
      <c r="G3004" s="331"/>
      <c r="H3004" s="332"/>
      <c r="S3004" s="2"/>
    </row>
    <row r="3005" spans="2:19" x14ac:dyDescent="0.25">
      <c r="B3005" s="91"/>
      <c r="C3005" s="92"/>
      <c r="D3005" s="92"/>
      <c r="E3005" s="201"/>
      <c r="F3005" s="164"/>
      <c r="G3005" s="333"/>
      <c r="H3005" s="335"/>
      <c r="S3005" s="2"/>
    </row>
    <row r="3006" spans="2:19" x14ac:dyDescent="0.25">
      <c r="B3006" s="91"/>
      <c r="C3006" s="92"/>
      <c r="D3006" s="92" t="s">
        <v>1346</v>
      </c>
      <c r="E3006" s="201"/>
      <c r="F3006" s="164"/>
      <c r="G3006" s="331"/>
      <c r="H3006" s="332"/>
      <c r="S3006" s="2"/>
    </row>
    <row r="3007" spans="2:19" x14ac:dyDescent="0.25">
      <c r="B3007" s="91"/>
      <c r="C3007" s="92"/>
      <c r="D3007" s="92" t="s">
        <v>1321</v>
      </c>
      <c r="E3007" s="201"/>
      <c r="F3007" s="164"/>
      <c r="G3007" s="333"/>
      <c r="H3007" s="335"/>
      <c r="S3007" s="2"/>
    </row>
    <row r="3008" spans="2:19" x14ac:dyDescent="0.25">
      <c r="B3008" s="91"/>
      <c r="C3008" s="92"/>
      <c r="D3008" s="92"/>
      <c r="E3008" s="201"/>
      <c r="F3008" s="164"/>
      <c r="G3008" s="333"/>
      <c r="H3008" s="335"/>
      <c r="S3008" s="2"/>
    </row>
    <row r="3009" spans="2:19" x14ac:dyDescent="0.25">
      <c r="B3009" s="91" t="s">
        <v>1234</v>
      </c>
      <c r="C3009" s="92"/>
      <c r="D3009" s="92" t="s">
        <v>1184</v>
      </c>
      <c r="E3009" s="201" t="s">
        <v>135</v>
      </c>
      <c r="F3009" s="164">
        <v>1</v>
      </c>
      <c r="G3009" s="331"/>
      <c r="H3009" s="332">
        <f>+F3009*G3009</f>
        <v>0</v>
      </c>
      <c r="S3009" s="2"/>
    </row>
    <row r="3010" spans="2:19" x14ac:dyDescent="0.25">
      <c r="B3010" s="91"/>
      <c r="C3010" s="92"/>
      <c r="D3010" s="92"/>
      <c r="E3010" s="201"/>
      <c r="F3010" s="164"/>
      <c r="G3010" s="333"/>
      <c r="H3010" s="332"/>
      <c r="S3010" s="2"/>
    </row>
    <row r="3011" spans="2:19" x14ac:dyDescent="0.25">
      <c r="B3011" s="91" t="s">
        <v>1236</v>
      </c>
      <c r="C3011" s="92"/>
      <c r="D3011" s="92" t="s">
        <v>1186</v>
      </c>
      <c r="E3011" s="201" t="s">
        <v>135</v>
      </c>
      <c r="F3011" s="164">
        <v>1</v>
      </c>
      <c r="G3011" s="331"/>
      <c r="H3011" s="332">
        <f>+F3011*G3011</f>
        <v>0</v>
      </c>
      <c r="S3011" s="2"/>
    </row>
    <row r="3012" spans="2:19" x14ac:dyDescent="0.25">
      <c r="B3012" s="91"/>
      <c r="C3012" s="92"/>
      <c r="D3012" s="92"/>
      <c r="E3012" s="201"/>
      <c r="F3012" s="164"/>
      <c r="G3012" s="333"/>
      <c r="H3012" s="335"/>
      <c r="S3012" s="2"/>
    </row>
    <row r="3013" spans="2:19" x14ac:dyDescent="0.25">
      <c r="B3013" s="91"/>
      <c r="C3013" s="92"/>
      <c r="D3013" s="92" t="s">
        <v>1188</v>
      </c>
      <c r="E3013" s="201"/>
      <c r="F3013" s="164"/>
      <c r="G3013" s="331"/>
      <c r="H3013" s="332"/>
      <c r="S3013" s="2"/>
    </row>
    <row r="3014" spans="2:19" x14ac:dyDescent="0.25">
      <c r="B3014" s="91"/>
      <c r="C3014" s="92"/>
      <c r="D3014" s="92"/>
      <c r="E3014" s="201"/>
      <c r="F3014" s="164"/>
      <c r="G3014" s="333"/>
      <c r="H3014" s="335"/>
      <c r="S3014" s="2"/>
    </row>
    <row r="3015" spans="2:19" x14ac:dyDescent="0.35">
      <c r="B3015" s="91" t="s">
        <v>1238</v>
      </c>
      <c r="C3015" s="92"/>
      <c r="D3015" s="92" t="s">
        <v>620</v>
      </c>
      <c r="E3015" s="163"/>
      <c r="F3015" s="163" t="s">
        <v>317</v>
      </c>
      <c r="G3015" s="346" t="s">
        <v>8</v>
      </c>
      <c r="H3015" s="332">
        <v>10000</v>
      </c>
      <c r="S3015" s="2"/>
    </row>
    <row r="3016" spans="2:19" x14ac:dyDescent="0.25">
      <c r="B3016" s="91"/>
      <c r="C3016" s="92"/>
      <c r="D3016" s="92"/>
      <c r="E3016" s="201"/>
      <c r="F3016" s="164"/>
      <c r="G3016" s="333"/>
      <c r="H3016" s="335"/>
      <c r="S3016" s="2"/>
    </row>
    <row r="3017" spans="2:19" ht="16.5" customHeight="1" x14ac:dyDescent="0.25">
      <c r="B3017" s="91" t="s">
        <v>1240</v>
      </c>
      <c r="C3017" s="91"/>
      <c r="D3017" s="92" t="s">
        <v>1441</v>
      </c>
      <c r="E3017" s="162" t="s">
        <v>73</v>
      </c>
      <c r="F3017" s="164">
        <f>H3015</f>
        <v>10000</v>
      </c>
      <c r="G3017" s="333"/>
      <c r="H3017" s="334">
        <f>F3017*G3017%</f>
        <v>0</v>
      </c>
      <c r="S3017" s="2"/>
    </row>
    <row r="3018" spans="2:19" x14ac:dyDescent="0.25">
      <c r="B3018" s="91"/>
      <c r="C3018" s="91"/>
      <c r="D3018" s="92" t="s">
        <v>1293</v>
      </c>
      <c r="E3018" s="162"/>
      <c r="F3018" s="202"/>
      <c r="G3018" s="336"/>
      <c r="H3018" s="334"/>
      <c r="S3018" s="2"/>
    </row>
    <row r="3019" spans="2:19" ht="18.600000000000001" thickBot="1" x14ac:dyDescent="0.3">
      <c r="B3019" s="91"/>
      <c r="C3019" s="92"/>
      <c r="D3019" s="92"/>
      <c r="E3019" s="201"/>
      <c r="F3019" s="164"/>
      <c r="G3019" s="333"/>
      <c r="H3019" s="335"/>
      <c r="S3019" s="2"/>
    </row>
    <row r="3020" spans="2:19" ht="27" customHeight="1" thickBot="1" x14ac:dyDescent="0.4">
      <c r="B3020" s="5" t="s">
        <v>279</v>
      </c>
      <c r="C3020" s="87"/>
      <c r="D3020" s="87"/>
      <c r="E3020" s="6"/>
      <c r="F3020" s="121"/>
      <c r="G3020" s="337"/>
      <c r="H3020" s="351"/>
      <c r="S3020" s="2"/>
    </row>
    <row r="3021" spans="2:19" ht="27" customHeight="1" x14ac:dyDescent="0.35">
      <c r="B3021" s="1"/>
      <c r="G3021" s="339"/>
      <c r="H3021" s="340"/>
      <c r="S3021" s="2"/>
    </row>
    <row r="3022" spans="2:19" ht="27" customHeight="1" x14ac:dyDescent="0.35">
      <c r="B3022" s="1"/>
      <c r="G3022" s="339"/>
      <c r="H3022" s="340"/>
      <c r="S3022" s="2"/>
    </row>
    <row r="3023" spans="2:19" x14ac:dyDescent="0.35">
      <c r="B3023" s="463" t="s">
        <v>1921</v>
      </c>
      <c r="C3023" s="463"/>
      <c r="D3023" s="161" t="s">
        <v>2330</v>
      </c>
      <c r="E3023" s="4"/>
      <c r="G3023" s="352"/>
      <c r="H3023" s="353"/>
      <c r="S3023" s="2"/>
    </row>
    <row r="3024" spans="2:19" ht="14.4" customHeight="1" x14ac:dyDescent="0.25">
      <c r="B3024" s="464" t="s">
        <v>2263</v>
      </c>
      <c r="C3024" s="464"/>
      <c r="D3024" s="464"/>
      <c r="E3024" s="464"/>
      <c r="F3024" s="464"/>
      <c r="G3024" s="464"/>
      <c r="H3024" s="464"/>
      <c r="S3024" s="2"/>
    </row>
    <row r="3025" spans="2:19" ht="14.4" x14ac:dyDescent="0.25">
      <c r="B3025" s="464"/>
      <c r="C3025" s="464"/>
      <c r="D3025" s="464"/>
      <c r="E3025" s="464"/>
      <c r="F3025" s="464"/>
      <c r="G3025" s="464"/>
      <c r="H3025" s="464"/>
      <c r="S3025" s="2"/>
    </row>
    <row r="3026" spans="2:19" x14ac:dyDescent="0.35">
      <c r="B3026" s="206"/>
      <c r="C3026" s="182"/>
      <c r="D3026" s="183"/>
      <c r="E3026" s="182"/>
      <c r="F3026" s="184"/>
      <c r="G3026" s="320"/>
      <c r="H3026" s="321"/>
      <c r="S3026" s="2"/>
    </row>
    <row r="3027" spans="2:19" x14ac:dyDescent="0.35">
      <c r="B3027" s="8" t="s">
        <v>472</v>
      </c>
      <c r="C3027" s="8"/>
      <c r="D3027" s="8"/>
      <c r="E3027" s="182"/>
      <c r="F3027" s="184"/>
      <c r="G3027" s="320"/>
      <c r="H3027" s="321"/>
      <c r="S3027" s="2"/>
    </row>
    <row r="3028" spans="2:19" x14ac:dyDescent="0.35">
      <c r="B3028" s="8"/>
      <c r="C3028" s="8"/>
      <c r="D3028" s="8"/>
      <c r="E3028" s="186"/>
      <c r="F3028" s="184"/>
      <c r="G3028" s="320"/>
      <c r="H3028" s="321"/>
      <c r="S3028" s="2"/>
    </row>
    <row r="3029" spans="2:19" ht="15" thickBot="1" x14ac:dyDescent="0.3">
      <c r="B3029" s="1" t="s">
        <v>1956</v>
      </c>
      <c r="C3029" s="4"/>
      <c r="D3029" s="1"/>
      <c r="E3029" s="187"/>
      <c r="F3029" s="465"/>
      <c r="G3029" s="465"/>
      <c r="H3029" s="465"/>
      <c r="S3029" s="2"/>
    </row>
    <row r="3030" spans="2:19" ht="29.4" thickBot="1" x14ac:dyDescent="0.3">
      <c r="B3030" s="30" t="s">
        <v>281</v>
      </c>
      <c r="C3030" s="30" t="s">
        <v>282</v>
      </c>
      <c r="D3030" s="31" t="s">
        <v>2</v>
      </c>
      <c r="E3030" s="31" t="s">
        <v>3</v>
      </c>
      <c r="F3030" s="32" t="s">
        <v>4</v>
      </c>
      <c r="G3030" s="360" t="s">
        <v>5</v>
      </c>
      <c r="H3030" s="361" t="s">
        <v>252</v>
      </c>
      <c r="S3030" s="2"/>
    </row>
    <row r="3031" spans="2:19" ht="18.600000000000001" thickBot="1" x14ac:dyDescent="0.4">
      <c r="B3031" s="16" t="s">
        <v>283</v>
      </c>
      <c r="C3031" s="88"/>
      <c r="D3031" s="89"/>
      <c r="E3031" s="17"/>
      <c r="F3031" s="122"/>
      <c r="G3031" s="337"/>
      <c r="H3031" s="364">
        <f>+H3020</f>
        <v>0</v>
      </c>
      <c r="S3031" s="2"/>
    </row>
    <row r="3032" spans="2:19" x14ac:dyDescent="0.25">
      <c r="B3032" s="91"/>
      <c r="C3032" s="92" t="s">
        <v>1191</v>
      </c>
      <c r="D3032" s="92" t="s">
        <v>1192</v>
      </c>
      <c r="E3032" s="201"/>
      <c r="F3032" s="164"/>
      <c r="G3032" s="331"/>
      <c r="H3032" s="332"/>
      <c r="S3032" s="2"/>
    </row>
    <row r="3033" spans="2:19" x14ac:dyDescent="0.25">
      <c r="B3033" s="91"/>
      <c r="C3033" s="92"/>
      <c r="D3033" s="92"/>
      <c r="E3033" s="201"/>
      <c r="F3033" s="164"/>
      <c r="G3033" s="333"/>
      <c r="H3033" s="335"/>
      <c r="S3033" s="2"/>
    </row>
    <row r="3034" spans="2:19" x14ac:dyDescent="0.25">
      <c r="B3034" s="91" t="s">
        <v>1242</v>
      </c>
      <c r="C3034" s="92"/>
      <c r="D3034" s="92" t="s">
        <v>1347</v>
      </c>
      <c r="E3034" s="201" t="s">
        <v>135</v>
      </c>
      <c r="F3034" s="164">
        <v>1</v>
      </c>
      <c r="G3034" s="331"/>
      <c r="H3034" s="332">
        <f>+F3034*G3034</f>
        <v>0</v>
      </c>
      <c r="S3034" s="2"/>
    </row>
    <row r="3035" spans="2:19" x14ac:dyDescent="0.25">
      <c r="B3035" s="91"/>
      <c r="C3035" s="92"/>
      <c r="D3035" s="92" t="s">
        <v>1348</v>
      </c>
      <c r="E3035" s="201"/>
      <c r="F3035" s="164"/>
      <c r="G3035" s="333"/>
      <c r="H3035" s="335"/>
      <c r="S3035" s="2"/>
    </row>
    <row r="3036" spans="2:19" x14ac:dyDescent="0.25">
      <c r="B3036" s="91"/>
      <c r="C3036" s="92"/>
      <c r="D3036" s="92"/>
      <c r="E3036" s="201"/>
      <c r="F3036" s="164"/>
      <c r="G3036" s="333"/>
      <c r="H3036" s="335"/>
      <c r="S3036" s="2"/>
    </row>
    <row r="3037" spans="2:19" x14ac:dyDescent="0.25">
      <c r="B3037" s="91"/>
      <c r="C3037" s="92" t="s">
        <v>1195</v>
      </c>
      <c r="D3037" s="92" t="s">
        <v>1196</v>
      </c>
      <c r="E3037" s="201"/>
      <c r="F3037" s="164"/>
      <c r="G3037" s="331"/>
      <c r="H3037" s="332"/>
      <c r="S3037" s="2"/>
    </row>
    <row r="3038" spans="2:19" x14ac:dyDescent="0.25">
      <c r="B3038" s="91"/>
      <c r="C3038" s="92"/>
      <c r="D3038" s="92"/>
      <c r="E3038" s="201"/>
      <c r="F3038" s="164"/>
      <c r="G3038" s="333"/>
      <c r="H3038" s="335"/>
      <c r="S3038" s="2"/>
    </row>
    <row r="3039" spans="2:19" x14ac:dyDescent="0.25">
      <c r="B3039" s="91"/>
      <c r="C3039" s="92"/>
      <c r="D3039" s="92" t="s">
        <v>1349</v>
      </c>
      <c r="E3039" s="201"/>
      <c r="F3039" s="164"/>
      <c r="G3039" s="331"/>
      <c r="H3039" s="332"/>
      <c r="S3039" s="2"/>
    </row>
    <row r="3040" spans="2:19" x14ac:dyDescent="0.25">
      <c r="B3040" s="91"/>
      <c r="C3040" s="92"/>
      <c r="D3040" s="92" t="s">
        <v>1350</v>
      </c>
      <c r="E3040" s="201"/>
      <c r="F3040" s="164"/>
      <c r="G3040" s="333"/>
      <c r="H3040" s="335"/>
      <c r="S3040" s="2"/>
    </row>
    <row r="3041" spans="2:19" x14ac:dyDescent="0.25">
      <c r="B3041" s="91"/>
      <c r="C3041" s="92"/>
      <c r="D3041" s="92"/>
      <c r="E3041" s="201"/>
      <c r="F3041" s="164"/>
      <c r="G3041" s="333"/>
      <c r="H3041" s="335"/>
      <c r="S3041" s="2"/>
    </row>
    <row r="3042" spans="2:19" x14ac:dyDescent="0.25">
      <c r="B3042" s="91" t="s">
        <v>1244</v>
      </c>
      <c r="C3042" s="92"/>
      <c r="D3042" s="92" t="s">
        <v>1199</v>
      </c>
      <c r="E3042" s="201" t="s">
        <v>135</v>
      </c>
      <c r="F3042" s="164">
        <v>1</v>
      </c>
      <c r="G3042" s="331"/>
      <c r="H3042" s="332">
        <f>+F3042*G3042</f>
        <v>0</v>
      </c>
      <c r="S3042" s="2"/>
    </row>
    <row r="3043" spans="2:19" x14ac:dyDescent="0.25">
      <c r="B3043" s="91"/>
      <c r="C3043" s="92"/>
      <c r="D3043" s="92"/>
      <c r="E3043" s="201"/>
      <c r="F3043" s="164"/>
      <c r="G3043" s="333"/>
      <c r="H3043" s="335"/>
      <c r="S3043" s="2"/>
    </row>
    <row r="3044" spans="2:19" x14ac:dyDescent="0.25">
      <c r="B3044" s="91"/>
      <c r="C3044" s="92"/>
      <c r="D3044" s="92" t="s">
        <v>1201</v>
      </c>
      <c r="E3044" s="201"/>
      <c r="F3044" s="164"/>
      <c r="G3044" s="331"/>
      <c r="H3044" s="332"/>
      <c r="S3044" s="2"/>
    </row>
    <row r="3045" spans="2:19" x14ac:dyDescent="0.25">
      <c r="B3045" s="91"/>
      <c r="C3045" s="92"/>
      <c r="D3045" s="92"/>
      <c r="E3045" s="201"/>
      <c r="F3045" s="164"/>
      <c r="G3045" s="333"/>
      <c r="H3045" s="335"/>
      <c r="S3045" s="2"/>
    </row>
    <row r="3046" spans="2:19" x14ac:dyDescent="0.25">
      <c r="B3046" s="91" t="s">
        <v>1246</v>
      </c>
      <c r="C3046" s="92"/>
      <c r="D3046" s="92" t="s">
        <v>620</v>
      </c>
      <c r="E3046" s="201" t="s">
        <v>316</v>
      </c>
      <c r="F3046" s="164" t="s">
        <v>1376</v>
      </c>
      <c r="G3046" s="429" t="s">
        <v>8</v>
      </c>
      <c r="H3046" s="332">
        <v>10000</v>
      </c>
      <c r="S3046" s="2"/>
    </row>
    <row r="3047" spans="2:19" x14ac:dyDescent="0.25">
      <c r="B3047" s="91"/>
      <c r="C3047" s="92"/>
      <c r="D3047" s="92"/>
      <c r="E3047" s="201"/>
      <c r="F3047" s="164"/>
      <c r="G3047" s="333"/>
      <c r="H3047" s="335"/>
      <c r="S3047" s="2"/>
    </row>
    <row r="3048" spans="2:19" x14ac:dyDescent="0.25">
      <c r="B3048" s="91" t="s">
        <v>1248</v>
      </c>
      <c r="C3048" s="91"/>
      <c r="D3048" s="92" t="s">
        <v>1423</v>
      </c>
      <c r="E3048" s="162" t="s">
        <v>73</v>
      </c>
      <c r="F3048" s="164">
        <f>H3046</f>
        <v>10000</v>
      </c>
      <c r="G3048" s="333"/>
      <c r="H3048" s="334">
        <f>F3048*G3048%</f>
        <v>0</v>
      </c>
      <c r="S3048" s="2"/>
    </row>
    <row r="3049" spans="2:19" x14ac:dyDescent="0.25">
      <c r="B3049" s="91"/>
      <c r="C3049" s="91"/>
      <c r="D3049" s="92" t="s">
        <v>1351</v>
      </c>
      <c r="E3049" s="162"/>
      <c r="F3049" s="202"/>
      <c r="G3049" s="336"/>
      <c r="H3049" s="334"/>
      <c r="S3049" s="2"/>
    </row>
    <row r="3050" spans="2:19" x14ac:dyDescent="0.25">
      <c r="B3050" s="91"/>
      <c r="C3050" s="91"/>
      <c r="D3050" s="92" t="s">
        <v>277</v>
      </c>
      <c r="E3050" s="162"/>
      <c r="F3050" s="202"/>
      <c r="G3050" s="336"/>
      <c r="H3050" s="334"/>
      <c r="S3050" s="2"/>
    </row>
    <row r="3051" spans="2:19" x14ac:dyDescent="0.25">
      <c r="B3051" s="91"/>
      <c r="C3051" s="92" t="s">
        <v>1204</v>
      </c>
      <c r="D3051" s="92" t="s">
        <v>1205</v>
      </c>
      <c r="E3051" s="201"/>
      <c r="F3051" s="164"/>
      <c r="G3051" s="331"/>
      <c r="H3051" s="332"/>
      <c r="S3051" s="2"/>
    </row>
    <row r="3052" spans="2:19" x14ac:dyDescent="0.25">
      <c r="B3052" s="91"/>
      <c r="C3052" s="92"/>
      <c r="D3052" s="92"/>
      <c r="E3052" s="201"/>
      <c r="F3052" s="164"/>
      <c r="G3052" s="333"/>
      <c r="H3052" s="335"/>
      <c r="S3052" s="2"/>
    </row>
    <row r="3053" spans="2:19" x14ac:dyDescent="0.25">
      <c r="B3053" s="91" t="s">
        <v>1250</v>
      </c>
      <c r="C3053" s="92"/>
      <c r="D3053" s="92" t="s">
        <v>2106</v>
      </c>
      <c r="E3053" s="201" t="s">
        <v>135</v>
      </c>
      <c r="F3053" s="164">
        <v>1</v>
      </c>
      <c r="G3053" s="331"/>
      <c r="H3053" s="334">
        <f>+F3053*G3053</f>
        <v>0</v>
      </c>
      <c r="S3053" s="2"/>
    </row>
    <row r="3054" spans="2:19" x14ac:dyDescent="0.25">
      <c r="B3054" s="91"/>
      <c r="C3054" s="92"/>
      <c r="D3054" s="92"/>
      <c r="E3054" s="201"/>
      <c r="F3054" s="164"/>
      <c r="G3054" s="333"/>
      <c r="H3054" s="335"/>
      <c r="S3054" s="2"/>
    </row>
    <row r="3055" spans="2:19" x14ac:dyDescent="0.25">
      <c r="B3055" s="91"/>
      <c r="C3055" s="92" t="s">
        <v>1208</v>
      </c>
      <c r="D3055" s="92" t="s">
        <v>1209</v>
      </c>
      <c r="E3055" s="201"/>
      <c r="F3055" s="164"/>
      <c r="G3055" s="331"/>
      <c r="H3055" s="332"/>
      <c r="S3055" s="2"/>
    </row>
    <row r="3056" spans="2:19" x14ac:dyDescent="0.25">
      <c r="B3056" s="91"/>
      <c r="C3056" s="92"/>
      <c r="D3056" s="92"/>
      <c r="E3056" s="201"/>
      <c r="F3056" s="164"/>
      <c r="G3056" s="333"/>
      <c r="H3056" s="335"/>
      <c r="S3056" s="2"/>
    </row>
    <row r="3057" spans="2:19" x14ac:dyDescent="0.25">
      <c r="B3057" s="91" t="s">
        <v>1252</v>
      </c>
      <c r="C3057" s="92"/>
      <c r="D3057" s="92" t="s">
        <v>2106</v>
      </c>
      <c r="E3057" s="201" t="s">
        <v>135</v>
      </c>
      <c r="F3057" s="164">
        <v>1</v>
      </c>
      <c r="G3057" s="331"/>
      <c r="H3057" s="334">
        <f>+F3057*G3057</f>
        <v>0</v>
      </c>
      <c r="S3057" s="2"/>
    </row>
    <row r="3058" spans="2:19" x14ac:dyDescent="0.25">
      <c r="B3058" s="91"/>
      <c r="C3058" s="92"/>
      <c r="D3058" s="92"/>
      <c r="E3058" s="201"/>
      <c r="F3058" s="164"/>
      <c r="G3058" s="333"/>
      <c r="H3058" s="335"/>
      <c r="S3058" s="2"/>
    </row>
    <row r="3059" spans="2:19" x14ac:dyDescent="0.25">
      <c r="B3059" s="91"/>
      <c r="C3059" s="92" t="s">
        <v>1212</v>
      </c>
      <c r="D3059" s="92" t="s">
        <v>1943</v>
      </c>
      <c r="E3059" s="201"/>
      <c r="F3059" s="164"/>
      <c r="G3059" s="331"/>
      <c r="H3059" s="332"/>
      <c r="S3059" s="2"/>
    </row>
    <row r="3060" spans="2:19" x14ac:dyDescent="0.25">
      <c r="B3060" s="91"/>
      <c r="C3060" s="92"/>
      <c r="D3060" s="92"/>
      <c r="E3060" s="201"/>
      <c r="F3060" s="164"/>
      <c r="G3060" s="333"/>
      <c r="H3060" s="335"/>
      <c r="S3060" s="2"/>
    </row>
    <row r="3061" spans="2:19" x14ac:dyDescent="0.25">
      <c r="B3061" s="91" t="s">
        <v>1253</v>
      </c>
      <c r="C3061" s="92"/>
      <c r="D3061" s="92" t="s">
        <v>2106</v>
      </c>
      <c r="E3061" s="201" t="s">
        <v>135</v>
      </c>
      <c r="F3061" s="164">
        <v>1</v>
      </c>
      <c r="G3061" s="331"/>
      <c r="H3061" s="334">
        <f>+F3061*G3061</f>
        <v>0</v>
      </c>
      <c r="S3061" s="2"/>
    </row>
    <row r="3062" spans="2:19" x14ac:dyDescent="0.25">
      <c r="B3062" s="91"/>
      <c r="C3062" s="92"/>
      <c r="D3062" s="92"/>
      <c r="E3062" s="201"/>
      <c r="F3062" s="164"/>
      <c r="G3062" s="333"/>
      <c r="H3062" s="335"/>
      <c r="S3062" s="2"/>
    </row>
    <row r="3063" spans="2:19" x14ac:dyDescent="0.25">
      <c r="B3063" s="91"/>
      <c r="C3063" s="92" t="s">
        <v>1215</v>
      </c>
      <c r="D3063" s="92" t="s">
        <v>1216</v>
      </c>
      <c r="E3063" s="201"/>
      <c r="F3063" s="164"/>
      <c r="G3063" s="331"/>
      <c r="H3063" s="332"/>
      <c r="S3063" s="2"/>
    </row>
    <row r="3064" spans="2:19" x14ac:dyDescent="0.25">
      <c r="B3064" s="91"/>
      <c r="C3064" s="92"/>
      <c r="D3064" s="92"/>
      <c r="E3064" s="201"/>
      <c r="F3064" s="164"/>
      <c r="G3064" s="333"/>
      <c r="H3064" s="335"/>
      <c r="S3064" s="2"/>
    </row>
    <row r="3065" spans="2:19" x14ac:dyDescent="0.25">
      <c r="B3065" s="91"/>
      <c r="C3065" s="92"/>
      <c r="D3065" s="92" t="s">
        <v>2107</v>
      </c>
      <c r="E3065" s="201"/>
      <c r="F3065" s="164"/>
      <c r="G3065" s="331"/>
      <c r="H3065" s="332"/>
      <c r="S3065" s="2"/>
    </row>
    <row r="3066" spans="2:19" x14ac:dyDescent="0.25">
      <c r="B3066" s="91"/>
      <c r="C3066" s="92"/>
      <c r="D3066" s="92"/>
      <c r="E3066" s="201"/>
      <c r="F3066" s="164"/>
      <c r="G3066" s="333"/>
      <c r="H3066" s="335"/>
      <c r="S3066" s="2"/>
    </row>
    <row r="3067" spans="2:19" x14ac:dyDescent="0.25">
      <c r="B3067" s="91" t="s">
        <v>2182</v>
      </c>
      <c r="C3067" s="92"/>
      <c r="D3067" s="92" t="s">
        <v>1219</v>
      </c>
      <c r="E3067" s="201" t="s">
        <v>216</v>
      </c>
      <c r="F3067" s="164">
        <v>1</v>
      </c>
      <c r="G3067" s="331"/>
      <c r="H3067" s="334">
        <f>+F3067*G3067</f>
        <v>0</v>
      </c>
      <c r="S3067" s="2"/>
    </row>
    <row r="3068" spans="2:19" x14ac:dyDescent="0.25">
      <c r="B3068" s="91"/>
      <c r="C3068" s="92"/>
      <c r="D3068" s="92"/>
      <c r="E3068" s="201"/>
      <c r="F3068" s="164"/>
      <c r="G3068" s="331"/>
      <c r="H3068" s="332"/>
      <c r="S3068" s="2"/>
    </row>
    <row r="3069" spans="2:19" x14ac:dyDescent="0.25">
      <c r="B3069" s="91" t="s">
        <v>2063</v>
      </c>
      <c r="C3069" s="92"/>
      <c r="D3069" s="92" t="s">
        <v>1221</v>
      </c>
      <c r="E3069" s="201" t="s">
        <v>130</v>
      </c>
      <c r="F3069" s="164">
        <v>1</v>
      </c>
      <c r="G3069" s="331"/>
      <c r="H3069" s="334">
        <f>+F3069*G3069</f>
        <v>0</v>
      </c>
      <c r="S3069" s="2"/>
    </row>
    <row r="3070" spans="2:19" x14ac:dyDescent="0.25">
      <c r="B3070" s="91"/>
      <c r="C3070" s="92"/>
      <c r="D3070" s="92"/>
      <c r="E3070" s="201"/>
      <c r="F3070" s="164"/>
      <c r="G3070" s="331"/>
      <c r="H3070" s="332"/>
      <c r="S3070" s="2"/>
    </row>
    <row r="3071" spans="2:19" x14ac:dyDescent="0.25">
      <c r="B3071" s="91"/>
      <c r="C3071" s="92" t="s">
        <v>1224</v>
      </c>
      <c r="D3071" s="92" t="s">
        <v>1225</v>
      </c>
      <c r="E3071" s="201"/>
      <c r="F3071" s="164"/>
      <c r="G3071" s="331"/>
      <c r="H3071" s="332"/>
      <c r="S3071" s="2"/>
    </row>
    <row r="3072" spans="2:19" x14ac:dyDescent="0.25">
      <c r="B3072" s="91"/>
      <c r="C3072" s="92"/>
      <c r="D3072" s="92"/>
      <c r="E3072" s="201"/>
      <c r="F3072" s="164"/>
      <c r="G3072" s="331"/>
      <c r="H3072" s="332"/>
      <c r="S3072" s="2"/>
    </row>
    <row r="3073" spans="2:19" x14ac:dyDescent="0.25">
      <c r="B3073" s="91" t="s">
        <v>2064</v>
      </c>
      <c r="C3073" s="92"/>
      <c r="D3073" s="92" t="s">
        <v>2108</v>
      </c>
      <c r="E3073" s="201" t="s">
        <v>135</v>
      </c>
      <c r="F3073" s="164">
        <v>1</v>
      </c>
      <c r="G3073" s="331"/>
      <c r="H3073" s="334">
        <f>+F3073*G3073</f>
        <v>0</v>
      </c>
      <c r="S3073" s="2"/>
    </row>
    <row r="3074" spans="2:19" x14ac:dyDescent="0.25">
      <c r="B3074" s="91"/>
      <c r="C3074" s="92"/>
      <c r="D3074" s="92"/>
      <c r="E3074" s="201"/>
      <c r="F3074" s="164"/>
      <c r="G3074" s="331"/>
      <c r="H3074" s="332"/>
      <c r="S3074" s="2"/>
    </row>
    <row r="3075" spans="2:19" x14ac:dyDescent="0.25">
      <c r="B3075" s="91" t="s">
        <v>2065</v>
      </c>
      <c r="C3075" s="92"/>
      <c r="D3075" s="92" t="s">
        <v>2109</v>
      </c>
      <c r="E3075" s="201" t="s">
        <v>135</v>
      </c>
      <c r="F3075" s="164">
        <v>1</v>
      </c>
      <c r="G3075" s="331"/>
      <c r="H3075" s="334">
        <f>+F3075*G3075</f>
        <v>0</v>
      </c>
      <c r="S3075" s="2"/>
    </row>
    <row r="3076" spans="2:19" x14ac:dyDescent="0.25">
      <c r="B3076" s="90"/>
      <c r="C3076" s="92"/>
      <c r="D3076" s="92"/>
      <c r="E3076" s="201"/>
      <c r="F3076" s="164"/>
      <c r="G3076" s="331"/>
      <c r="H3076" s="332"/>
      <c r="S3076" s="2"/>
    </row>
    <row r="3077" spans="2:19" x14ac:dyDescent="0.25">
      <c r="B3077" s="91" t="s">
        <v>2066</v>
      </c>
      <c r="C3077" s="92"/>
      <c r="D3077" s="92" t="s">
        <v>2110</v>
      </c>
      <c r="E3077" s="201" t="s">
        <v>135</v>
      </c>
      <c r="F3077" s="164">
        <v>1</v>
      </c>
      <c r="G3077" s="331"/>
      <c r="H3077" s="334">
        <f>+F3077*G3077</f>
        <v>0</v>
      </c>
      <c r="S3077" s="2"/>
    </row>
    <row r="3078" spans="2:19" ht="18.600000000000001" thickBot="1" x14ac:dyDescent="0.3">
      <c r="B3078" s="91"/>
      <c r="C3078" s="92"/>
      <c r="D3078" s="92"/>
      <c r="E3078" s="201"/>
      <c r="F3078" s="164"/>
      <c r="G3078" s="333"/>
      <c r="H3078" s="335"/>
      <c r="S3078" s="2"/>
    </row>
    <row r="3079" spans="2:19" ht="25.5" customHeight="1" thickBot="1" x14ac:dyDescent="0.4">
      <c r="B3079" s="5" t="s">
        <v>279</v>
      </c>
      <c r="C3079" s="87"/>
      <c r="D3079" s="87"/>
      <c r="E3079" s="6"/>
      <c r="F3079" s="121"/>
      <c r="G3079" s="337"/>
      <c r="H3079" s="351"/>
      <c r="S3079" s="2"/>
    </row>
    <row r="3080" spans="2:19" ht="25.5" customHeight="1" x14ac:dyDescent="0.35">
      <c r="B3080" s="1"/>
      <c r="G3080" s="339"/>
      <c r="H3080" s="340"/>
      <c r="S3080" s="2"/>
    </row>
    <row r="3081" spans="2:19" ht="25.5" customHeight="1" x14ac:dyDescent="0.35">
      <c r="B3081" s="1"/>
      <c r="G3081" s="339"/>
      <c r="H3081" s="340"/>
      <c r="S3081" s="2"/>
    </row>
    <row r="3082" spans="2:19" x14ac:dyDescent="0.35">
      <c r="B3082" s="463" t="s">
        <v>1921</v>
      </c>
      <c r="C3082" s="463"/>
      <c r="D3082" s="161" t="s">
        <v>2330</v>
      </c>
      <c r="E3082" s="4"/>
      <c r="G3082" s="352"/>
      <c r="H3082" s="353"/>
      <c r="S3082" s="2"/>
    </row>
    <row r="3083" spans="2:19" ht="14.4" customHeight="1" x14ac:dyDescent="0.25">
      <c r="B3083" s="464" t="s">
        <v>2263</v>
      </c>
      <c r="C3083" s="464"/>
      <c r="D3083" s="464"/>
      <c r="E3083" s="464"/>
      <c r="F3083" s="464"/>
      <c r="G3083" s="464"/>
      <c r="H3083" s="464"/>
      <c r="S3083" s="2"/>
    </row>
    <row r="3084" spans="2:19" ht="14.4" x14ac:dyDescent="0.25">
      <c r="B3084" s="464"/>
      <c r="C3084" s="464"/>
      <c r="D3084" s="464"/>
      <c r="E3084" s="464"/>
      <c r="F3084" s="464"/>
      <c r="G3084" s="464"/>
      <c r="H3084" s="464"/>
      <c r="S3084" s="2"/>
    </row>
    <row r="3085" spans="2:19" x14ac:dyDescent="0.35">
      <c r="B3085" s="206"/>
      <c r="C3085" s="182"/>
      <c r="D3085" s="183"/>
      <c r="E3085" s="182"/>
      <c r="F3085" s="184"/>
      <c r="G3085" s="320"/>
      <c r="H3085" s="321"/>
      <c r="S3085" s="2"/>
    </row>
    <row r="3086" spans="2:19" x14ac:dyDescent="0.35">
      <c r="B3086" s="8" t="s">
        <v>472</v>
      </c>
      <c r="C3086" s="8"/>
      <c r="D3086" s="8"/>
      <c r="E3086" s="182"/>
      <c r="F3086" s="184"/>
      <c r="G3086" s="320"/>
      <c r="H3086" s="321"/>
      <c r="S3086" s="2"/>
    </row>
    <row r="3087" spans="2:19" x14ac:dyDescent="0.35">
      <c r="B3087" s="8"/>
      <c r="C3087" s="8"/>
      <c r="D3087" s="8"/>
      <c r="E3087" s="186"/>
      <c r="F3087" s="184"/>
      <c r="G3087" s="320"/>
      <c r="H3087" s="321"/>
      <c r="S3087" s="2"/>
    </row>
    <row r="3088" spans="2:19" ht="15" thickBot="1" x14ac:dyDescent="0.3">
      <c r="B3088" s="1" t="s">
        <v>1956</v>
      </c>
      <c r="C3088" s="4"/>
      <c r="D3088" s="1"/>
      <c r="E3088" s="187"/>
      <c r="F3088" s="465"/>
      <c r="G3088" s="465"/>
      <c r="H3088" s="465"/>
      <c r="S3088" s="2"/>
    </row>
    <row r="3089" spans="2:19" ht="29.4" thickBot="1" x14ac:dyDescent="0.3">
      <c r="B3089" s="30" t="s">
        <v>281</v>
      </c>
      <c r="C3089" s="30" t="s">
        <v>282</v>
      </c>
      <c r="D3089" s="31" t="s">
        <v>2</v>
      </c>
      <c r="E3089" s="31" t="s">
        <v>3</v>
      </c>
      <c r="F3089" s="32" t="s">
        <v>4</v>
      </c>
      <c r="G3089" s="360" t="s">
        <v>5</v>
      </c>
      <c r="H3089" s="361" t="s">
        <v>252</v>
      </c>
      <c r="S3089" s="2"/>
    </row>
    <row r="3090" spans="2:19" ht="18.600000000000001" thickBot="1" x14ac:dyDescent="0.4">
      <c r="B3090" s="16" t="s">
        <v>283</v>
      </c>
      <c r="C3090" s="88"/>
      <c r="D3090" s="89"/>
      <c r="E3090" s="17"/>
      <c r="F3090" s="122"/>
      <c r="G3090" s="337"/>
      <c r="H3090" s="364">
        <f>+H3079</f>
        <v>0</v>
      </c>
      <c r="S3090" s="2"/>
    </row>
    <row r="3091" spans="2:19" x14ac:dyDescent="0.35">
      <c r="B3091" s="91"/>
      <c r="C3091" s="91"/>
      <c r="D3091" s="91"/>
      <c r="E3091" s="162"/>
      <c r="F3091" s="202"/>
      <c r="G3091" s="425"/>
      <c r="H3091" s="399"/>
      <c r="S3091" s="2"/>
    </row>
    <row r="3092" spans="2:19" x14ac:dyDescent="0.35">
      <c r="B3092" s="91" t="s">
        <v>2067</v>
      </c>
      <c r="C3092" s="91"/>
      <c r="D3092" s="91" t="s">
        <v>1221</v>
      </c>
      <c r="E3092" s="162" t="s">
        <v>130</v>
      </c>
      <c r="F3092" s="202">
        <v>1</v>
      </c>
      <c r="G3092" s="425"/>
      <c r="H3092" s="399">
        <f>+F3092*G3092</f>
        <v>0</v>
      </c>
      <c r="S3092" s="2"/>
    </row>
    <row r="3093" spans="2:19" x14ac:dyDescent="0.35">
      <c r="B3093" s="91"/>
      <c r="C3093" s="91"/>
      <c r="D3093" s="91"/>
      <c r="E3093" s="162"/>
      <c r="F3093" s="202"/>
      <c r="G3093" s="425"/>
      <c r="H3093" s="399"/>
      <c r="S3093" s="2"/>
    </row>
    <row r="3094" spans="2:19" x14ac:dyDescent="0.35">
      <c r="B3094" s="91" t="s">
        <v>2068</v>
      </c>
      <c r="C3094" s="91" t="s">
        <v>1224</v>
      </c>
      <c r="D3094" s="91" t="s">
        <v>1225</v>
      </c>
      <c r="E3094" s="162"/>
      <c r="F3094" s="202"/>
      <c r="G3094" s="425"/>
      <c r="H3094" s="399"/>
      <c r="S3094" s="2"/>
    </row>
    <row r="3095" spans="2:19" x14ac:dyDescent="0.35">
      <c r="B3095" s="91"/>
      <c r="C3095" s="91"/>
      <c r="D3095" s="91"/>
      <c r="E3095" s="162"/>
      <c r="F3095" s="202"/>
      <c r="G3095" s="425"/>
      <c r="H3095" s="399"/>
      <c r="S3095" s="2"/>
    </row>
    <row r="3096" spans="2:19" x14ac:dyDescent="0.35">
      <c r="B3096" s="91" t="s">
        <v>2069</v>
      </c>
      <c r="C3096" s="91"/>
      <c r="D3096" s="92" t="s">
        <v>2111</v>
      </c>
      <c r="E3096" s="162" t="s">
        <v>135</v>
      </c>
      <c r="F3096" s="202">
        <v>1</v>
      </c>
      <c r="G3096" s="425"/>
      <c r="H3096" s="399">
        <f>+F3096*G3096</f>
        <v>0</v>
      </c>
      <c r="S3096" s="2"/>
    </row>
    <row r="3097" spans="2:19" x14ac:dyDescent="0.35">
      <c r="B3097" s="91"/>
      <c r="C3097" s="91"/>
      <c r="D3097" s="92"/>
      <c r="E3097" s="162"/>
      <c r="F3097" s="202"/>
      <c r="G3097" s="425"/>
      <c r="H3097" s="399"/>
      <c r="S3097" s="2"/>
    </row>
    <row r="3098" spans="2:19" x14ac:dyDescent="0.35">
      <c r="B3098" s="91" t="s">
        <v>2070</v>
      </c>
      <c r="C3098" s="91"/>
      <c r="D3098" s="92" t="s">
        <v>2112</v>
      </c>
      <c r="E3098" s="162" t="s">
        <v>135</v>
      </c>
      <c r="F3098" s="202">
        <v>1</v>
      </c>
      <c r="G3098" s="425"/>
      <c r="H3098" s="399">
        <f>+F3098*G3098</f>
        <v>0</v>
      </c>
      <c r="S3098" s="2"/>
    </row>
    <row r="3099" spans="2:19" x14ac:dyDescent="0.35">
      <c r="B3099" s="90"/>
      <c r="C3099" s="91"/>
      <c r="D3099" s="92"/>
      <c r="E3099" s="162"/>
      <c r="F3099" s="202"/>
      <c r="G3099" s="425"/>
      <c r="H3099" s="399"/>
      <c r="S3099" s="2"/>
    </row>
    <row r="3100" spans="2:19" x14ac:dyDescent="0.35">
      <c r="B3100" s="91" t="s">
        <v>2071</v>
      </c>
      <c r="C3100" s="91"/>
      <c r="D3100" s="92" t="s">
        <v>2117</v>
      </c>
      <c r="E3100" s="162" t="s">
        <v>135</v>
      </c>
      <c r="F3100" s="202">
        <v>1</v>
      </c>
      <c r="G3100" s="425"/>
      <c r="H3100" s="399">
        <f>+F3100*G3100</f>
        <v>0</v>
      </c>
      <c r="S3100" s="2"/>
    </row>
    <row r="3101" spans="2:19" x14ac:dyDescent="0.35">
      <c r="B3101" s="91"/>
      <c r="C3101" s="90"/>
      <c r="D3101" s="34"/>
      <c r="E3101" s="64"/>
      <c r="F3101" s="19"/>
      <c r="G3101" s="425"/>
      <c r="H3101" s="399"/>
      <c r="S3101" s="2"/>
    </row>
    <row r="3102" spans="2:19" x14ac:dyDescent="0.35">
      <c r="B3102" s="91" t="s">
        <v>2072</v>
      </c>
      <c r="C3102" s="92"/>
      <c r="D3102" s="92" t="s">
        <v>1221</v>
      </c>
      <c r="E3102" s="201" t="s">
        <v>130</v>
      </c>
      <c r="F3102" s="164">
        <v>1</v>
      </c>
      <c r="G3102" s="425"/>
      <c r="H3102" s="399">
        <f>+F3102*G3102</f>
        <v>0</v>
      </c>
      <c r="S3102" s="2"/>
    </row>
    <row r="3103" spans="2:19" x14ac:dyDescent="0.25">
      <c r="B3103" s="91"/>
      <c r="C3103" s="92"/>
      <c r="D3103" s="92"/>
      <c r="E3103" s="201"/>
      <c r="F3103" s="164"/>
      <c r="G3103" s="333"/>
      <c r="H3103" s="335"/>
      <c r="S3103" s="2"/>
    </row>
    <row r="3104" spans="2:19" x14ac:dyDescent="0.25">
      <c r="B3104" s="91" t="s">
        <v>2073</v>
      </c>
      <c r="C3104" s="92" t="s">
        <v>1224</v>
      </c>
      <c r="D3104" s="92" t="s">
        <v>1225</v>
      </c>
      <c r="E3104" s="201"/>
      <c r="F3104" s="164"/>
      <c r="G3104" s="333"/>
      <c r="H3104" s="335"/>
      <c r="S3104" s="2"/>
    </row>
    <row r="3105" spans="2:19" x14ac:dyDescent="0.25">
      <c r="B3105" s="91"/>
      <c r="C3105" s="92"/>
      <c r="D3105" s="92"/>
      <c r="E3105" s="201"/>
      <c r="F3105" s="164"/>
      <c r="G3105" s="333"/>
      <c r="H3105" s="335"/>
      <c r="S3105" s="2"/>
    </row>
    <row r="3106" spans="2:19" ht="43.2" x14ac:dyDescent="0.35">
      <c r="B3106" s="91" t="s">
        <v>2074</v>
      </c>
      <c r="C3106" s="92"/>
      <c r="D3106" s="92" t="s">
        <v>2113</v>
      </c>
      <c r="E3106" s="201" t="s">
        <v>135</v>
      </c>
      <c r="F3106" s="164">
        <v>1</v>
      </c>
      <c r="G3106" s="425"/>
      <c r="H3106" s="399">
        <f>+F3106*G3106</f>
        <v>0</v>
      </c>
      <c r="S3106" s="2"/>
    </row>
    <row r="3107" spans="2:19" x14ac:dyDescent="0.35">
      <c r="B3107" s="91"/>
      <c r="C3107" s="92"/>
      <c r="D3107" s="92"/>
      <c r="E3107" s="201"/>
      <c r="F3107" s="164"/>
      <c r="G3107" s="333"/>
      <c r="H3107" s="399"/>
      <c r="S3107" s="2"/>
    </row>
    <row r="3108" spans="2:19" ht="43.2" x14ac:dyDescent="0.35">
      <c r="B3108" s="91" t="s">
        <v>2075</v>
      </c>
      <c r="C3108" s="92"/>
      <c r="D3108" s="92" t="s">
        <v>2114</v>
      </c>
      <c r="E3108" s="201" t="s">
        <v>135</v>
      </c>
      <c r="F3108" s="164">
        <v>1</v>
      </c>
      <c r="G3108" s="425"/>
      <c r="H3108" s="399">
        <f>+F3108*G3108</f>
        <v>0</v>
      </c>
      <c r="S3108" s="2"/>
    </row>
    <row r="3109" spans="2:19" x14ac:dyDescent="0.35">
      <c r="B3109" s="91"/>
      <c r="C3109" s="92"/>
      <c r="D3109" s="92"/>
      <c r="E3109" s="201"/>
      <c r="F3109" s="164"/>
      <c r="G3109" s="333"/>
      <c r="H3109" s="399"/>
      <c r="S3109" s="2"/>
    </row>
    <row r="3110" spans="2:19" x14ac:dyDescent="0.35">
      <c r="B3110" s="91"/>
      <c r="C3110" s="92"/>
      <c r="D3110" s="92" t="s">
        <v>1442</v>
      </c>
      <c r="E3110" s="201" t="s">
        <v>135</v>
      </c>
      <c r="F3110" s="164">
        <v>1</v>
      </c>
      <c r="G3110" s="425"/>
      <c r="H3110" s="399">
        <f>+F3110*G3110</f>
        <v>0</v>
      </c>
      <c r="S3110" s="2"/>
    </row>
    <row r="3111" spans="2:19" x14ac:dyDescent="0.25">
      <c r="B3111" s="91"/>
      <c r="C3111" s="92"/>
      <c r="D3111" s="92"/>
      <c r="E3111" s="201"/>
      <c r="F3111" s="164"/>
      <c r="G3111" s="333"/>
      <c r="H3111" s="335"/>
      <c r="S3111" s="2"/>
    </row>
    <row r="3112" spans="2:19" x14ac:dyDescent="0.25">
      <c r="B3112" s="91"/>
      <c r="C3112" s="92" t="s">
        <v>1230</v>
      </c>
      <c r="D3112" s="92" t="s">
        <v>1231</v>
      </c>
      <c r="E3112" s="201"/>
      <c r="F3112" s="164"/>
      <c r="G3112" s="331"/>
      <c r="H3112" s="332"/>
      <c r="S3112" s="2"/>
    </row>
    <row r="3113" spans="2:19" x14ac:dyDescent="0.25">
      <c r="B3113" s="91"/>
      <c r="C3113" s="92"/>
      <c r="D3113" s="92"/>
      <c r="E3113" s="201"/>
      <c r="F3113" s="164"/>
      <c r="G3113" s="333"/>
      <c r="H3113" s="335"/>
      <c r="S3113" s="2"/>
    </row>
    <row r="3114" spans="2:19" x14ac:dyDescent="0.25">
      <c r="B3114" s="91" t="s">
        <v>2076</v>
      </c>
      <c r="C3114" s="92"/>
      <c r="D3114" s="92" t="s">
        <v>1233</v>
      </c>
      <c r="E3114" s="201"/>
      <c r="F3114" s="164"/>
      <c r="G3114" s="331"/>
      <c r="H3114" s="332"/>
      <c r="S3114" s="2"/>
    </row>
    <row r="3115" spans="2:19" x14ac:dyDescent="0.25">
      <c r="B3115" s="91"/>
      <c r="C3115" s="92"/>
      <c r="D3115" s="92"/>
      <c r="E3115" s="201"/>
      <c r="F3115" s="164"/>
      <c r="G3115" s="333"/>
      <c r="H3115" s="335"/>
      <c r="S3115" s="2"/>
    </row>
    <row r="3116" spans="2:19" x14ac:dyDescent="0.35">
      <c r="B3116" s="91" t="s">
        <v>2077</v>
      </c>
      <c r="C3116" s="92"/>
      <c r="D3116" s="92" t="s">
        <v>1235</v>
      </c>
      <c r="E3116" s="201" t="s">
        <v>135</v>
      </c>
      <c r="F3116" s="164">
        <v>1</v>
      </c>
      <c r="G3116" s="331"/>
      <c r="H3116" s="399">
        <f>+F3116*G3116</f>
        <v>0</v>
      </c>
      <c r="S3116" s="2"/>
    </row>
    <row r="3117" spans="2:19" x14ac:dyDescent="0.35">
      <c r="B3117" s="91"/>
      <c r="C3117" s="92"/>
      <c r="D3117" s="92"/>
      <c r="E3117" s="201"/>
      <c r="F3117" s="164"/>
      <c r="G3117" s="333"/>
      <c r="H3117" s="399"/>
      <c r="S3117" s="2"/>
    </row>
    <row r="3118" spans="2:19" x14ac:dyDescent="0.35">
      <c r="B3118" s="91" t="s">
        <v>2078</v>
      </c>
      <c r="C3118" s="92"/>
      <c r="D3118" s="92" t="s">
        <v>1237</v>
      </c>
      <c r="E3118" s="201" t="s">
        <v>135</v>
      </c>
      <c r="F3118" s="164">
        <v>1</v>
      </c>
      <c r="G3118" s="331"/>
      <c r="H3118" s="399">
        <f>+F3118*G3118</f>
        <v>0</v>
      </c>
      <c r="S3118" s="2"/>
    </row>
    <row r="3119" spans="2:19" x14ac:dyDescent="0.35">
      <c r="B3119" s="91"/>
      <c r="C3119" s="92"/>
      <c r="D3119" s="92"/>
      <c r="E3119" s="201"/>
      <c r="F3119" s="164"/>
      <c r="G3119" s="333"/>
      <c r="H3119" s="399"/>
      <c r="S3119" s="2"/>
    </row>
    <row r="3120" spans="2:19" x14ac:dyDescent="0.35">
      <c r="B3120" s="91" t="s">
        <v>2079</v>
      </c>
      <c r="C3120" s="92"/>
      <c r="D3120" s="92" t="s">
        <v>1239</v>
      </c>
      <c r="E3120" s="201" t="s">
        <v>135</v>
      </c>
      <c r="F3120" s="164">
        <v>1</v>
      </c>
      <c r="G3120" s="331"/>
      <c r="H3120" s="399">
        <f>+F3120*G3120</f>
        <v>0</v>
      </c>
      <c r="S3120" s="2"/>
    </row>
    <row r="3121" spans="2:19" x14ac:dyDescent="0.35">
      <c r="B3121" s="91"/>
      <c r="C3121" s="92"/>
      <c r="D3121" s="92"/>
      <c r="E3121" s="201"/>
      <c r="F3121" s="164"/>
      <c r="G3121" s="333"/>
      <c r="H3121" s="399"/>
      <c r="S3121" s="2"/>
    </row>
    <row r="3122" spans="2:19" x14ac:dyDescent="0.35">
      <c r="B3122" s="91" t="s">
        <v>2080</v>
      </c>
      <c r="C3122" s="92"/>
      <c r="D3122" s="92" t="s">
        <v>1241</v>
      </c>
      <c r="E3122" s="201" t="s">
        <v>135</v>
      </c>
      <c r="F3122" s="164">
        <v>1</v>
      </c>
      <c r="G3122" s="331"/>
      <c r="H3122" s="399">
        <f>+F3122*G3122</f>
        <v>0</v>
      </c>
      <c r="S3122" s="2"/>
    </row>
    <row r="3123" spans="2:19" x14ac:dyDescent="0.35">
      <c r="B3123" s="91"/>
      <c r="C3123" s="92"/>
      <c r="D3123" s="92"/>
      <c r="E3123" s="201"/>
      <c r="F3123" s="164"/>
      <c r="G3123" s="333"/>
      <c r="H3123" s="399"/>
      <c r="S3123" s="2"/>
    </row>
    <row r="3124" spans="2:19" x14ac:dyDescent="0.35">
      <c r="B3124" s="91" t="s">
        <v>2081</v>
      </c>
      <c r="C3124" s="92"/>
      <c r="D3124" s="92" t="s">
        <v>1243</v>
      </c>
      <c r="E3124" s="201" t="s">
        <v>135</v>
      </c>
      <c r="F3124" s="164">
        <v>1</v>
      </c>
      <c r="G3124" s="331"/>
      <c r="H3124" s="399">
        <f>+F3124*G3124</f>
        <v>0</v>
      </c>
      <c r="S3124" s="2"/>
    </row>
    <row r="3125" spans="2:19" x14ac:dyDescent="0.35">
      <c r="B3125" s="91"/>
      <c r="C3125" s="92"/>
      <c r="D3125" s="92"/>
      <c r="E3125" s="201"/>
      <c r="F3125" s="164"/>
      <c r="G3125" s="333"/>
      <c r="H3125" s="399"/>
      <c r="S3125" s="2"/>
    </row>
    <row r="3126" spans="2:19" x14ac:dyDescent="0.35">
      <c r="B3126" s="91" t="s">
        <v>2082</v>
      </c>
      <c r="C3126" s="92"/>
      <c r="D3126" s="92" t="s">
        <v>1245</v>
      </c>
      <c r="E3126" s="201" t="s">
        <v>135</v>
      </c>
      <c r="F3126" s="164">
        <v>1</v>
      </c>
      <c r="G3126" s="331"/>
      <c r="H3126" s="399">
        <f>+F3126*G3126</f>
        <v>0</v>
      </c>
      <c r="S3126" s="2"/>
    </row>
    <row r="3127" spans="2:19" x14ac:dyDescent="0.35">
      <c r="B3127" s="91"/>
      <c r="C3127" s="92"/>
      <c r="D3127" s="92"/>
      <c r="E3127" s="201"/>
      <c r="F3127" s="164"/>
      <c r="G3127" s="333"/>
      <c r="H3127" s="399"/>
      <c r="S3127" s="2"/>
    </row>
    <row r="3128" spans="2:19" x14ac:dyDescent="0.35">
      <c r="B3128" s="91" t="s">
        <v>2083</v>
      </c>
      <c r="C3128" s="92"/>
      <c r="D3128" s="92" t="s">
        <v>1247</v>
      </c>
      <c r="E3128" s="201" t="s">
        <v>135</v>
      </c>
      <c r="F3128" s="164">
        <v>1</v>
      </c>
      <c r="G3128" s="331"/>
      <c r="H3128" s="399">
        <f>+F3128*G3128</f>
        <v>0</v>
      </c>
      <c r="S3128" s="2"/>
    </row>
    <row r="3129" spans="2:19" x14ac:dyDescent="0.35">
      <c r="B3129" s="91"/>
      <c r="C3129" s="92"/>
      <c r="D3129" s="92"/>
      <c r="E3129" s="201"/>
      <c r="F3129" s="164"/>
      <c r="G3129" s="333"/>
      <c r="H3129" s="399"/>
      <c r="S3129" s="2"/>
    </row>
    <row r="3130" spans="2:19" x14ac:dyDescent="0.35">
      <c r="B3130" s="91" t="s">
        <v>2084</v>
      </c>
      <c r="C3130" s="92"/>
      <c r="D3130" s="92" t="s">
        <v>1249</v>
      </c>
      <c r="E3130" s="201" t="s">
        <v>135</v>
      </c>
      <c r="F3130" s="164">
        <v>1</v>
      </c>
      <c r="G3130" s="331"/>
      <c r="H3130" s="399">
        <f>+F3130*G3130</f>
        <v>0</v>
      </c>
      <c r="S3130" s="2"/>
    </row>
    <row r="3131" spans="2:19" x14ac:dyDescent="0.25">
      <c r="B3131" s="91"/>
      <c r="C3131" s="92"/>
      <c r="D3131" s="92"/>
      <c r="E3131" s="201"/>
      <c r="F3131" s="164"/>
      <c r="G3131" s="333"/>
      <c r="H3131" s="335"/>
      <c r="S3131" s="2"/>
    </row>
    <row r="3132" spans="2:19" x14ac:dyDescent="0.25">
      <c r="B3132" s="91" t="s">
        <v>2085</v>
      </c>
      <c r="C3132" s="92"/>
      <c r="D3132" s="92" t="s">
        <v>1251</v>
      </c>
      <c r="E3132" s="201"/>
      <c r="F3132" s="164"/>
      <c r="G3132" s="331"/>
      <c r="H3132" s="332"/>
      <c r="S3132" s="2"/>
    </row>
    <row r="3133" spans="2:19" x14ac:dyDescent="0.25">
      <c r="B3133" s="91"/>
      <c r="C3133" s="92"/>
      <c r="D3133" s="92"/>
      <c r="E3133" s="201"/>
      <c r="F3133" s="164"/>
      <c r="G3133" s="331"/>
      <c r="H3133" s="332"/>
      <c r="S3133" s="2"/>
    </row>
    <row r="3134" spans="2:19" ht="18.600000000000001" thickBot="1" x14ac:dyDescent="0.3">
      <c r="B3134" s="91"/>
      <c r="C3134" s="92"/>
      <c r="D3134" s="92"/>
      <c r="E3134" s="201"/>
      <c r="F3134" s="164"/>
      <c r="G3134" s="333"/>
      <c r="H3134" s="335"/>
      <c r="S3134" s="2"/>
    </row>
    <row r="3135" spans="2:19" ht="25.5" customHeight="1" thickBot="1" x14ac:dyDescent="0.4">
      <c r="B3135" s="5" t="s">
        <v>279</v>
      </c>
      <c r="C3135" s="87"/>
      <c r="D3135" s="87"/>
      <c r="E3135" s="6"/>
      <c r="F3135" s="121"/>
      <c r="G3135" s="337"/>
      <c r="H3135" s="351">
        <f>SUM(H3090:H3134)</f>
        <v>0</v>
      </c>
      <c r="S3135" s="2"/>
    </row>
    <row r="3136" spans="2:19" ht="25.5" customHeight="1" x14ac:dyDescent="0.35">
      <c r="B3136" s="1"/>
      <c r="G3136" s="339"/>
      <c r="H3136" s="340"/>
      <c r="S3136" s="2"/>
    </row>
    <row r="3137" spans="2:19" x14ac:dyDescent="0.25">
      <c r="C3137" s="1"/>
      <c r="D3137" s="3"/>
      <c r="E3137" s="4"/>
      <c r="F3137" s="120"/>
      <c r="G3137" s="318"/>
      <c r="H3137" s="319"/>
      <c r="S3137" s="2"/>
    </row>
    <row r="3138" spans="2:19" x14ac:dyDescent="0.35">
      <c r="B3138" s="463" t="s">
        <v>1921</v>
      </c>
      <c r="C3138" s="463"/>
      <c r="D3138" s="161" t="s">
        <v>2330</v>
      </c>
      <c r="E3138" s="2"/>
      <c r="F3138" s="2"/>
      <c r="G3138" s="431"/>
      <c r="H3138" s="431"/>
      <c r="S3138" s="2"/>
    </row>
    <row r="3139" spans="2:19" ht="18" customHeight="1" x14ac:dyDescent="0.25">
      <c r="B3139" s="464" t="s">
        <v>2263</v>
      </c>
      <c r="C3139" s="464"/>
      <c r="D3139" s="464"/>
      <c r="E3139" s="464"/>
      <c r="F3139" s="464"/>
      <c r="G3139" s="464"/>
      <c r="H3139" s="464"/>
      <c r="S3139" s="2"/>
    </row>
    <row r="3140" spans="2:19" ht="14.4" x14ac:dyDescent="0.25">
      <c r="B3140" s="464"/>
      <c r="C3140" s="464"/>
      <c r="D3140" s="464"/>
      <c r="E3140" s="464"/>
      <c r="F3140" s="464"/>
      <c r="G3140" s="464"/>
      <c r="H3140" s="464"/>
      <c r="S3140" s="2"/>
    </row>
    <row r="3141" spans="2:19" x14ac:dyDescent="0.35">
      <c r="B3141" s="8" t="s">
        <v>472</v>
      </c>
      <c r="C3141" s="8"/>
      <c r="D3141" s="8"/>
      <c r="E3141" s="182"/>
      <c r="F3141" s="184"/>
      <c r="G3141" s="320"/>
      <c r="H3141" s="321"/>
      <c r="S3141" s="2"/>
    </row>
    <row r="3142" spans="2:19" x14ac:dyDescent="0.35">
      <c r="B3142" s="8"/>
      <c r="C3142" s="8"/>
      <c r="D3142" s="8"/>
      <c r="E3142" s="186"/>
      <c r="F3142" s="184"/>
      <c r="G3142" s="320"/>
      <c r="H3142" s="321"/>
      <c r="S3142" s="2"/>
    </row>
    <row r="3143" spans="2:19" ht="21" customHeight="1" thickBot="1" x14ac:dyDescent="0.3">
      <c r="B3143" s="1" t="s">
        <v>1956</v>
      </c>
      <c r="C3143" s="4"/>
      <c r="D3143" s="1"/>
      <c r="E3143" s="187"/>
      <c r="F3143" s="465"/>
      <c r="G3143" s="465"/>
      <c r="H3143" s="465"/>
      <c r="S3143" s="2"/>
    </row>
    <row r="3144" spans="2:19" ht="29.4" thickBot="1" x14ac:dyDescent="0.3">
      <c r="B3144" s="30" t="s">
        <v>281</v>
      </c>
      <c r="C3144" s="30" t="s">
        <v>282</v>
      </c>
      <c r="D3144" s="31" t="s">
        <v>2</v>
      </c>
      <c r="E3144" s="31" t="s">
        <v>3</v>
      </c>
      <c r="F3144" s="32" t="s">
        <v>4</v>
      </c>
      <c r="G3144" s="360" t="s">
        <v>5</v>
      </c>
      <c r="H3144" s="361" t="s">
        <v>252</v>
      </c>
      <c r="S3144" s="2"/>
    </row>
    <row r="3145" spans="2:19" ht="18.600000000000001" thickBot="1" x14ac:dyDescent="0.4">
      <c r="B3145" s="16" t="s">
        <v>283</v>
      </c>
      <c r="C3145" s="88"/>
      <c r="D3145" s="89"/>
      <c r="E3145" s="17"/>
      <c r="F3145" s="122"/>
      <c r="G3145" s="337"/>
      <c r="H3145" s="364">
        <f>+H3135</f>
        <v>0</v>
      </c>
      <c r="S3145" s="2"/>
    </row>
    <row r="3146" spans="2:19" x14ac:dyDescent="0.25">
      <c r="B3146" s="91"/>
      <c r="C3146" s="92"/>
      <c r="D3146" s="92"/>
      <c r="E3146" s="201"/>
      <c r="F3146" s="164"/>
      <c r="G3146" s="333"/>
      <c r="H3146" s="335"/>
      <c r="S3146" s="2"/>
    </row>
    <row r="3147" spans="2:19" x14ac:dyDescent="0.25">
      <c r="B3147" s="91" t="s">
        <v>2086</v>
      </c>
      <c r="C3147" s="92"/>
      <c r="D3147" s="92" t="s">
        <v>1235</v>
      </c>
      <c r="E3147" s="201" t="s">
        <v>135</v>
      </c>
      <c r="F3147" s="164">
        <v>1</v>
      </c>
      <c r="G3147" s="333"/>
      <c r="H3147" s="335">
        <f>+F3147*G3147</f>
        <v>0</v>
      </c>
      <c r="S3147" s="2"/>
    </row>
    <row r="3148" spans="2:19" x14ac:dyDescent="0.25">
      <c r="B3148" s="91"/>
      <c r="C3148" s="92"/>
      <c r="D3148" s="92"/>
      <c r="E3148" s="201"/>
      <c r="F3148" s="164"/>
      <c r="G3148" s="333"/>
      <c r="H3148" s="335"/>
      <c r="S3148" s="2"/>
    </row>
    <row r="3149" spans="2:19" x14ac:dyDescent="0.25">
      <c r="B3149" s="91" t="s">
        <v>2087</v>
      </c>
      <c r="C3149" s="92"/>
      <c r="D3149" s="92" t="s">
        <v>1254</v>
      </c>
      <c r="E3149" s="201" t="s">
        <v>135</v>
      </c>
      <c r="F3149" s="164">
        <v>1</v>
      </c>
      <c r="G3149" s="333"/>
      <c r="H3149" s="335">
        <f>+F3149*G3149</f>
        <v>0</v>
      </c>
      <c r="S3149" s="2"/>
    </row>
    <row r="3150" spans="2:19" x14ac:dyDescent="0.25">
      <c r="B3150" s="91"/>
      <c r="C3150" s="92"/>
      <c r="D3150" s="92"/>
      <c r="E3150" s="201"/>
      <c r="F3150" s="164"/>
      <c r="G3150" s="333"/>
      <c r="H3150" s="335"/>
      <c r="S3150" s="2"/>
    </row>
    <row r="3151" spans="2:19" x14ac:dyDescent="0.25">
      <c r="B3151" s="91" t="s">
        <v>2088</v>
      </c>
      <c r="C3151" s="92"/>
      <c r="D3151" s="92" t="s">
        <v>1239</v>
      </c>
      <c r="E3151" s="201" t="s">
        <v>135</v>
      </c>
      <c r="F3151" s="164">
        <v>1</v>
      </c>
      <c r="G3151" s="333"/>
      <c r="H3151" s="335">
        <f>+F3151*G3151</f>
        <v>0</v>
      </c>
      <c r="S3151" s="2"/>
    </row>
    <row r="3152" spans="2:19" x14ac:dyDescent="0.25">
      <c r="B3152" s="91"/>
      <c r="C3152" s="92"/>
      <c r="D3152" s="92"/>
      <c r="E3152" s="201"/>
      <c r="F3152" s="164"/>
      <c r="G3152" s="333"/>
      <c r="H3152" s="335"/>
      <c r="S3152" s="2"/>
    </row>
    <row r="3153" spans="2:19" x14ac:dyDescent="0.25">
      <c r="B3153" s="91" t="s">
        <v>2090</v>
      </c>
      <c r="C3153" s="92"/>
      <c r="D3153" s="92" t="s">
        <v>1241</v>
      </c>
      <c r="E3153" s="201" t="s">
        <v>135</v>
      </c>
      <c r="F3153" s="164">
        <v>1</v>
      </c>
      <c r="G3153" s="333"/>
      <c r="H3153" s="335">
        <f>+F3153*G3153</f>
        <v>0</v>
      </c>
      <c r="S3153" s="2"/>
    </row>
    <row r="3154" spans="2:19" x14ac:dyDescent="0.25">
      <c r="B3154" s="91"/>
      <c r="C3154" s="92"/>
      <c r="D3154" s="92"/>
      <c r="E3154" s="201"/>
      <c r="F3154" s="164"/>
      <c r="G3154" s="333"/>
      <c r="H3154" s="335"/>
      <c r="S3154" s="2"/>
    </row>
    <row r="3155" spans="2:19" x14ac:dyDescent="0.25">
      <c r="B3155" s="91" t="s">
        <v>2089</v>
      </c>
      <c r="C3155" s="92"/>
      <c r="D3155" s="92" t="s">
        <v>1243</v>
      </c>
      <c r="E3155" s="201" t="s">
        <v>135</v>
      </c>
      <c r="F3155" s="164">
        <v>1</v>
      </c>
      <c r="G3155" s="333"/>
      <c r="H3155" s="335">
        <f>+F3155*G3155</f>
        <v>0</v>
      </c>
      <c r="S3155" s="2"/>
    </row>
    <row r="3156" spans="2:19" x14ac:dyDescent="0.25">
      <c r="B3156" s="91"/>
      <c r="C3156" s="92"/>
      <c r="D3156" s="92"/>
      <c r="E3156" s="201"/>
      <c r="F3156" s="164"/>
      <c r="G3156" s="333"/>
      <c r="H3156" s="335"/>
      <c r="S3156" s="2"/>
    </row>
    <row r="3157" spans="2:19" x14ac:dyDescent="0.25">
      <c r="B3157" s="91" t="s">
        <v>2091</v>
      </c>
      <c r="C3157" s="92"/>
      <c r="D3157" s="92" t="s">
        <v>1245</v>
      </c>
      <c r="E3157" s="201" t="s">
        <v>135</v>
      </c>
      <c r="F3157" s="164">
        <v>1</v>
      </c>
      <c r="G3157" s="333"/>
      <c r="H3157" s="335">
        <f>+F3157*G3157</f>
        <v>0</v>
      </c>
      <c r="S3157" s="2"/>
    </row>
    <row r="3158" spans="2:19" x14ac:dyDescent="0.25">
      <c r="B3158" s="91"/>
      <c r="C3158" s="92"/>
      <c r="D3158" s="92"/>
      <c r="E3158" s="201"/>
      <c r="F3158" s="164"/>
      <c r="G3158" s="333"/>
      <c r="H3158" s="335"/>
      <c r="S3158" s="2"/>
    </row>
    <row r="3159" spans="2:19" x14ac:dyDescent="0.25">
      <c r="B3159" s="91" t="s">
        <v>2092</v>
      </c>
      <c r="C3159" s="92"/>
      <c r="D3159" s="92" t="s">
        <v>1247</v>
      </c>
      <c r="E3159" s="201" t="s">
        <v>135</v>
      </c>
      <c r="F3159" s="164">
        <v>1</v>
      </c>
      <c r="G3159" s="331"/>
      <c r="H3159" s="335">
        <f>+F3159*G3159</f>
        <v>0</v>
      </c>
      <c r="S3159" s="2"/>
    </row>
    <row r="3160" spans="2:19" x14ac:dyDescent="0.25">
      <c r="B3160" s="91"/>
      <c r="C3160" s="92"/>
      <c r="D3160" s="92"/>
      <c r="E3160" s="201"/>
      <c r="F3160" s="164"/>
      <c r="G3160" s="333"/>
      <c r="H3160" s="335"/>
      <c r="S3160" s="2"/>
    </row>
    <row r="3161" spans="2:19" x14ac:dyDescent="0.25">
      <c r="B3161" s="91" t="s">
        <v>2093</v>
      </c>
      <c r="C3161" s="92"/>
      <c r="D3161" s="92" t="s">
        <v>1249</v>
      </c>
      <c r="E3161" s="201" t="s">
        <v>135</v>
      </c>
      <c r="F3161" s="164">
        <v>1</v>
      </c>
      <c r="G3161" s="331"/>
      <c r="H3161" s="335">
        <f>+F3161*G3161</f>
        <v>0</v>
      </c>
      <c r="S3161" s="2"/>
    </row>
    <row r="3162" spans="2:19" x14ac:dyDescent="0.25">
      <c r="B3162" s="91"/>
      <c r="C3162" s="92"/>
      <c r="D3162" s="92"/>
      <c r="E3162" s="201"/>
      <c r="F3162" s="164"/>
      <c r="G3162" s="333"/>
      <c r="H3162" s="335"/>
      <c r="S3162" s="2"/>
    </row>
    <row r="3163" spans="2:19" x14ac:dyDescent="0.25">
      <c r="B3163" s="91" t="s">
        <v>2094</v>
      </c>
      <c r="C3163" s="91"/>
      <c r="D3163" s="92" t="s">
        <v>1352</v>
      </c>
      <c r="E3163" s="162"/>
      <c r="F3163" s="202"/>
      <c r="G3163" s="336"/>
      <c r="H3163" s="334"/>
      <c r="S3163" s="2"/>
    </row>
    <row r="3164" spans="2:19" x14ac:dyDescent="0.25">
      <c r="B3164" s="91"/>
      <c r="C3164" s="92"/>
      <c r="D3164" s="92"/>
      <c r="E3164" s="201"/>
      <c r="F3164" s="164"/>
      <c r="G3164" s="333"/>
      <c r="H3164" s="335"/>
      <c r="S3164" s="2"/>
    </row>
    <row r="3165" spans="2:19" x14ac:dyDescent="0.25">
      <c r="B3165" s="91" t="s">
        <v>2095</v>
      </c>
      <c r="C3165" s="92"/>
      <c r="D3165" s="92" t="s">
        <v>1235</v>
      </c>
      <c r="E3165" s="201" t="s">
        <v>145</v>
      </c>
      <c r="F3165" s="164">
        <v>1</v>
      </c>
      <c r="G3165" s="331"/>
      <c r="H3165" s="335">
        <f>+F3165*G3165</f>
        <v>0</v>
      </c>
      <c r="S3165" s="2"/>
    </row>
    <row r="3166" spans="2:19" x14ac:dyDescent="0.25">
      <c r="B3166" s="91"/>
      <c r="C3166" s="92"/>
      <c r="D3166" s="92"/>
      <c r="E3166" s="201"/>
      <c r="F3166" s="164"/>
      <c r="G3166" s="333"/>
      <c r="H3166" s="335"/>
      <c r="S3166" s="2"/>
    </row>
    <row r="3167" spans="2:19" x14ac:dyDescent="0.25">
      <c r="B3167" s="91" t="s">
        <v>2096</v>
      </c>
      <c r="C3167" s="92"/>
      <c r="D3167" s="92" t="s">
        <v>1237</v>
      </c>
      <c r="E3167" s="201" t="s">
        <v>145</v>
      </c>
      <c r="F3167" s="164">
        <v>1</v>
      </c>
      <c r="G3167" s="331"/>
      <c r="H3167" s="335">
        <f>+F3167*G3167</f>
        <v>0</v>
      </c>
      <c r="S3167" s="2"/>
    </row>
    <row r="3168" spans="2:19" x14ac:dyDescent="0.25">
      <c r="B3168" s="91"/>
      <c r="C3168" s="92"/>
      <c r="D3168" s="92"/>
      <c r="E3168" s="201"/>
      <c r="F3168" s="164"/>
      <c r="G3168" s="333"/>
      <c r="H3168" s="335"/>
      <c r="S3168" s="2"/>
    </row>
    <row r="3169" spans="2:19" x14ac:dyDescent="0.25">
      <c r="B3169" s="91" t="s">
        <v>2097</v>
      </c>
      <c r="C3169" s="92"/>
      <c r="D3169" s="92" t="s">
        <v>1239</v>
      </c>
      <c r="E3169" s="201" t="s">
        <v>145</v>
      </c>
      <c r="F3169" s="164">
        <v>1</v>
      </c>
      <c r="G3169" s="331"/>
      <c r="H3169" s="335">
        <f>+F3169*G3169</f>
        <v>0</v>
      </c>
      <c r="S3169" s="2"/>
    </row>
    <row r="3170" spans="2:19" x14ac:dyDescent="0.25">
      <c r="B3170" s="91"/>
      <c r="C3170" s="92"/>
      <c r="D3170" s="92"/>
      <c r="E3170" s="201"/>
      <c r="F3170" s="164"/>
      <c r="G3170" s="333"/>
      <c r="H3170" s="335"/>
      <c r="S3170" s="2"/>
    </row>
    <row r="3171" spans="2:19" x14ac:dyDescent="0.25">
      <c r="B3171" s="91" t="s">
        <v>2098</v>
      </c>
      <c r="C3171" s="92"/>
      <c r="D3171" s="92" t="s">
        <v>1241</v>
      </c>
      <c r="E3171" s="201" t="s">
        <v>145</v>
      </c>
      <c r="F3171" s="164">
        <v>1</v>
      </c>
      <c r="G3171" s="331"/>
      <c r="H3171" s="335">
        <f>+F3171*G3171</f>
        <v>0</v>
      </c>
      <c r="S3171" s="2"/>
    </row>
    <row r="3172" spans="2:19" x14ac:dyDescent="0.25">
      <c r="B3172" s="91"/>
      <c r="C3172" s="92"/>
      <c r="D3172" s="92"/>
      <c r="E3172" s="201"/>
      <c r="F3172" s="164"/>
      <c r="G3172" s="333"/>
      <c r="H3172" s="335"/>
      <c r="S3172" s="2"/>
    </row>
    <row r="3173" spans="2:19" x14ac:dyDescent="0.25">
      <c r="B3173" s="91" t="s">
        <v>2099</v>
      </c>
      <c r="C3173" s="92"/>
      <c r="D3173" s="92" t="s">
        <v>1243</v>
      </c>
      <c r="E3173" s="201" t="s">
        <v>145</v>
      </c>
      <c r="F3173" s="164">
        <v>1</v>
      </c>
      <c r="G3173" s="331"/>
      <c r="H3173" s="335">
        <f>+F3173*G3173</f>
        <v>0</v>
      </c>
      <c r="S3173" s="2"/>
    </row>
    <row r="3174" spans="2:19" x14ac:dyDescent="0.25">
      <c r="B3174" s="91"/>
      <c r="C3174" s="92"/>
      <c r="D3174" s="92"/>
      <c r="E3174" s="201"/>
      <c r="F3174" s="164"/>
      <c r="G3174" s="333"/>
      <c r="H3174" s="335"/>
      <c r="S3174" s="2"/>
    </row>
    <row r="3175" spans="2:19" x14ac:dyDescent="0.25">
      <c r="B3175" s="91" t="s">
        <v>2100</v>
      </c>
      <c r="C3175" s="92"/>
      <c r="D3175" s="92" t="s">
        <v>1245</v>
      </c>
      <c r="E3175" s="201" t="s">
        <v>145</v>
      </c>
      <c r="F3175" s="164">
        <v>1</v>
      </c>
      <c r="G3175" s="331"/>
      <c r="H3175" s="335">
        <f>+F3175*G3175</f>
        <v>0</v>
      </c>
      <c r="S3175" s="2"/>
    </row>
    <row r="3176" spans="2:19" x14ac:dyDescent="0.25">
      <c r="B3176" s="91"/>
      <c r="C3176" s="92"/>
      <c r="D3176" s="92"/>
      <c r="E3176" s="201"/>
      <c r="F3176" s="164"/>
      <c r="G3176" s="333"/>
      <c r="H3176" s="335"/>
      <c r="S3176" s="2"/>
    </row>
    <row r="3177" spans="2:19" x14ac:dyDescent="0.25">
      <c r="B3177" s="91" t="s">
        <v>2101</v>
      </c>
      <c r="C3177" s="92"/>
      <c r="D3177" s="92" t="s">
        <v>1247</v>
      </c>
      <c r="E3177" s="201" t="s">
        <v>145</v>
      </c>
      <c r="F3177" s="164">
        <v>1</v>
      </c>
      <c r="G3177" s="331"/>
      <c r="H3177" s="335">
        <f>+F3177*G3177</f>
        <v>0</v>
      </c>
      <c r="S3177" s="2"/>
    </row>
    <row r="3178" spans="2:19" x14ac:dyDescent="0.25">
      <c r="B3178" s="91"/>
      <c r="C3178" s="92"/>
      <c r="D3178" s="92"/>
      <c r="E3178" s="201"/>
      <c r="F3178" s="164"/>
      <c r="G3178" s="333"/>
      <c r="H3178" s="335"/>
      <c r="S3178" s="2"/>
    </row>
    <row r="3179" spans="2:19" x14ac:dyDescent="0.25">
      <c r="B3179" s="91" t="s">
        <v>2183</v>
      </c>
      <c r="C3179" s="92"/>
      <c r="D3179" s="92" t="s">
        <v>1249</v>
      </c>
      <c r="E3179" s="201" t="s">
        <v>145</v>
      </c>
      <c r="F3179" s="164">
        <v>1</v>
      </c>
      <c r="G3179" s="331"/>
      <c r="H3179" s="335">
        <f>+F3179*G3179</f>
        <v>0</v>
      </c>
      <c r="S3179" s="2"/>
    </row>
    <row r="3180" spans="2:19" x14ac:dyDescent="0.25">
      <c r="B3180" s="91"/>
      <c r="C3180" s="92"/>
      <c r="D3180" s="92"/>
      <c r="E3180" s="201"/>
      <c r="F3180" s="164"/>
      <c r="G3180" s="333"/>
      <c r="H3180" s="335"/>
      <c r="S3180" s="2"/>
    </row>
    <row r="3181" spans="2:19" x14ac:dyDescent="0.25">
      <c r="B3181" s="91" t="s">
        <v>2184</v>
      </c>
      <c r="C3181" s="92" t="s">
        <v>1255</v>
      </c>
      <c r="D3181" s="92" t="s">
        <v>1256</v>
      </c>
      <c r="E3181" s="201" t="s">
        <v>135</v>
      </c>
      <c r="F3181" s="164">
        <v>1</v>
      </c>
      <c r="G3181" s="331"/>
      <c r="H3181" s="335">
        <f>+F3181*G3181</f>
        <v>0</v>
      </c>
      <c r="S3181" s="2"/>
    </row>
    <row r="3182" spans="2:19" x14ac:dyDescent="0.25">
      <c r="B3182" s="91"/>
      <c r="C3182" s="92"/>
      <c r="D3182" s="92"/>
      <c r="E3182" s="201"/>
      <c r="F3182" s="164"/>
      <c r="G3182" s="331"/>
      <c r="H3182" s="332"/>
      <c r="S3182" s="2"/>
    </row>
    <row r="3183" spans="2:19" ht="18.600000000000001" thickBot="1" x14ac:dyDescent="0.3">
      <c r="B3183" s="91"/>
      <c r="C3183" s="92"/>
      <c r="D3183" s="92"/>
      <c r="E3183" s="201"/>
      <c r="F3183" s="164"/>
      <c r="G3183" s="333"/>
      <c r="H3183" s="335"/>
      <c r="S3183" s="2"/>
    </row>
    <row r="3184" spans="2:19" ht="26.25" customHeight="1" thickBot="1" x14ac:dyDescent="0.3">
      <c r="B3184" s="27" t="s">
        <v>370</v>
      </c>
      <c r="C3184" s="87"/>
      <c r="D3184" s="250"/>
      <c r="E3184" s="29"/>
      <c r="F3184" s="123"/>
      <c r="G3184" s="421"/>
      <c r="H3184" s="351">
        <f>SUM(H3145:H3183)</f>
        <v>0</v>
      </c>
      <c r="S3184" s="2"/>
    </row>
    <row r="3185" spans="2:19" ht="26.25" customHeight="1" x14ac:dyDescent="0.25">
      <c r="B3185" s="157"/>
      <c r="D3185" s="157"/>
      <c r="E3185" s="159"/>
      <c r="F3185" s="160"/>
      <c r="G3185" s="422"/>
      <c r="H3185" s="340"/>
      <c r="S3185" s="2"/>
    </row>
    <row r="3186" spans="2:19" ht="26.25" customHeight="1" x14ac:dyDescent="0.25">
      <c r="B3186" s="157"/>
      <c r="D3186" s="157"/>
      <c r="E3186" s="159"/>
      <c r="F3186" s="160"/>
      <c r="G3186" s="422"/>
      <c r="H3186" s="340"/>
      <c r="S3186" s="2"/>
    </row>
    <row r="3187" spans="2:19" x14ac:dyDescent="0.35">
      <c r="B3187" s="463" t="s">
        <v>1921</v>
      </c>
      <c r="C3187" s="463"/>
      <c r="D3187" s="161" t="s">
        <v>2330</v>
      </c>
      <c r="E3187" s="4"/>
      <c r="G3187" s="352"/>
      <c r="H3187" s="353"/>
      <c r="S3187" s="2"/>
    </row>
    <row r="3188" spans="2:19" ht="14.4" customHeight="1" x14ac:dyDescent="0.25">
      <c r="B3188" s="464" t="s">
        <v>2263</v>
      </c>
      <c r="C3188" s="464"/>
      <c r="D3188" s="464"/>
      <c r="E3188" s="464"/>
      <c r="F3188" s="464"/>
      <c r="G3188" s="464"/>
      <c r="H3188" s="464"/>
      <c r="S3188" s="2"/>
    </row>
    <row r="3189" spans="2:19" ht="14.4" x14ac:dyDescent="0.25">
      <c r="B3189" s="464"/>
      <c r="C3189" s="464"/>
      <c r="D3189" s="464"/>
      <c r="E3189" s="464"/>
      <c r="F3189" s="464"/>
      <c r="G3189" s="464"/>
      <c r="H3189" s="464"/>
      <c r="S3189" s="2"/>
    </row>
    <row r="3190" spans="2:19" x14ac:dyDescent="0.35">
      <c r="B3190" s="206"/>
      <c r="C3190" s="182"/>
      <c r="D3190" s="183"/>
      <c r="E3190" s="182"/>
      <c r="F3190" s="184"/>
      <c r="G3190" s="320"/>
      <c r="H3190" s="321"/>
      <c r="S3190" s="2"/>
    </row>
    <row r="3191" spans="2:19" x14ac:dyDescent="0.35">
      <c r="B3191" s="8" t="s">
        <v>1359</v>
      </c>
      <c r="C3191" s="8"/>
      <c r="D3191" s="8"/>
      <c r="E3191" s="182"/>
      <c r="F3191" s="184"/>
      <c r="G3191" s="320"/>
      <c r="H3191" s="321"/>
      <c r="S3191" s="2"/>
    </row>
    <row r="3192" spans="2:19" x14ac:dyDescent="0.35">
      <c r="B3192" s="8"/>
      <c r="C3192" s="8"/>
      <c r="D3192" s="8"/>
      <c r="E3192" s="186"/>
      <c r="F3192" s="184"/>
      <c r="G3192" s="320"/>
      <c r="H3192" s="321"/>
      <c r="S3192" s="2"/>
    </row>
    <row r="3193" spans="2:19" ht="18.75" customHeight="1" thickBot="1" x14ac:dyDescent="0.3">
      <c r="B3193" s="1" t="s">
        <v>1957</v>
      </c>
      <c r="C3193" s="4"/>
      <c r="D3193" s="1"/>
      <c r="E3193" s="187"/>
      <c r="F3193" s="465"/>
      <c r="G3193" s="465"/>
      <c r="H3193" s="465"/>
      <c r="S3193" s="2"/>
    </row>
    <row r="3194" spans="2:19" ht="29.4" thickBot="1" x14ac:dyDescent="0.3">
      <c r="B3194" s="30" t="s">
        <v>281</v>
      </c>
      <c r="C3194" s="30" t="s">
        <v>282</v>
      </c>
      <c r="D3194" s="31" t="s">
        <v>2</v>
      </c>
      <c r="E3194" s="31" t="s">
        <v>3</v>
      </c>
      <c r="F3194" s="32" t="s">
        <v>4</v>
      </c>
      <c r="G3194" s="360" t="s">
        <v>5</v>
      </c>
      <c r="H3194" s="361" t="s">
        <v>252</v>
      </c>
      <c r="S3194" s="2"/>
    </row>
    <row r="3195" spans="2:19" x14ac:dyDescent="0.25">
      <c r="B3195" s="213" t="s">
        <v>1258</v>
      </c>
      <c r="C3195" s="207" t="s">
        <v>406</v>
      </c>
      <c r="D3195" s="207" t="s">
        <v>1257</v>
      </c>
      <c r="E3195" s="201"/>
      <c r="F3195" s="164"/>
      <c r="G3195" s="331"/>
      <c r="H3195" s="332"/>
      <c r="S3195" s="2"/>
    </row>
    <row r="3196" spans="2:19" x14ac:dyDescent="0.25">
      <c r="B3196" s="213"/>
      <c r="C3196" s="207" t="s">
        <v>1387</v>
      </c>
      <c r="D3196" s="207"/>
      <c r="E3196" s="201"/>
      <c r="F3196" s="164"/>
      <c r="G3196" s="333"/>
      <c r="H3196" s="335"/>
      <c r="S3196" s="2"/>
    </row>
    <row r="3197" spans="2:19" x14ac:dyDescent="0.25">
      <c r="B3197" s="91"/>
      <c r="C3197" s="92"/>
      <c r="D3197" s="92" t="s">
        <v>1260</v>
      </c>
      <c r="E3197" s="201"/>
      <c r="F3197" s="164"/>
      <c r="G3197" s="331"/>
      <c r="H3197" s="332"/>
      <c r="S3197" s="2"/>
    </row>
    <row r="3198" spans="2:19" x14ac:dyDescent="0.25">
      <c r="B3198" s="91"/>
      <c r="C3198" s="92"/>
      <c r="D3198" s="92"/>
      <c r="E3198" s="201"/>
      <c r="F3198" s="164"/>
      <c r="G3198" s="333"/>
      <c r="H3198" s="335"/>
      <c r="S3198" s="2"/>
    </row>
    <row r="3199" spans="2:19" x14ac:dyDescent="0.25">
      <c r="B3199" s="91"/>
      <c r="C3199" s="92"/>
      <c r="D3199" s="92" t="s">
        <v>1262</v>
      </c>
      <c r="E3199" s="201"/>
      <c r="F3199" s="164"/>
      <c r="G3199" s="331"/>
      <c r="H3199" s="332"/>
      <c r="S3199" s="2"/>
    </row>
    <row r="3200" spans="2:19" x14ac:dyDescent="0.25">
      <c r="B3200" s="91"/>
      <c r="C3200" s="92"/>
      <c r="D3200" s="92"/>
      <c r="E3200" s="201"/>
      <c r="F3200" s="164"/>
      <c r="G3200" s="333"/>
      <c r="H3200" s="335"/>
      <c r="S3200" s="2"/>
    </row>
    <row r="3201" spans="2:19" x14ac:dyDescent="0.25">
      <c r="B3201" s="91" t="s">
        <v>1259</v>
      </c>
      <c r="C3201" s="92" t="s">
        <v>237</v>
      </c>
      <c r="D3201" s="92" t="s">
        <v>1443</v>
      </c>
      <c r="E3201" s="201" t="s">
        <v>216</v>
      </c>
      <c r="F3201" s="164">
        <v>1</v>
      </c>
      <c r="G3201" s="331"/>
      <c r="H3201" s="332">
        <f>+F3201*G3201</f>
        <v>0</v>
      </c>
      <c r="S3201" s="2"/>
    </row>
    <row r="3202" spans="2:19" x14ac:dyDescent="0.25">
      <c r="B3202" s="91"/>
      <c r="C3202" s="92"/>
      <c r="D3202" s="92"/>
      <c r="E3202" s="201"/>
      <c r="F3202" s="164"/>
      <c r="G3202" s="333"/>
      <c r="H3202" s="335"/>
      <c r="S3202" s="2"/>
    </row>
    <row r="3203" spans="2:19" x14ac:dyDescent="0.25">
      <c r="B3203" s="91" t="s">
        <v>1261</v>
      </c>
      <c r="C3203" s="92"/>
      <c r="D3203" s="92" t="s">
        <v>1265</v>
      </c>
      <c r="E3203" s="201" t="s">
        <v>216</v>
      </c>
      <c r="F3203" s="164">
        <v>1</v>
      </c>
      <c r="G3203" s="331"/>
      <c r="H3203" s="332">
        <f>+F3203*G3203</f>
        <v>0</v>
      </c>
      <c r="S3203" s="2"/>
    </row>
    <row r="3204" spans="2:19" x14ac:dyDescent="0.25">
      <c r="B3204" s="91"/>
      <c r="C3204" s="92"/>
      <c r="D3204" s="92"/>
      <c r="E3204" s="201"/>
      <c r="F3204" s="164"/>
      <c r="G3204" s="333"/>
      <c r="H3204" s="335"/>
      <c r="S3204" s="2"/>
    </row>
    <row r="3205" spans="2:19" x14ac:dyDescent="0.25">
      <c r="B3205" s="91"/>
      <c r="C3205" s="92"/>
      <c r="D3205" s="92"/>
      <c r="E3205" s="201"/>
      <c r="F3205" s="164"/>
      <c r="G3205" s="333"/>
      <c r="H3205" s="335"/>
      <c r="S3205" s="2"/>
    </row>
    <row r="3206" spans="2:19" x14ac:dyDescent="0.25">
      <c r="B3206" s="91"/>
      <c r="C3206" s="92"/>
      <c r="D3206" s="92"/>
      <c r="E3206" s="201"/>
      <c r="F3206" s="164"/>
      <c r="G3206" s="333"/>
      <c r="H3206" s="335"/>
      <c r="S3206" s="2"/>
    </row>
    <row r="3207" spans="2:19" x14ac:dyDescent="0.25">
      <c r="B3207" s="91"/>
      <c r="C3207" s="92"/>
      <c r="D3207" s="92"/>
      <c r="E3207" s="201"/>
      <c r="F3207" s="164"/>
      <c r="G3207" s="333"/>
      <c r="H3207" s="335"/>
      <c r="S3207" s="2"/>
    </row>
    <row r="3208" spans="2:19" x14ac:dyDescent="0.25">
      <c r="B3208" s="91"/>
      <c r="C3208" s="92" t="s">
        <v>132</v>
      </c>
      <c r="D3208" s="92" t="s">
        <v>2005</v>
      </c>
      <c r="E3208" s="201"/>
      <c r="F3208" s="164"/>
      <c r="G3208" s="331"/>
      <c r="H3208" s="332"/>
      <c r="S3208" s="2"/>
    </row>
    <row r="3209" spans="2:19" x14ac:dyDescent="0.25">
      <c r="B3209" s="91"/>
      <c r="C3209" s="92"/>
      <c r="D3209" s="92"/>
      <c r="E3209" s="201"/>
      <c r="F3209" s="164"/>
      <c r="G3209" s="333"/>
      <c r="H3209" s="335"/>
      <c r="S3209" s="2"/>
    </row>
    <row r="3210" spans="2:19" x14ac:dyDescent="0.25">
      <c r="B3210" s="91"/>
      <c r="C3210" s="92" t="s">
        <v>2006</v>
      </c>
      <c r="D3210" s="92" t="s">
        <v>2004</v>
      </c>
      <c r="E3210" s="201"/>
      <c r="F3210" s="164"/>
      <c r="G3210" s="331"/>
      <c r="H3210" s="332"/>
      <c r="S3210" s="2"/>
    </row>
    <row r="3211" spans="2:19" x14ac:dyDescent="0.25">
      <c r="B3211" s="91"/>
      <c r="C3211" s="92"/>
      <c r="D3211" s="92"/>
      <c r="E3211" s="201"/>
      <c r="F3211" s="164"/>
      <c r="G3211" s="333"/>
      <c r="H3211" s="335"/>
      <c r="S3211" s="2"/>
    </row>
    <row r="3212" spans="2:19" x14ac:dyDescent="0.25">
      <c r="B3212" s="91" t="s">
        <v>1263</v>
      </c>
      <c r="C3212" s="92"/>
      <c r="D3212" s="92" t="s">
        <v>1444</v>
      </c>
      <c r="E3212" s="201" t="s">
        <v>216</v>
      </c>
      <c r="F3212" s="164">
        <v>1</v>
      </c>
      <c r="G3212" s="331"/>
      <c r="H3212" s="332">
        <f>+F3212*G3212</f>
        <v>0</v>
      </c>
      <c r="S3212" s="2"/>
    </row>
    <row r="3213" spans="2:19" x14ac:dyDescent="0.25">
      <c r="B3213" s="91"/>
      <c r="C3213" s="92"/>
      <c r="D3213" s="92"/>
      <c r="E3213" s="201"/>
      <c r="F3213" s="164"/>
      <c r="G3213" s="333"/>
      <c r="H3213" s="332"/>
      <c r="S3213" s="2"/>
    </row>
    <row r="3214" spans="2:19" x14ac:dyDescent="0.25">
      <c r="B3214" s="91" t="s">
        <v>1264</v>
      </c>
      <c r="C3214" s="92"/>
      <c r="D3214" s="92" t="s">
        <v>1271</v>
      </c>
      <c r="E3214" s="201" t="s">
        <v>216</v>
      </c>
      <c r="F3214" s="164">
        <v>1</v>
      </c>
      <c r="G3214" s="331"/>
      <c r="H3214" s="332">
        <f>+F3214*G3214</f>
        <v>0</v>
      </c>
      <c r="S3214" s="2"/>
    </row>
    <row r="3215" spans="2:19" x14ac:dyDescent="0.25">
      <c r="B3215" s="91"/>
      <c r="C3215" s="92"/>
      <c r="D3215" s="92"/>
      <c r="E3215" s="201"/>
      <c r="F3215" s="164"/>
      <c r="G3215" s="331"/>
      <c r="H3215" s="332"/>
      <c r="S3215" s="2"/>
    </row>
    <row r="3216" spans="2:19" x14ac:dyDescent="0.25">
      <c r="B3216" s="91" t="s">
        <v>1266</v>
      </c>
      <c r="C3216" s="92"/>
      <c r="D3216" s="92" t="s">
        <v>1273</v>
      </c>
      <c r="E3216" s="201" t="s">
        <v>216</v>
      </c>
      <c r="F3216" s="164">
        <v>1</v>
      </c>
      <c r="G3216" s="331"/>
      <c r="H3216" s="332">
        <f>+F3216*G3216</f>
        <v>0</v>
      </c>
      <c r="S3216" s="2"/>
    </row>
    <row r="3217" spans="2:19" x14ac:dyDescent="0.25">
      <c r="B3217" s="91"/>
      <c r="C3217" s="92"/>
      <c r="D3217" s="92"/>
      <c r="E3217" s="201"/>
      <c r="F3217" s="164"/>
      <c r="G3217" s="331"/>
      <c r="H3217" s="332"/>
      <c r="S3217" s="2"/>
    </row>
    <row r="3218" spans="2:19" x14ac:dyDescent="0.25">
      <c r="B3218" s="91"/>
      <c r="C3218" s="92" t="s">
        <v>1268</v>
      </c>
      <c r="D3218" s="92" t="s">
        <v>2004</v>
      </c>
      <c r="E3218" s="201"/>
      <c r="F3218" s="164"/>
      <c r="G3218" s="331"/>
      <c r="H3218" s="332"/>
      <c r="S3218" s="2"/>
    </row>
    <row r="3219" spans="2:19" x14ac:dyDescent="0.25">
      <c r="B3219" s="91"/>
      <c r="C3219" s="92"/>
      <c r="D3219" s="92"/>
      <c r="E3219" s="201"/>
      <c r="F3219" s="164"/>
      <c r="G3219" s="333"/>
      <c r="H3219" s="335"/>
      <c r="S3219" s="2"/>
    </row>
    <row r="3220" spans="2:19" x14ac:dyDescent="0.25">
      <c r="B3220" s="91" t="s">
        <v>1263</v>
      </c>
      <c r="C3220" s="92"/>
      <c r="D3220" s="92" t="s">
        <v>1444</v>
      </c>
      <c r="E3220" s="201" t="s">
        <v>216</v>
      </c>
      <c r="F3220" s="164">
        <v>1</v>
      </c>
      <c r="G3220" s="331"/>
      <c r="H3220" s="332">
        <f>+F3220*G3220</f>
        <v>0</v>
      </c>
      <c r="S3220" s="2"/>
    </row>
    <row r="3221" spans="2:19" x14ac:dyDescent="0.25">
      <c r="B3221" s="91"/>
      <c r="C3221" s="92"/>
      <c r="D3221" s="92"/>
      <c r="E3221" s="201"/>
      <c r="F3221" s="164"/>
      <c r="G3221" s="333"/>
      <c r="H3221" s="332"/>
      <c r="S3221" s="2"/>
    </row>
    <row r="3222" spans="2:19" x14ac:dyDescent="0.25">
      <c r="B3222" s="91" t="s">
        <v>1264</v>
      </c>
      <c r="C3222" s="92"/>
      <c r="D3222" s="92" t="s">
        <v>1271</v>
      </c>
      <c r="E3222" s="201" t="s">
        <v>216</v>
      </c>
      <c r="F3222" s="164">
        <v>1</v>
      </c>
      <c r="G3222" s="331"/>
      <c r="H3222" s="332">
        <f>+F3222*G3222</f>
        <v>0</v>
      </c>
      <c r="S3222" s="2"/>
    </row>
    <row r="3223" spans="2:19" x14ac:dyDescent="0.25">
      <c r="B3223" s="91"/>
      <c r="C3223" s="92"/>
      <c r="D3223" s="92"/>
      <c r="E3223" s="201"/>
      <c r="F3223" s="164"/>
      <c r="G3223" s="333"/>
      <c r="H3223" s="332"/>
      <c r="S3223" s="2"/>
    </row>
    <row r="3224" spans="2:19" x14ac:dyDescent="0.25">
      <c r="B3224" s="91" t="s">
        <v>1266</v>
      </c>
      <c r="C3224" s="92"/>
      <c r="D3224" s="92" t="s">
        <v>1273</v>
      </c>
      <c r="E3224" s="201" t="s">
        <v>216</v>
      </c>
      <c r="F3224" s="164">
        <v>1</v>
      </c>
      <c r="G3224" s="331"/>
      <c r="H3224" s="332">
        <f>+F3224*G3224</f>
        <v>0</v>
      </c>
      <c r="S3224" s="2"/>
    </row>
    <row r="3225" spans="2:19" x14ac:dyDescent="0.25">
      <c r="B3225" s="91"/>
      <c r="C3225" s="92"/>
      <c r="D3225" s="92"/>
      <c r="E3225" s="201"/>
      <c r="F3225" s="164"/>
      <c r="G3225" s="333"/>
      <c r="H3225" s="332"/>
      <c r="S3225" s="2"/>
    </row>
    <row r="3226" spans="2:19" x14ac:dyDescent="0.25">
      <c r="B3226" s="91" t="s">
        <v>1267</v>
      </c>
      <c r="C3226" s="92" t="s">
        <v>278</v>
      </c>
      <c r="D3226" s="92" t="s">
        <v>1275</v>
      </c>
      <c r="E3226" s="201" t="s">
        <v>216</v>
      </c>
      <c r="F3226" s="164">
        <v>1</v>
      </c>
      <c r="G3226" s="331"/>
      <c r="H3226" s="332">
        <f>+F3226*G3226</f>
        <v>0</v>
      </c>
      <c r="S3226" s="2"/>
    </row>
    <row r="3227" spans="2:19" x14ac:dyDescent="0.25">
      <c r="B3227" s="91"/>
      <c r="C3227" s="92"/>
      <c r="D3227" s="92"/>
      <c r="E3227" s="201"/>
      <c r="F3227" s="164"/>
      <c r="G3227" s="333"/>
      <c r="H3227" s="332"/>
      <c r="S3227" s="2"/>
    </row>
    <row r="3228" spans="2:19" x14ac:dyDescent="0.25">
      <c r="B3228" s="91" t="s">
        <v>1269</v>
      </c>
      <c r="C3228" s="92"/>
      <c r="D3228" s="92" t="s">
        <v>1277</v>
      </c>
      <c r="E3228" s="201" t="s">
        <v>216</v>
      </c>
      <c r="F3228" s="164">
        <v>1</v>
      </c>
      <c r="G3228" s="331"/>
      <c r="H3228" s="332">
        <f>+F3228*G3228</f>
        <v>0</v>
      </c>
      <c r="S3228" s="2"/>
    </row>
    <row r="3229" spans="2:19" x14ac:dyDescent="0.25">
      <c r="B3229" s="91"/>
      <c r="C3229" s="92"/>
      <c r="D3229" s="92"/>
      <c r="E3229" s="201"/>
      <c r="F3229" s="164"/>
      <c r="G3229" s="333"/>
      <c r="H3229" s="332"/>
      <c r="S3229" s="2"/>
    </row>
    <row r="3230" spans="2:19" x14ac:dyDescent="0.25">
      <c r="B3230" s="91" t="s">
        <v>1270</v>
      </c>
      <c r="C3230" s="92"/>
      <c r="D3230" s="92" t="s">
        <v>1279</v>
      </c>
      <c r="E3230" s="201" t="s">
        <v>130</v>
      </c>
      <c r="F3230" s="164">
        <v>1</v>
      </c>
      <c r="G3230" s="331"/>
      <c r="H3230" s="332">
        <f>+F3230*G3230</f>
        <v>0</v>
      </c>
      <c r="S3230" s="2"/>
    </row>
    <row r="3231" spans="2:19" x14ac:dyDescent="0.25">
      <c r="B3231" s="91"/>
      <c r="C3231" s="92"/>
      <c r="D3231" s="92"/>
      <c r="E3231" s="201"/>
      <c r="F3231" s="164"/>
      <c r="G3231" s="333"/>
      <c r="H3231" s="332"/>
      <c r="S3231" s="2"/>
    </row>
    <row r="3232" spans="2:19" x14ac:dyDescent="0.25">
      <c r="B3232" s="91" t="s">
        <v>1272</v>
      </c>
      <c r="C3232" s="92" t="s">
        <v>1280</v>
      </c>
      <c r="D3232" s="92" t="s">
        <v>1281</v>
      </c>
      <c r="E3232" s="201" t="s">
        <v>216</v>
      </c>
      <c r="F3232" s="164">
        <v>1</v>
      </c>
      <c r="G3232" s="331"/>
      <c r="H3232" s="332">
        <f>+F3232*G3232</f>
        <v>0</v>
      </c>
      <c r="S3232" s="2"/>
    </row>
    <row r="3233" spans="2:19" x14ac:dyDescent="0.25">
      <c r="B3233" s="91"/>
      <c r="C3233" s="92"/>
      <c r="D3233" s="92"/>
      <c r="E3233" s="201"/>
      <c r="F3233" s="164"/>
      <c r="G3233" s="333"/>
      <c r="H3233" s="332"/>
      <c r="S3233" s="2"/>
    </row>
    <row r="3234" spans="2:19" x14ac:dyDescent="0.25">
      <c r="B3234" s="91" t="s">
        <v>1274</v>
      </c>
      <c r="C3234" s="92" t="s">
        <v>249</v>
      </c>
      <c r="D3234" s="92" t="s">
        <v>1282</v>
      </c>
      <c r="E3234" s="201" t="s">
        <v>216</v>
      </c>
      <c r="F3234" s="164">
        <v>1</v>
      </c>
      <c r="G3234" s="331"/>
      <c r="H3234" s="332">
        <f>+F3234*G3234</f>
        <v>0</v>
      </c>
      <c r="S3234" s="2"/>
    </row>
    <row r="3235" spans="2:19" x14ac:dyDescent="0.25">
      <c r="B3235" s="91"/>
      <c r="C3235" s="92"/>
      <c r="D3235" s="92"/>
      <c r="E3235" s="201"/>
      <c r="F3235" s="164"/>
      <c r="G3235" s="333"/>
      <c r="H3235" s="335"/>
      <c r="S3235" s="2"/>
    </row>
    <row r="3236" spans="2:19" ht="12.75" customHeight="1" x14ac:dyDescent="0.25">
      <c r="B3236" s="91"/>
      <c r="C3236" s="92" t="s">
        <v>242</v>
      </c>
      <c r="D3236" s="92" t="s">
        <v>1353</v>
      </c>
      <c r="E3236" s="201"/>
      <c r="F3236" s="164"/>
      <c r="G3236" s="331"/>
      <c r="H3236" s="332"/>
      <c r="S3236" s="2"/>
    </row>
    <row r="3237" spans="2:19" x14ac:dyDescent="0.25">
      <c r="B3237" s="91"/>
      <c r="C3237" s="92"/>
      <c r="D3237" s="92" t="s">
        <v>1354</v>
      </c>
      <c r="E3237" s="201"/>
      <c r="F3237" s="164"/>
      <c r="G3237" s="333"/>
      <c r="H3237" s="335"/>
      <c r="S3237" s="2"/>
    </row>
    <row r="3238" spans="2:19" x14ac:dyDescent="0.25">
      <c r="B3238" s="91"/>
      <c r="C3238" s="92"/>
      <c r="D3238" s="92"/>
      <c r="E3238" s="201"/>
      <c r="F3238" s="164"/>
      <c r="G3238" s="333"/>
      <c r="H3238" s="335"/>
      <c r="S3238" s="2"/>
    </row>
    <row r="3239" spans="2:19" x14ac:dyDescent="0.25">
      <c r="B3239" s="91" t="s">
        <v>1276</v>
      </c>
      <c r="C3239" s="92"/>
      <c r="D3239" s="92" t="s">
        <v>1283</v>
      </c>
      <c r="E3239" s="201" t="s">
        <v>1284</v>
      </c>
      <c r="F3239" s="164">
        <v>1</v>
      </c>
      <c r="G3239" s="331"/>
      <c r="H3239" s="332">
        <f>+F3239*G3239</f>
        <v>0</v>
      </c>
      <c r="S3239" s="2"/>
    </row>
    <row r="3240" spans="2:19" x14ac:dyDescent="0.25">
      <c r="B3240" s="91"/>
      <c r="C3240" s="92"/>
      <c r="D3240" s="92"/>
      <c r="E3240" s="201"/>
      <c r="F3240" s="164"/>
      <c r="G3240" s="333"/>
      <c r="H3240" s="335"/>
      <c r="S3240" s="2"/>
    </row>
    <row r="3241" spans="2:19" x14ac:dyDescent="0.25">
      <c r="B3241" s="91" t="s">
        <v>1278</v>
      </c>
      <c r="C3241" s="92"/>
      <c r="D3241" s="92" t="s">
        <v>1285</v>
      </c>
      <c r="E3241" s="201" t="s">
        <v>1284</v>
      </c>
      <c r="F3241" s="164">
        <v>1</v>
      </c>
      <c r="G3241" s="331"/>
      <c r="H3241" s="332">
        <f>+F3241*G3241</f>
        <v>0</v>
      </c>
      <c r="S3241" s="2"/>
    </row>
    <row r="3242" spans="2:19" x14ac:dyDescent="0.25">
      <c r="B3242" s="91"/>
      <c r="C3242" s="92"/>
      <c r="D3242" s="240"/>
      <c r="E3242" s="162"/>
      <c r="F3242" s="254"/>
      <c r="G3242" s="336"/>
      <c r="H3242" s="335"/>
      <c r="S3242" s="2"/>
    </row>
    <row r="3243" spans="2:19" s="312" customFormat="1" x14ac:dyDescent="0.25">
      <c r="B3243" s="307"/>
      <c r="C3243" s="308" t="s">
        <v>406</v>
      </c>
      <c r="D3243" s="309" t="s">
        <v>1994</v>
      </c>
      <c r="E3243" s="310"/>
      <c r="F3243" s="311"/>
      <c r="G3243" s="432"/>
      <c r="H3243" s="400">
        <f>G3243*F3243</f>
        <v>0</v>
      </c>
    </row>
    <row r="3244" spans="2:19" s="312" customFormat="1" x14ac:dyDescent="0.25">
      <c r="B3244" s="313"/>
      <c r="C3244" s="308" t="s">
        <v>1995</v>
      </c>
      <c r="D3244" s="314"/>
      <c r="E3244" s="315"/>
      <c r="F3244" s="316"/>
      <c r="G3244" s="432"/>
      <c r="H3244" s="400">
        <f>G3244*F3244</f>
        <v>0</v>
      </c>
    </row>
    <row r="3245" spans="2:19" s="312" customFormat="1" x14ac:dyDescent="0.25">
      <c r="B3245" s="313"/>
      <c r="C3245" s="308" t="s">
        <v>224</v>
      </c>
      <c r="D3245" s="314" t="s">
        <v>1996</v>
      </c>
      <c r="E3245" s="315" t="s">
        <v>130</v>
      </c>
      <c r="F3245" s="317">
        <v>1</v>
      </c>
      <c r="G3245" s="432">
        <v>0</v>
      </c>
      <c r="H3245" s="400">
        <f>G3245*F3245</f>
        <v>0</v>
      </c>
    </row>
    <row r="3246" spans="2:19" x14ac:dyDescent="0.25">
      <c r="B3246" s="91"/>
      <c r="C3246" s="92"/>
      <c r="D3246" s="240"/>
      <c r="E3246" s="162"/>
      <c r="F3246" s="254"/>
      <c r="G3246" s="336"/>
      <c r="H3246" s="335"/>
      <c r="S3246" s="2"/>
    </row>
    <row r="3247" spans="2:19" ht="18.600000000000001" thickBot="1" x14ac:dyDescent="0.3">
      <c r="B3247" s="91"/>
      <c r="C3247" s="92"/>
      <c r="D3247" s="92"/>
      <c r="E3247" s="201"/>
      <c r="F3247" s="164"/>
      <c r="G3247" s="333"/>
      <c r="H3247" s="335"/>
      <c r="S3247" s="2"/>
    </row>
    <row r="3248" spans="2:19" ht="26.25" customHeight="1" thickBot="1" x14ac:dyDescent="0.3">
      <c r="B3248" s="27" t="s">
        <v>370</v>
      </c>
      <c r="C3248" s="87"/>
      <c r="D3248" s="250"/>
      <c r="E3248" s="29"/>
      <c r="F3248" s="123"/>
      <c r="G3248" s="421"/>
      <c r="H3248" s="351">
        <f>SUM(H3195:H3247)</f>
        <v>0</v>
      </c>
      <c r="S3248" s="2"/>
    </row>
    <row r="3249" spans="2:19" ht="26.25" customHeight="1" x14ac:dyDescent="0.25">
      <c r="B3249" s="157"/>
      <c r="D3249" s="157"/>
      <c r="E3249" s="159"/>
      <c r="F3249" s="160"/>
      <c r="G3249" s="422"/>
      <c r="H3249" s="340"/>
      <c r="S3249" s="2"/>
    </row>
    <row r="3250" spans="2:19" ht="26.25" customHeight="1" x14ac:dyDescent="0.25">
      <c r="B3250" s="157"/>
      <c r="D3250" s="157"/>
      <c r="E3250" s="159"/>
      <c r="F3250" s="160"/>
      <c r="G3250" s="422"/>
      <c r="H3250" s="340"/>
      <c r="S3250" s="2"/>
    </row>
    <row r="3251" spans="2:19" x14ac:dyDescent="0.35">
      <c r="B3251" s="463" t="s">
        <v>1921</v>
      </c>
      <c r="C3251" s="463"/>
      <c r="D3251" s="161" t="s">
        <v>2330</v>
      </c>
      <c r="E3251" s="4"/>
      <c r="G3251" s="352"/>
      <c r="H3251" s="353"/>
      <c r="S3251" s="2"/>
    </row>
    <row r="3252" spans="2:19" ht="14.4" customHeight="1" x14ac:dyDescent="0.25">
      <c r="B3252" s="464" t="s">
        <v>2263</v>
      </c>
      <c r="C3252" s="464"/>
      <c r="D3252" s="464"/>
      <c r="E3252" s="464"/>
      <c r="F3252" s="464"/>
      <c r="G3252" s="464"/>
      <c r="H3252" s="464"/>
      <c r="S3252" s="2"/>
    </row>
    <row r="3253" spans="2:19" ht="14.4" x14ac:dyDescent="0.25">
      <c r="B3253" s="464"/>
      <c r="C3253" s="464"/>
      <c r="D3253" s="464"/>
      <c r="E3253" s="464"/>
      <c r="F3253" s="464"/>
      <c r="G3253" s="464"/>
      <c r="H3253" s="464"/>
      <c r="S3253" s="2"/>
    </row>
    <row r="3254" spans="2:19" x14ac:dyDescent="0.35">
      <c r="B3254" s="206"/>
      <c r="C3254" s="182"/>
      <c r="D3254" s="183"/>
      <c r="E3254" s="182"/>
      <c r="F3254" s="184"/>
      <c r="G3254" s="320"/>
      <c r="H3254" s="321"/>
      <c r="S3254" s="2"/>
    </row>
    <row r="3255" spans="2:19" ht="15" customHeight="1" x14ac:dyDescent="0.35">
      <c r="B3255" s="53" t="s">
        <v>1388</v>
      </c>
      <c r="C3255" s="54"/>
      <c r="D3255" s="55"/>
      <c r="E3255" s="182"/>
      <c r="F3255" s="184"/>
      <c r="G3255" s="320"/>
      <c r="H3255" s="321"/>
      <c r="S3255" s="2"/>
    </row>
    <row r="3256" spans="2:19" ht="15" customHeight="1" x14ac:dyDescent="0.35">
      <c r="B3256" s="66" t="s">
        <v>251</v>
      </c>
      <c r="C3256" s="66"/>
      <c r="D3256" s="67"/>
      <c r="E3256" s="186"/>
      <c r="F3256" s="184"/>
      <c r="G3256" s="320"/>
      <c r="H3256" s="321"/>
      <c r="S3256" s="2"/>
    </row>
    <row r="3257" spans="2:19" ht="18.75" customHeight="1" thickBot="1" x14ac:dyDescent="0.3">
      <c r="B3257" s="93" t="s">
        <v>1998</v>
      </c>
      <c r="C3257" s="66"/>
      <c r="D3257" s="67"/>
      <c r="E3257" s="187"/>
      <c r="F3257" s="465"/>
      <c r="G3257" s="465"/>
      <c r="H3257" s="465"/>
      <c r="S3257" s="2"/>
    </row>
    <row r="3258" spans="2:19" ht="15" customHeight="1" x14ac:dyDescent="0.35">
      <c r="B3258" s="69" t="s">
        <v>0</v>
      </c>
      <c r="C3258" s="69" t="s">
        <v>401</v>
      </c>
      <c r="D3258" s="473" t="s">
        <v>2</v>
      </c>
      <c r="E3258" s="471" t="s">
        <v>3</v>
      </c>
      <c r="F3258" s="466" t="s">
        <v>402</v>
      </c>
      <c r="G3258" s="403" t="s">
        <v>5</v>
      </c>
      <c r="H3258" s="404" t="s">
        <v>252</v>
      </c>
      <c r="S3258" s="2"/>
    </row>
    <row r="3259" spans="2:19" ht="15" customHeight="1" thickBot="1" x14ac:dyDescent="0.4">
      <c r="B3259" s="70" t="s">
        <v>403</v>
      </c>
      <c r="C3259" s="70" t="s">
        <v>404</v>
      </c>
      <c r="D3259" s="474"/>
      <c r="E3259" s="472"/>
      <c r="F3259" s="467"/>
      <c r="G3259" s="405" t="s">
        <v>405</v>
      </c>
      <c r="H3259" s="406" t="s">
        <v>405</v>
      </c>
      <c r="S3259" s="2"/>
    </row>
    <row r="3260" spans="2:19" ht="15" customHeight="1" x14ac:dyDescent="0.35">
      <c r="B3260" s="255"/>
      <c r="C3260" s="256" t="s">
        <v>1650</v>
      </c>
      <c r="D3260" s="257" t="s">
        <v>1999</v>
      </c>
      <c r="E3260" s="258"/>
      <c r="F3260" s="259"/>
      <c r="G3260" s="433"/>
      <c r="H3260" s="434"/>
      <c r="S3260" s="2"/>
    </row>
    <row r="3261" spans="2:19" ht="15" customHeight="1" x14ac:dyDescent="0.35">
      <c r="B3261" s="260"/>
      <c r="C3261" s="21"/>
      <c r="D3261" s="25"/>
      <c r="E3261" s="23"/>
      <c r="F3261" s="79"/>
      <c r="G3261" s="347"/>
      <c r="H3261" s="357"/>
      <c r="S3261" s="2"/>
    </row>
    <row r="3262" spans="2:19" ht="15" customHeight="1" x14ac:dyDescent="0.25">
      <c r="B3262" s="261"/>
      <c r="C3262" s="262"/>
      <c r="D3262" s="262" t="s">
        <v>2000</v>
      </c>
      <c r="E3262" s="263"/>
      <c r="F3262" s="264"/>
      <c r="G3262" s="333"/>
      <c r="H3262" s="335"/>
      <c r="S3262" s="2"/>
    </row>
    <row r="3263" spans="2:19" ht="15" customHeight="1" x14ac:dyDescent="0.25">
      <c r="B3263" s="261"/>
      <c r="C3263" s="262"/>
      <c r="D3263" s="262"/>
      <c r="E3263" s="263"/>
      <c r="F3263" s="264"/>
      <c r="G3263" s="331"/>
      <c r="H3263" s="332"/>
      <c r="S3263" s="2"/>
    </row>
    <row r="3264" spans="2:19" ht="15" customHeight="1" x14ac:dyDescent="0.25">
      <c r="B3264" s="261"/>
      <c r="C3264" s="262" t="s">
        <v>132</v>
      </c>
      <c r="D3264" s="262" t="s">
        <v>1580</v>
      </c>
      <c r="E3264" s="263"/>
      <c r="F3264" s="264"/>
      <c r="G3264" s="331"/>
      <c r="H3264" s="332"/>
      <c r="S3264" s="2"/>
    </row>
    <row r="3265" spans="2:19" ht="15" customHeight="1" x14ac:dyDescent="0.25">
      <c r="B3265" s="261"/>
      <c r="C3265" s="262"/>
      <c r="D3265" s="262"/>
      <c r="E3265" s="263"/>
      <c r="F3265" s="264"/>
      <c r="G3265" s="331"/>
      <c r="H3265" s="332"/>
      <c r="S3265" s="2"/>
    </row>
    <row r="3266" spans="2:19" ht="36" customHeight="1" x14ac:dyDescent="0.3">
      <c r="B3266" s="91" t="s">
        <v>2126</v>
      </c>
      <c r="C3266" s="262"/>
      <c r="D3266" s="262" t="s">
        <v>2001</v>
      </c>
      <c r="E3266" s="265" t="s">
        <v>216</v>
      </c>
      <c r="F3266" s="180">
        <v>1</v>
      </c>
      <c r="G3266" s="333"/>
      <c r="H3266" s="335"/>
      <c r="S3266" s="2"/>
    </row>
    <row r="3267" spans="2:19" ht="15" customHeight="1" x14ac:dyDescent="0.35">
      <c r="B3267" s="260"/>
      <c r="C3267" s="21"/>
      <c r="D3267" s="25"/>
      <c r="E3267" s="23"/>
      <c r="F3267" s="266"/>
      <c r="G3267" s="347"/>
      <c r="H3267" s="357">
        <f>+F3267*G3267</f>
        <v>0</v>
      </c>
      <c r="S3267" s="2"/>
    </row>
    <row r="3268" spans="2:19" ht="15" customHeight="1" x14ac:dyDescent="0.35">
      <c r="B3268" s="91" t="s">
        <v>2127</v>
      </c>
      <c r="C3268" s="262"/>
      <c r="D3268" s="267" t="s">
        <v>2002</v>
      </c>
      <c r="E3268" s="265"/>
      <c r="F3268" s="268"/>
      <c r="G3268" s="435"/>
      <c r="H3268" s="334"/>
      <c r="S3268" s="2"/>
    </row>
    <row r="3269" spans="2:19" ht="15" customHeight="1" x14ac:dyDescent="0.35">
      <c r="B3269" s="91" t="s">
        <v>2128</v>
      </c>
      <c r="C3269" s="21"/>
      <c r="D3269" s="267" t="s">
        <v>381</v>
      </c>
      <c r="E3269" s="265" t="s">
        <v>216</v>
      </c>
      <c r="F3269" s="268">
        <v>1</v>
      </c>
      <c r="G3269" s="435"/>
      <c r="H3269" s="436"/>
      <c r="S3269" s="2"/>
    </row>
    <row r="3270" spans="2:19" ht="15" customHeight="1" x14ac:dyDescent="0.35">
      <c r="B3270" s="91" t="s">
        <v>2129</v>
      </c>
      <c r="C3270" s="262"/>
      <c r="D3270" s="267" t="s">
        <v>382</v>
      </c>
      <c r="E3270" s="265" t="s">
        <v>216</v>
      </c>
      <c r="F3270" s="268">
        <v>1</v>
      </c>
      <c r="G3270" s="435"/>
      <c r="H3270" s="436"/>
      <c r="S3270" s="2"/>
    </row>
    <row r="3271" spans="2:19" ht="15" customHeight="1" x14ac:dyDescent="0.35">
      <c r="B3271" s="91" t="s">
        <v>2130</v>
      </c>
      <c r="C3271" s="21"/>
      <c r="D3271" s="267" t="s">
        <v>383</v>
      </c>
      <c r="E3271" s="265" t="s">
        <v>216</v>
      </c>
      <c r="F3271" s="268">
        <v>1</v>
      </c>
      <c r="G3271" s="435"/>
      <c r="H3271" s="436"/>
      <c r="S3271" s="2"/>
    </row>
    <row r="3272" spans="2:19" ht="15" customHeight="1" x14ac:dyDescent="0.35">
      <c r="B3272" s="91" t="s">
        <v>2131</v>
      </c>
      <c r="C3272" s="262"/>
      <c r="D3272" s="267" t="s">
        <v>384</v>
      </c>
      <c r="E3272" s="265" t="s">
        <v>216</v>
      </c>
      <c r="F3272" s="268">
        <v>1</v>
      </c>
      <c r="G3272" s="435"/>
      <c r="H3272" s="436"/>
      <c r="S3272" s="2"/>
    </row>
    <row r="3273" spans="2:19" ht="15" customHeight="1" x14ac:dyDescent="0.35">
      <c r="B3273" s="260"/>
      <c r="C3273" s="21"/>
      <c r="D3273" s="25"/>
      <c r="E3273" s="23"/>
      <c r="F3273" s="79"/>
      <c r="G3273" s="347"/>
      <c r="H3273" s="357"/>
      <c r="S3273" s="2"/>
    </row>
    <row r="3274" spans="2:19" ht="15" customHeight="1" x14ac:dyDescent="0.25">
      <c r="B3274" s="91" t="s">
        <v>2132</v>
      </c>
      <c r="C3274" s="262" t="s">
        <v>1280</v>
      </c>
      <c r="D3274" s="262" t="s">
        <v>2003</v>
      </c>
      <c r="E3274" s="263" t="s">
        <v>145</v>
      </c>
      <c r="F3274" s="264">
        <v>1</v>
      </c>
      <c r="G3274" s="331"/>
      <c r="H3274" s="332"/>
      <c r="S3274" s="2"/>
    </row>
    <row r="3275" spans="2:19" ht="15" customHeight="1" x14ac:dyDescent="0.35">
      <c r="B3275" s="260"/>
      <c r="C3275" s="21"/>
      <c r="D3275" s="25"/>
      <c r="E3275" s="23"/>
      <c r="F3275" s="79"/>
      <c r="G3275" s="347"/>
      <c r="H3275" s="357"/>
      <c r="S3275" s="2"/>
    </row>
    <row r="3276" spans="2:19" ht="15" customHeight="1" x14ac:dyDescent="0.25">
      <c r="B3276" s="91" t="s">
        <v>2133</v>
      </c>
      <c r="C3276" s="262" t="s">
        <v>242</v>
      </c>
      <c r="D3276" s="262" t="s">
        <v>2000</v>
      </c>
      <c r="E3276" s="263" t="s">
        <v>145</v>
      </c>
      <c r="F3276" s="264">
        <v>1</v>
      </c>
      <c r="G3276" s="333"/>
      <c r="H3276" s="335"/>
      <c r="S3276" s="2"/>
    </row>
    <row r="3277" spans="2:19" ht="15" customHeight="1" x14ac:dyDescent="0.35">
      <c r="B3277" s="260"/>
      <c r="C3277" s="21"/>
      <c r="D3277" s="25"/>
      <c r="E3277" s="23"/>
      <c r="F3277" s="266"/>
      <c r="G3277" s="347"/>
      <c r="H3277" s="357">
        <f>+F3277*G3277</f>
        <v>0</v>
      </c>
      <c r="S3277" s="2"/>
    </row>
    <row r="3278" spans="2:19" ht="15" customHeight="1" x14ac:dyDescent="0.35">
      <c r="B3278" s="260"/>
      <c r="C3278" s="21"/>
      <c r="D3278" s="25"/>
      <c r="E3278" s="23"/>
      <c r="F3278" s="266"/>
      <c r="G3278" s="347"/>
      <c r="H3278" s="357">
        <f>+F3278*G3278</f>
        <v>0</v>
      </c>
      <c r="S3278" s="2"/>
    </row>
    <row r="3279" spans="2:19" ht="15" customHeight="1" x14ac:dyDescent="0.35">
      <c r="B3279" s="260"/>
      <c r="C3279" s="21"/>
      <c r="D3279" s="25"/>
      <c r="E3279" s="23"/>
      <c r="F3279" s="79"/>
      <c r="G3279" s="347"/>
      <c r="H3279" s="357"/>
      <c r="S3279" s="2"/>
    </row>
    <row r="3280" spans="2:19" ht="15" customHeight="1" x14ac:dyDescent="0.35">
      <c r="B3280" s="20"/>
      <c r="C3280" s="21"/>
      <c r="D3280" s="21"/>
      <c r="E3280" s="23"/>
      <c r="F3280" s="19"/>
      <c r="G3280" s="347"/>
      <c r="H3280" s="357"/>
      <c r="S3280" s="2"/>
    </row>
    <row r="3281" spans="2:19" ht="15" customHeight="1" x14ac:dyDescent="0.35">
      <c r="B3281" s="20"/>
      <c r="C3281" s="21"/>
      <c r="D3281" s="21"/>
      <c r="E3281" s="23"/>
      <c r="F3281" s="19"/>
      <c r="G3281" s="347"/>
      <c r="H3281" s="357"/>
      <c r="S3281" s="2"/>
    </row>
    <row r="3282" spans="2:19" ht="15" customHeight="1" x14ac:dyDescent="0.35">
      <c r="B3282" s="20"/>
      <c r="C3282" s="21"/>
      <c r="D3282" s="21"/>
      <c r="E3282" s="23"/>
      <c r="F3282" s="19"/>
      <c r="G3282" s="347"/>
      <c r="H3282" s="357"/>
      <c r="S3282" s="2"/>
    </row>
    <row r="3283" spans="2:19" ht="15" customHeight="1" x14ac:dyDescent="0.35">
      <c r="B3283" s="20"/>
      <c r="C3283" s="21"/>
      <c r="D3283" s="21"/>
      <c r="E3283" s="23"/>
      <c r="F3283" s="19"/>
      <c r="G3283" s="347"/>
      <c r="H3283" s="357"/>
      <c r="S3283" s="2"/>
    </row>
    <row r="3284" spans="2:19" ht="15" customHeight="1" x14ac:dyDescent="0.35">
      <c r="B3284" s="20"/>
      <c r="C3284" s="21"/>
      <c r="D3284" s="21"/>
      <c r="E3284" s="23"/>
      <c r="F3284" s="79"/>
      <c r="G3284" s="347"/>
      <c r="H3284" s="357"/>
      <c r="S3284" s="2"/>
    </row>
    <row r="3285" spans="2:19" ht="15" customHeight="1" thickBot="1" x14ac:dyDescent="0.4">
      <c r="B3285" s="90"/>
      <c r="C3285" s="21"/>
      <c r="D3285" s="21"/>
      <c r="E3285" s="23"/>
      <c r="F3285" s="19"/>
      <c r="G3285" s="425"/>
      <c r="H3285" s="437"/>
      <c r="S3285" s="2"/>
    </row>
    <row r="3286" spans="2:19" ht="27.75" customHeight="1" thickBot="1" x14ac:dyDescent="0.4">
      <c r="B3286" s="43" t="s">
        <v>279</v>
      </c>
      <c r="C3286" s="44"/>
      <c r="D3286" s="44"/>
      <c r="E3286" s="45"/>
      <c r="F3286" s="127"/>
      <c r="G3286" s="383"/>
      <c r="H3286" s="384">
        <f>SUM(H3260:H3285)</f>
        <v>0</v>
      </c>
      <c r="S3286" s="2"/>
    </row>
    <row r="3287" spans="2:19" ht="27.75" customHeight="1" x14ac:dyDescent="0.35">
      <c r="B3287" s="1"/>
      <c r="G3287" s="339"/>
      <c r="H3287" s="340"/>
      <c r="S3287" s="2"/>
    </row>
    <row r="3288" spans="2:19" ht="26.25" customHeight="1" x14ac:dyDescent="0.25">
      <c r="B3288" s="157"/>
      <c r="D3288" s="157"/>
      <c r="E3288" s="159"/>
      <c r="F3288" s="160"/>
      <c r="G3288" s="422"/>
      <c r="H3288" s="340"/>
      <c r="S3288" s="2"/>
    </row>
    <row r="3289" spans="2:19" x14ac:dyDescent="0.35">
      <c r="B3289" s="463" t="s">
        <v>1921</v>
      </c>
      <c r="C3289" s="463"/>
      <c r="D3289" s="161" t="s">
        <v>2330</v>
      </c>
      <c r="E3289" s="4"/>
      <c r="G3289" s="352"/>
      <c r="H3289" s="353"/>
      <c r="S3289" s="2"/>
    </row>
    <row r="3290" spans="2:19" ht="14.4" customHeight="1" x14ac:dyDescent="0.25">
      <c r="B3290" s="464" t="s">
        <v>2263</v>
      </c>
      <c r="C3290" s="464"/>
      <c r="D3290" s="464"/>
      <c r="E3290" s="464"/>
      <c r="F3290" s="464"/>
      <c r="G3290" s="464"/>
      <c r="H3290" s="464"/>
      <c r="S3290" s="2"/>
    </row>
    <row r="3291" spans="2:19" ht="14.4" x14ac:dyDescent="0.25">
      <c r="B3291" s="464"/>
      <c r="C3291" s="464"/>
      <c r="D3291" s="464"/>
      <c r="E3291" s="464"/>
      <c r="F3291" s="464"/>
      <c r="G3291" s="464"/>
      <c r="H3291" s="464"/>
      <c r="S3291" s="2"/>
    </row>
    <row r="3292" spans="2:19" x14ac:dyDescent="0.35">
      <c r="B3292" s="206"/>
      <c r="C3292" s="182"/>
      <c r="D3292" s="183"/>
      <c r="E3292" s="182"/>
      <c r="F3292" s="184"/>
      <c r="G3292" s="320"/>
      <c r="H3292" s="321"/>
      <c r="S3292" s="2"/>
    </row>
    <row r="3293" spans="2:19" ht="15" customHeight="1" x14ac:dyDescent="0.35">
      <c r="B3293" s="53" t="s">
        <v>1389</v>
      </c>
      <c r="C3293" s="54"/>
      <c r="D3293" s="55"/>
      <c r="E3293" s="182"/>
      <c r="F3293" s="184"/>
      <c r="G3293" s="320"/>
      <c r="H3293" s="321"/>
      <c r="S3293" s="2"/>
    </row>
    <row r="3294" spans="2:19" ht="15" customHeight="1" x14ac:dyDescent="0.35">
      <c r="B3294" s="66" t="s">
        <v>251</v>
      </c>
      <c r="C3294" s="66"/>
      <c r="D3294" s="67"/>
      <c r="E3294" s="186"/>
      <c r="F3294" s="184"/>
      <c r="G3294" s="320"/>
      <c r="H3294" s="321"/>
      <c r="S3294" s="2"/>
    </row>
    <row r="3295" spans="2:19" ht="18.75" customHeight="1" thickBot="1" x14ac:dyDescent="0.3">
      <c r="B3295" s="93" t="s">
        <v>1745</v>
      </c>
      <c r="C3295" s="66"/>
      <c r="D3295" s="67"/>
      <c r="E3295" s="187"/>
      <c r="F3295" s="465"/>
      <c r="G3295" s="465"/>
      <c r="H3295" s="465"/>
      <c r="S3295" s="2"/>
    </row>
    <row r="3296" spans="2:19" ht="15" customHeight="1" x14ac:dyDescent="0.35">
      <c r="B3296" s="69" t="s">
        <v>0</v>
      </c>
      <c r="C3296" s="69" t="s">
        <v>401</v>
      </c>
      <c r="D3296" s="473" t="s">
        <v>2</v>
      </c>
      <c r="E3296" s="471" t="s">
        <v>3</v>
      </c>
      <c r="F3296" s="466" t="s">
        <v>402</v>
      </c>
      <c r="G3296" s="403" t="s">
        <v>5</v>
      </c>
      <c r="H3296" s="404" t="s">
        <v>252</v>
      </c>
      <c r="S3296" s="2"/>
    </row>
    <row r="3297" spans="2:19" ht="15" customHeight="1" thickBot="1" x14ac:dyDescent="0.4">
      <c r="B3297" s="70" t="s">
        <v>403</v>
      </c>
      <c r="C3297" s="70" t="s">
        <v>404</v>
      </c>
      <c r="D3297" s="474"/>
      <c r="E3297" s="472"/>
      <c r="F3297" s="467"/>
      <c r="G3297" s="405" t="s">
        <v>405</v>
      </c>
      <c r="H3297" s="406" t="s">
        <v>405</v>
      </c>
      <c r="S3297" s="2"/>
    </row>
    <row r="3298" spans="2:19" ht="15" customHeight="1" x14ac:dyDescent="0.35">
      <c r="B3298" s="255"/>
      <c r="C3298" s="256" t="s">
        <v>1650</v>
      </c>
      <c r="D3298" s="257" t="s">
        <v>1651</v>
      </c>
      <c r="E3298" s="258"/>
      <c r="F3298" s="259"/>
      <c r="G3298" s="433"/>
      <c r="H3298" s="434"/>
      <c r="S3298" s="2"/>
    </row>
    <row r="3299" spans="2:19" ht="15" customHeight="1" x14ac:dyDescent="0.35">
      <c r="B3299" s="260"/>
      <c r="C3299" s="21"/>
      <c r="D3299" s="25"/>
      <c r="E3299" s="23"/>
      <c r="F3299" s="79"/>
      <c r="G3299" s="347"/>
      <c r="H3299" s="357"/>
      <c r="S3299" s="2"/>
    </row>
    <row r="3300" spans="2:19" ht="15" customHeight="1" x14ac:dyDescent="0.35">
      <c r="B3300" s="260" t="s">
        <v>1746</v>
      </c>
      <c r="C3300" s="21" t="s">
        <v>237</v>
      </c>
      <c r="D3300" s="25" t="s">
        <v>1652</v>
      </c>
      <c r="E3300" s="23"/>
      <c r="F3300" s="79"/>
      <c r="G3300" s="347"/>
      <c r="H3300" s="357"/>
      <c r="S3300" s="2"/>
    </row>
    <row r="3301" spans="2:19" ht="15" customHeight="1" x14ac:dyDescent="0.35">
      <c r="B3301" s="260"/>
      <c r="C3301" s="21"/>
      <c r="D3301" s="25" t="s">
        <v>1653</v>
      </c>
      <c r="E3301" s="23"/>
      <c r="F3301" s="79"/>
      <c r="G3301" s="347"/>
      <c r="H3301" s="357"/>
      <c r="S3301" s="2"/>
    </row>
    <row r="3302" spans="2:19" ht="15" customHeight="1" x14ac:dyDescent="0.35">
      <c r="B3302" s="260"/>
      <c r="C3302" s="21"/>
      <c r="D3302" s="25"/>
      <c r="E3302" s="23"/>
      <c r="F3302" s="79"/>
      <c r="G3302" s="347"/>
      <c r="H3302" s="357"/>
      <c r="S3302" s="2"/>
    </row>
    <row r="3303" spans="2:19" ht="15" customHeight="1" x14ac:dyDescent="0.35">
      <c r="B3303" s="260" t="s">
        <v>1747</v>
      </c>
      <c r="C3303" s="21"/>
      <c r="D3303" s="25" t="s">
        <v>1654</v>
      </c>
      <c r="E3303" s="23" t="s">
        <v>449</v>
      </c>
      <c r="F3303" s="266">
        <v>1</v>
      </c>
      <c r="G3303" s="347"/>
      <c r="H3303" s="357">
        <f>+F3303*G3303</f>
        <v>0</v>
      </c>
      <c r="S3303" s="2"/>
    </row>
    <row r="3304" spans="2:19" ht="15" customHeight="1" x14ac:dyDescent="0.35">
      <c r="B3304" s="260"/>
      <c r="C3304" s="21"/>
      <c r="D3304" s="25"/>
      <c r="E3304" s="23"/>
      <c r="F3304" s="79"/>
      <c r="G3304" s="347"/>
      <c r="H3304" s="357"/>
      <c r="S3304" s="2"/>
    </row>
    <row r="3305" spans="2:19" ht="15" customHeight="1" x14ac:dyDescent="0.35">
      <c r="B3305" s="260" t="s">
        <v>1748</v>
      </c>
      <c r="C3305" s="21"/>
      <c r="D3305" s="25" t="s">
        <v>1655</v>
      </c>
      <c r="E3305" s="23" t="s">
        <v>449</v>
      </c>
      <c r="F3305" s="266">
        <v>1</v>
      </c>
      <c r="G3305" s="347"/>
      <c r="H3305" s="357">
        <f>+F3305*G3305</f>
        <v>0</v>
      </c>
      <c r="S3305" s="2"/>
    </row>
    <row r="3306" spans="2:19" ht="15" customHeight="1" x14ac:dyDescent="0.35">
      <c r="B3306" s="260"/>
      <c r="C3306" s="21"/>
      <c r="D3306" s="25"/>
      <c r="E3306" s="23"/>
      <c r="F3306" s="79"/>
      <c r="G3306" s="347"/>
      <c r="H3306" s="357"/>
      <c r="S3306" s="2"/>
    </row>
    <row r="3307" spans="2:19" ht="15" customHeight="1" x14ac:dyDescent="0.35">
      <c r="B3307" s="260" t="s">
        <v>1749</v>
      </c>
      <c r="C3307" s="21" t="s">
        <v>132</v>
      </c>
      <c r="D3307" s="25" t="s">
        <v>1656</v>
      </c>
      <c r="E3307" s="23"/>
      <c r="F3307" s="79"/>
      <c r="G3307" s="347"/>
      <c r="H3307" s="357"/>
      <c r="S3307" s="2"/>
    </row>
    <row r="3308" spans="2:19" ht="15" customHeight="1" x14ac:dyDescent="0.35">
      <c r="B3308" s="260"/>
      <c r="C3308" s="21"/>
      <c r="D3308" s="25"/>
      <c r="E3308" s="23"/>
      <c r="F3308" s="79"/>
      <c r="G3308" s="347"/>
      <c r="H3308" s="357"/>
      <c r="S3308" s="2"/>
    </row>
    <row r="3309" spans="2:19" ht="15" customHeight="1" x14ac:dyDescent="0.35">
      <c r="B3309" s="260" t="s">
        <v>1750</v>
      </c>
      <c r="C3309" s="21"/>
      <c r="D3309" s="25" t="s">
        <v>1657</v>
      </c>
      <c r="E3309" s="23"/>
      <c r="F3309" s="79"/>
      <c r="G3309" s="347"/>
      <c r="H3309" s="357"/>
      <c r="S3309" s="2"/>
    </row>
    <row r="3310" spans="2:19" ht="15" customHeight="1" x14ac:dyDescent="0.35">
      <c r="B3310" s="260"/>
      <c r="C3310" s="21"/>
      <c r="D3310" s="25" t="s">
        <v>1658</v>
      </c>
      <c r="E3310" s="23"/>
      <c r="F3310" s="79"/>
      <c r="G3310" s="347"/>
      <c r="H3310" s="357"/>
      <c r="S3310" s="2"/>
    </row>
    <row r="3311" spans="2:19" ht="15" customHeight="1" x14ac:dyDescent="0.35">
      <c r="B3311" s="260"/>
      <c r="C3311" s="21"/>
      <c r="D3311" s="25"/>
      <c r="E3311" s="23"/>
      <c r="F3311" s="79"/>
      <c r="G3311" s="347"/>
      <c r="H3311" s="357"/>
      <c r="S3311" s="2"/>
    </row>
    <row r="3312" spans="2:19" ht="15" customHeight="1" x14ac:dyDescent="0.35">
      <c r="B3312" s="260" t="s">
        <v>1750</v>
      </c>
      <c r="C3312" s="21" t="s">
        <v>251</v>
      </c>
      <c r="D3312" s="25" t="s">
        <v>1659</v>
      </c>
      <c r="E3312" s="23" t="s">
        <v>145</v>
      </c>
      <c r="F3312" s="266">
        <v>1</v>
      </c>
      <c r="G3312" s="347"/>
      <c r="H3312" s="357">
        <f>+F3312*G3312</f>
        <v>0</v>
      </c>
      <c r="S3312" s="2"/>
    </row>
    <row r="3313" spans="2:19" ht="15" customHeight="1" x14ac:dyDescent="0.35">
      <c r="B3313" s="260" t="s">
        <v>1751</v>
      </c>
      <c r="C3313" s="21"/>
      <c r="D3313" s="25" t="s">
        <v>1660</v>
      </c>
      <c r="E3313" s="23" t="s">
        <v>145</v>
      </c>
      <c r="F3313" s="266">
        <v>1</v>
      </c>
      <c r="G3313" s="347"/>
      <c r="H3313" s="357">
        <f>+F3313*G3313</f>
        <v>0</v>
      </c>
      <c r="S3313" s="2"/>
    </row>
    <row r="3314" spans="2:19" ht="15" customHeight="1" x14ac:dyDescent="0.35">
      <c r="B3314" s="260" t="s">
        <v>1752</v>
      </c>
      <c r="C3314" s="21"/>
      <c r="D3314" s="25" t="s">
        <v>1661</v>
      </c>
      <c r="E3314" s="23" t="s">
        <v>145</v>
      </c>
      <c r="F3314" s="266">
        <v>1</v>
      </c>
      <c r="G3314" s="347"/>
      <c r="H3314" s="357">
        <f>+F3314*G3314</f>
        <v>0</v>
      </c>
      <c r="S3314" s="2"/>
    </row>
    <row r="3315" spans="2:19" ht="15" customHeight="1" x14ac:dyDescent="0.35">
      <c r="B3315" s="260"/>
      <c r="C3315" s="21"/>
      <c r="D3315" s="25"/>
      <c r="E3315" s="23"/>
      <c r="F3315" s="79"/>
      <c r="G3315" s="347"/>
      <c r="H3315" s="357"/>
      <c r="S3315" s="2"/>
    </row>
    <row r="3316" spans="2:19" ht="15" customHeight="1" x14ac:dyDescent="0.35">
      <c r="B3316" s="260" t="s">
        <v>1753</v>
      </c>
      <c r="C3316" s="21"/>
      <c r="D3316" s="25" t="s">
        <v>1662</v>
      </c>
      <c r="E3316" s="23"/>
      <c r="F3316" s="79"/>
      <c r="G3316" s="347"/>
      <c r="H3316" s="357"/>
      <c r="S3316" s="2"/>
    </row>
    <row r="3317" spans="2:19" ht="15" customHeight="1" x14ac:dyDescent="0.35">
      <c r="B3317" s="260"/>
      <c r="C3317" s="21"/>
      <c r="D3317" s="25" t="s">
        <v>1663</v>
      </c>
      <c r="E3317" s="23"/>
      <c r="F3317" s="79"/>
      <c r="G3317" s="347"/>
      <c r="H3317" s="357"/>
      <c r="S3317" s="2"/>
    </row>
    <row r="3318" spans="2:19" ht="15" customHeight="1" x14ac:dyDescent="0.35">
      <c r="B3318" s="260"/>
      <c r="C3318" s="21"/>
      <c r="D3318" s="25"/>
      <c r="E3318" s="23"/>
      <c r="F3318" s="79"/>
      <c r="G3318" s="347"/>
      <c r="H3318" s="357"/>
      <c r="S3318" s="2"/>
    </row>
    <row r="3319" spans="2:19" ht="15" customHeight="1" x14ac:dyDescent="0.35">
      <c r="B3319" s="260" t="s">
        <v>1754</v>
      </c>
      <c r="C3319" s="21"/>
      <c r="D3319" s="25" t="s">
        <v>1659</v>
      </c>
      <c r="E3319" s="23" t="s">
        <v>145</v>
      </c>
      <c r="F3319" s="266">
        <v>1</v>
      </c>
      <c r="G3319" s="347"/>
      <c r="H3319" s="357">
        <f>+F3319*G3319</f>
        <v>0</v>
      </c>
      <c r="S3319" s="2"/>
    </row>
    <row r="3320" spans="2:19" ht="15" customHeight="1" x14ac:dyDescent="0.35">
      <c r="B3320" s="260" t="s">
        <v>1755</v>
      </c>
      <c r="C3320" s="21"/>
      <c r="D3320" s="25" t="s">
        <v>1660</v>
      </c>
      <c r="E3320" s="23" t="s">
        <v>145</v>
      </c>
      <c r="F3320" s="266">
        <v>1</v>
      </c>
      <c r="G3320" s="347"/>
      <c r="H3320" s="357">
        <f>+F3320*G3320</f>
        <v>0</v>
      </c>
      <c r="S3320" s="2"/>
    </row>
    <row r="3321" spans="2:19" ht="15" customHeight="1" x14ac:dyDescent="0.35">
      <c r="B3321" s="260" t="s">
        <v>1756</v>
      </c>
      <c r="C3321" s="21"/>
      <c r="D3321" s="25" t="s">
        <v>1664</v>
      </c>
      <c r="E3321" s="23" t="s">
        <v>145</v>
      </c>
      <c r="F3321" s="266">
        <v>1</v>
      </c>
      <c r="G3321" s="347"/>
      <c r="H3321" s="357">
        <f>+F3321*G3321</f>
        <v>0</v>
      </c>
      <c r="S3321" s="2"/>
    </row>
    <row r="3322" spans="2:19" ht="15" customHeight="1" x14ac:dyDescent="0.35">
      <c r="B3322" s="260"/>
      <c r="C3322" s="21"/>
      <c r="D3322" s="25"/>
      <c r="E3322" s="23"/>
      <c r="F3322" s="79"/>
      <c r="G3322" s="347"/>
      <c r="H3322" s="357"/>
      <c r="S3322" s="2"/>
    </row>
    <row r="3323" spans="2:19" ht="15" customHeight="1" x14ac:dyDescent="0.35">
      <c r="B3323" s="260" t="s">
        <v>1757</v>
      </c>
      <c r="C3323" s="21" t="s">
        <v>1280</v>
      </c>
      <c r="D3323" s="25" t="s">
        <v>1665</v>
      </c>
      <c r="E3323" s="23"/>
      <c r="F3323" s="79"/>
      <c r="G3323" s="347"/>
      <c r="H3323" s="357"/>
      <c r="S3323" s="2"/>
    </row>
    <row r="3324" spans="2:19" ht="15" customHeight="1" x14ac:dyDescent="0.35">
      <c r="B3324" s="260"/>
      <c r="C3324" s="21"/>
      <c r="D3324" s="25"/>
      <c r="E3324" s="23"/>
      <c r="F3324" s="79"/>
      <c r="G3324" s="347"/>
      <c r="H3324" s="357"/>
      <c r="S3324" s="2"/>
    </row>
    <row r="3325" spans="2:19" ht="15" customHeight="1" x14ac:dyDescent="0.35">
      <c r="B3325" s="260" t="s">
        <v>1761</v>
      </c>
      <c r="C3325" s="21"/>
      <c r="D3325" s="25" t="s">
        <v>1666</v>
      </c>
      <c r="E3325" s="23"/>
      <c r="F3325" s="79"/>
      <c r="G3325" s="349"/>
      <c r="H3325" s="357"/>
      <c r="S3325" s="2"/>
    </row>
    <row r="3326" spans="2:19" ht="15" customHeight="1" x14ac:dyDescent="0.35">
      <c r="B3326" s="260"/>
      <c r="C3326" s="21"/>
      <c r="D3326" s="25"/>
      <c r="E3326" s="23"/>
      <c r="F3326" s="79"/>
      <c r="G3326" s="349"/>
      <c r="H3326" s="357"/>
      <c r="S3326" s="2"/>
    </row>
    <row r="3327" spans="2:19" ht="15" customHeight="1" x14ac:dyDescent="0.35">
      <c r="B3327" s="260" t="s">
        <v>1760</v>
      </c>
      <c r="C3327" s="21"/>
      <c r="D3327" s="25" t="s">
        <v>1667</v>
      </c>
      <c r="E3327" s="23" t="s">
        <v>449</v>
      </c>
      <c r="F3327" s="266">
        <v>1</v>
      </c>
      <c r="G3327" s="349"/>
      <c r="H3327" s="357">
        <f>+F3327*G3327</f>
        <v>0</v>
      </c>
      <c r="S3327" s="2"/>
    </row>
    <row r="3328" spans="2:19" ht="15" customHeight="1" x14ac:dyDescent="0.35">
      <c r="B3328" s="260" t="s">
        <v>1759</v>
      </c>
      <c r="C3328" s="21"/>
      <c r="D3328" s="25" t="s">
        <v>1668</v>
      </c>
      <c r="E3328" s="23" t="s">
        <v>449</v>
      </c>
      <c r="F3328" s="266">
        <v>1</v>
      </c>
      <c r="G3328" s="349"/>
      <c r="H3328" s="357">
        <f>+F3328*G3328</f>
        <v>0</v>
      </c>
      <c r="S3328" s="2"/>
    </row>
    <row r="3329" spans="2:19" ht="15" customHeight="1" x14ac:dyDescent="0.35">
      <c r="B3329" s="260"/>
      <c r="C3329" s="21"/>
      <c r="D3329" s="25"/>
      <c r="E3329" s="23"/>
      <c r="F3329" s="79"/>
      <c r="G3329" s="347"/>
      <c r="H3329" s="357"/>
      <c r="S3329" s="2"/>
    </row>
    <row r="3330" spans="2:19" ht="15" customHeight="1" x14ac:dyDescent="0.35">
      <c r="B3330" s="260" t="s">
        <v>1758</v>
      </c>
      <c r="C3330" s="21"/>
      <c r="D3330" s="25" t="s">
        <v>1669</v>
      </c>
      <c r="E3330" s="23"/>
      <c r="F3330" s="79"/>
      <c r="G3330" s="349"/>
      <c r="H3330" s="357"/>
      <c r="S3330" s="2"/>
    </row>
    <row r="3331" spans="2:19" ht="15" customHeight="1" x14ac:dyDescent="0.35">
      <c r="B3331" s="260"/>
      <c r="C3331" s="21"/>
      <c r="D3331" s="25"/>
      <c r="E3331" s="23"/>
      <c r="F3331" s="79"/>
      <c r="G3331" s="349"/>
      <c r="H3331" s="357"/>
      <c r="S3331" s="2"/>
    </row>
    <row r="3332" spans="2:19" ht="15" customHeight="1" x14ac:dyDescent="0.35">
      <c r="B3332" s="260" t="s">
        <v>1762</v>
      </c>
      <c r="C3332" s="21"/>
      <c r="D3332" s="25" t="s">
        <v>1670</v>
      </c>
      <c r="E3332" s="23" t="s">
        <v>449</v>
      </c>
      <c r="F3332" s="266">
        <v>1</v>
      </c>
      <c r="G3332" s="349"/>
      <c r="H3332" s="357">
        <f>+F3332*G3332</f>
        <v>0</v>
      </c>
      <c r="S3332" s="2"/>
    </row>
    <row r="3333" spans="2:19" ht="15" customHeight="1" x14ac:dyDescent="0.35">
      <c r="B3333" s="260"/>
      <c r="C3333" s="21"/>
      <c r="D3333" s="25"/>
      <c r="E3333" s="23"/>
      <c r="F3333" s="79"/>
      <c r="G3333" s="349"/>
      <c r="H3333" s="357"/>
      <c r="S3333" s="2"/>
    </row>
    <row r="3334" spans="2:19" ht="15" customHeight="1" x14ac:dyDescent="0.35">
      <c r="B3334" s="260" t="s">
        <v>1763</v>
      </c>
      <c r="C3334" s="21"/>
      <c r="D3334" s="25" t="s">
        <v>1671</v>
      </c>
      <c r="E3334" s="23"/>
      <c r="F3334" s="79"/>
      <c r="G3334" s="349"/>
      <c r="H3334" s="357"/>
      <c r="S3334" s="2"/>
    </row>
    <row r="3335" spans="2:19" ht="15" customHeight="1" x14ac:dyDescent="0.35">
      <c r="B3335" s="260"/>
      <c r="C3335" s="21"/>
      <c r="D3335" s="25"/>
      <c r="E3335" s="23"/>
      <c r="F3335" s="79"/>
      <c r="G3335" s="349"/>
      <c r="H3335" s="357"/>
      <c r="S3335" s="2"/>
    </row>
    <row r="3336" spans="2:19" ht="15" customHeight="1" x14ac:dyDescent="0.35">
      <c r="B3336" s="260" t="s">
        <v>1764</v>
      </c>
      <c r="C3336" s="21"/>
      <c r="D3336" s="25" t="s">
        <v>1672</v>
      </c>
      <c r="E3336" s="23" t="s">
        <v>449</v>
      </c>
      <c r="F3336" s="266">
        <v>1</v>
      </c>
      <c r="G3336" s="349"/>
      <c r="H3336" s="357">
        <f>+F3336*G3336</f>
        <v>0</v>
      </c>
      <c r="S3336" s="2"/>
    </row>
    <row r="3337" spans="2:19" ht="15" customHeight="1" x14ac:dyDescent="0.35">
      <c r="B3337" s="260"/>
      <c r="C3337" s="21"/>
      <c r="D3337" s="25"/>
      <c r="E3337" s="23"/>
      <c r="F3337" s="79"/>
      <c r="G3337" s="349"/>
      <c r="H3337" s="357"/>
      <c r="S3337" s="2"/>
    </row>
    <row r="3338" spans="2:19" ht="15" customHeight="1" x14ac:dyDescent="0.35">
      <c r="B3338" s="260" t="s">
        <v>1765</v>
      </c>
      <c r="C3338" s="21"/>
      <c r="D3338" s="25" t="s">
        <v>1673</v>
      </c>
      <c r="E3338" s="23"/>
      <c r="F3338" s="79"/>
      <c r="G3338" s="349"/>
      <c r="H3338" s="357"/>
      <c r="S3338" s="2"/>
    </row>
    <row r="3339" spans="2:19" ht="15" customHeight="1" x14ac:dyDescent="0.35">
      <c r="B3339" s="260"/>
      <c r="C3339" s="21"/>
      <c r="D3339" s="25"/>
      <c r="E3339" s="23"/>
      <c r="F3339" s="79"/>
      <c r="G3339" s="349"/>
      <c r="H3339" s="357"/>
      <c r="S3339" s="2"/>
    </row>
    <row r="3340" spans="2:19" ht="15" customHeight="1" x14ac:dyDescent="0.35">
      <c r="B3340" s="260" t="s">
        <v>1766</v>
      </c>
      <c r="C3340" s="21"/>
      <c r="D3340" s="25" t="s">
        <v>1674</v>
      </c>
      <c r="E3340" s="23" t="s">
        <v>449</v>
      </c>
      <c r="F3340" s="266">
        <v>1</v>
      </c>
      <c r="G3340" s="349"/>
      <c r="H3340" s="357">
        <f>+F3340*G3340</f>
        <v>0</v>
      </c>
      <c r="S3340" s="2"/>
    </row>
    <row r="3341" spans="2:19" ht="15" customHeight="1" x14ac:dyDescent="0.35">
      <c r="B3341" s="260" t="s">
        <v>1767</v>
      </c>
      <c r="C3341" s="21"/>
      <c r="D3341" s="25" t="s">
        <v>1668</v>
      </c>
      <c r="E3341" s="23" t="s">
        <v>449</v>
      </c>
      <c r="F3341" s="266">
        <v>1</v>
      </c>
      <c r="G3341" s="349"/>
      <c r="H3341" s="357">
        <f>+F3341*G3341</f>
        <v>0</v>
      </c>
      <c r="S3341" s="2"/>
    </row>
    <row r="3342" spans="2:19" ht="15" customHeight="1" x14ac:dyDescent="0.35">
      <c r="B3342" s="260"/>
      <c r="C3342" s="21"/>
      <c r="D3342" s="25"/>
      <c r="E3342" s="23"/>
      <c r="F3342" s="79"/>
      <c r="G3342" s="347"/>
      <c r="H3342" s="357"/>
      <c r="S3342" s="2"/>
    </row>
    <row r="3343" spans="2:19" ht="15" customHeight="1" x14ac:dyDescent="0.35">
      <c r="B3343" s="260" t="s">
        <v>1768</v>
      </c>
      <c r="C3343" s="21"/>
      <c r="D3343" s="25" t="s">
        <v>1675</v>
      </c>
      <c r="E3343" s="23"/>
      <c r="F3343" s="79"/>
      <c r="G3343" s="347"/>
      <c r="H3343" s="357"/>
      <c r="S3343" s="2"/>
    </row>
    <row r="3344" spans="2:19" ht="15" customHeight="1" x14ac:dyDescent="0.35">
      <c r="B3344" s="260"/>
      <c r="C3344" s="21"/>
      <c r="D3344" s="25"/>
      <c r="E3344" s="23"/>
      <c r="F3344" s="79"/>
      <c r="G3344" s="347"/>
      <c r="H3344" s="357"/>
      <c r="S3344" s="2"/>
    </row>
    <row r="3345" spans="2:19" ht="15" customHeight="1" x14ac:dyDescent="0.35">
      <c r="B3345" s="260" t="s">
        <v>1769</v>
      </c>
      <c r="C3345" s="21"/>
      <c r="D3345" s="25" t="s">
        <v>1676</v>
      </c>
      <c r="E3345" s="23" t="s">
        <v>449</v>
      </c>
      <c r="F3345" s="266">
        <v>1</v>
      </c>
      <c r="G3345" s="347"/>
      <c r="H3345" s="357">
        <f>+F3345*G3345</f>
        <v>0</v>
      </c>
      <c r="S3345" s="2"/>
    </row>
    <row r="3346" spans="2:19" ht="15" customHeight="1" x14ac:dyDescent="0.35">
      <c r="B3346" s="260" t="s">
        <v>1770</v>
      </c>
      <c r="C3346" s="21"/>
      <c r="D3346" s="25" t="s">
        <v>1670</v>
      </c>
      <c r="E3346" s="23" t="s">
        <v>449</v>
      </c>
      <c r="F3346" s="266">
        <v>1</v>
      </c>
      <c r="G3346" s="347"/>
      <c r="H3346" s="357">
        <f>+F3346*G3346</f>
        <v>0</v>
      </c>
      <c r="S3346" s="2"/>
    </row>
    <row r="3347" spans="2:19" ht="15" customHeight="1" x14ac:dyDescent="0.35">
      <c r="B3347" s="260"/>
      <c r="C3347" s="21"/>
      <c r="D3347" s="25"/>
      <c r="E3347" s="23"/>
      <c r="G3347" s="347"/>
      <c r="H3347" s="357"/>
      <c r="S3347" s="2"/>
    </row>
    <row r="3348" spans="2:19" ht="15" customHeight="1" x14ac:dyDescent="0.35">
      <c r="B3348" s="260"/>
      <c r="C3348" s="21"/>
      <c r="D3348" s="25"/>
      <c r="E3348" s="23"/>
      <c r="G3348" s="347"/>
      <c r="H3348" s="357"/>
      <c r="S3348" s="2"/>
    </row>
    <row r="3349" spans="2:19" ht="15" customHeight="1" x14ac:dyDescent="0.35">
      <c r="B3349" s="260"/>
      <c r="C3349" s="21"/>
      <c r="D3349" s="25"/>
      <c r="E3349" s="23"/>
      <c r="G3349" s="347"/>
      <c r="H3349" s="357"/>
      <c r="S3349" s="2"/>
    </row>
    <row r="3350" spans="2:19" ht="15" customHeight="1" x14ac:dyDescent="0.35">
      <c r="B3350" s="260"/>
      <c r="C3350" s="21"/>
      <c r="D3350" s="25"/>
      <c r="E3350" s="23"/>
      <c r="G3350" s="347"/>
      <c r="H3350" s="357"/>
      <c r="S3350" s="2"/>
    </row>
    <row r="3351" spans="2:19" ht="15" customHeight="1" x14ac:dyDescent="0.35">
      <c r="B3351" s="260"/>
      <c r="C3351" s="21"/>
      <c r="D3351" s="25"/>
      <c r="E3351" s="23"/>
      <c r="G3351" s="347"/>
      <c r="H3351" s="357"/>
      <c r="S3351" s="2"/>
    </row>
    <row r="3352" spans="2:19" ht="15" customHeight="1" x14ac:dyDescent="0.35">
      <c r="B3352" s="260"/>
      <c r="C3352" s="21"/>
      <c r="D3352" s="25"/>
      <c r="E3352" s="23"/>
      <c r="G3352" s="347"/>
      <c r="H3352" s="357"/>
      <c r="S3352" s="2"/>
    </row>
    <row r="3353" spans="2:19" ht="15" customHeight="1" x14ac:dyDescent="0.35">
      <c r="B3353" s="260"/>
      <c r="C3353" s="21"/>
      <c r="D3353" s="25"/>
      <c r="E3353" s="23"/>
      <c r="G3353" s="347"/>
      <c r="H3353" s="357"/>
      <c r="S3353" s="2"/>
    </row>
    <row r="3354" spans="2:19" ht="15" customHeight="1" x14ac:dyDescent="0.35">
      <c r="B3354" s="260"/>
      <c r="C3354" s="21"/>
      <c r="D3354" s="25"/>
      <c r="E3354" s="23"/>
      <c r="G3354" s="347"/>
      <c r="H3354" s="357"/>
      <c r="S3354" s="2"/>
    </row>
    <row r="3355" spans="2:19" ht="15" customHeight="1" x14ac:dyDescent="0.35">
      <c r="B3355" s="20"/>
      <c r="C3355" s="21"/>
      <c r="D3355" s="21"/>
      <c r="E3355" s="23"/>
      <c r="F3355" s="19"/>
      <c r="G3355" s="347"/>
      <c r="H3355" s="357"/>
      <c r="S3355" s="2"/>
    </row>
    <row r="3356" spans="2:19" ht="15" customHeight="1" x14ac:dyDescent="0.35">
      <c r="B3356" s="20"/>
      <c r="C3356" s="21"/>
      <c r="D3356" s="21"/>
      <c r="E3356" s="23"/>
      <c r="F3356" s="79"/>
      <c r="G3356" s="347"/>
      <c r="H3356" s="357"/>
      <c r="S3356" s="2"/>
    </row>
    <row r="3357" spans="2:19" ht="15" customHeight="1" thickBot="1" x14ac:dyDescent="0.4">
      <c r="B3357" s="90"/>
      <c r="C3357" s="21"/>
      <c r="D3357" s="21"/>
      <c r="E3357" s="23"/>
      <c r="F3357" s="19"/>
      <c r="G3357" s="425"/>
      <c r="H3357" s="437"/>
      <c r="S3357" s="2"/>
    </row>
    <row r="3358" spans="2:19" ht="27.75" customHeight="1" thickBot="1" x14ac:dyDescent="0.4">
      <c r="B3358" s="43" t="s">
        <v>279</v>
      </c>
      <c r="C3358" s="44"/>
      <c r="D3358" s="44"/>
      <c r="E3358" s="45"/>
      <c r="F3358" s="127"/>
      <c r="G3358" s="383"/>
      <c r="H3358" s="384">
        <f>SUM(H3298:H3357)</f>
        <v>0</v>
      </c>
      <c r="S3358" s="2"/>
    </row>
    <row r="3359" spans="2:19" ht="27.75" customHeight="1" x14ac:dyDescent="0.35">
      <c r="B3359" s="1"/>
      <c r="G3359" s="339"/>
      <c r="H3359" s="340"/>
      <c r="S3359" s="2"/>
    </row>
    <row r="3360" spans="2:19" ht="27.75" customHeight="1" x14ac:dyDescent="0.35">
      <c r="B3360" s="1"/>
      <c r="G3360" s="339"/>
      <c r="H3360" s="340"/>
      <c r="S3360" s="2"/>
    </row>
    <row r="3361" spans="2:19" x14ac:dyDescent="0.35">
      <c r="B3361" s="463" t="s">
        <v>1921</v>
      </c>
      <c r="C3361" s="463"/>
      <c r="D3361" s="161" t="s">
        <v>2330</v>
      </c>
      <c r="E3361" s="4"/>
      <c r="G3361" s="352"/>
      <c r="H3361" s="353"/>
      <c r="S3361" s="2"/>
    </row>
    <row r="3362" spans="2:19" ht="14.4" customHeight="1" x14ac:dyDescent="0.25">
      <c r="B3362" s="464" t="s">
        <v>2263</v>
      </c>
      <c r="C3362" s="464"/>
      <c r="D3362" s="464"/>
      <c r="E3362" s="464"/>
      <c r="F3362" s="464"/>
      <c r="G3362" s="464"/>
      <c r="H3362" s="464"/>
      <c r="S3362" s="2"/>
    </row>
    <row r="3363" spans="2:19" ht="14.4" x14ac:dyDescent="0.25">
      <c r="B3363" s="464"/>
      <c r="C3363" s="464"/>
      <c r="D3363" s="464"/>
      <c r="E3363" s="464"/>
      <c r="F3363" s="464"/>
      <c r="G3363" s="464"/>
      <c r="H3363" s="464"/>
      <c r="S3363" s="2"/>
    </row>
    <row r="3364" spans="2:19" x14ac:dyDescent="0.35">
      <c r="B3364" s="206"/>
      <c r="C3364" s="182"/>
      <c r="D3364" s="183"/>
      <c r="E3364" s="182"/>
      <c r="F3364" s="184"/>
      <c r="G3364" s="320"/>
      <c r="H3364" s="321"/>
      <c r="S3364" s="2"/>
    </row>
    <row r="3365" spans="2:19" ht="15" customHeight="1" x14ac:dyDescent="0.35">
      <c r="B3365" s="53" t="s">
        <v>1388</v>
      </c>
      <c r="C3365" s="54"/>
      <c r="D3365" s="55"/>
      <c r="E3365" s="182"/>
      <c r="F3365" s="184"/>
      <c r="G3365" s="320"/>
      <c r="H3365" s="321"/>
      <c r="S3365" s="2"/>
    </row>
    <row r="3366" spans="2:19" ht="15" customHeight="1" x14ac:dyDescent="0.35">
      <c r="B3366" s="66" t="s">
        <v>251</v>
      </c>
      <c r="C3366" s="66"/>
      <c r="D3366" s="67"/>
      <c r="E3366" s="186"/>
      <c r="F3366" s="184"/>
      <c r="G3366" s="320"/>
      <c r="H3366" s="321"/>
      <c r="S3366" s="2"/>
    </row>
    <row r="3367" spans="2:19" ht="18.75" customHeight="1" thickBot="1" x14ac:dyDescent="0.3">
      <c r="B3367" s="93" t="s">
        <v>1745</v>
      </c>
      <c r="C3367" s="66"/>
      <c r="D3367" s="67"/>
      <c r="E3367" s="187"/>
      <c r="F3367" s="465"/>
      <c r="G3367" s="465"/>
      <c r="H3367" s="465"/>
      <c r="S3367" s="2"/>
    </row>
    <row r="3368" spans="2:19" ht="32.25" customHeight="1" thickBot="1" x14ac:dyDescent="0.3">
      <c r="B3368" s="140" t="s">
        <v>281</v>
      </c>
      <c r="C3368" s="141" t="s">
        <v>282</v>
      </c>
      <c r="D3368" s="142" t="s">
        <v>1606</v>
      </c>
      <c r="E3368" s="142" t="s">
        <v>3</v>
      </c>
      <c r="F3368" s="222" t="s">
        <v>4</v>
      </c>
      <c r="G3368" s="378" t="s">
        <v>5</v>
      </c>
      <c r="H3368" s="379" t="s">
        <v>252</v>
      </c>
      <c r="S3368" s="2"/>
    </row>
    <row r="3369" spans="2:19" ht="16.5" customHeight="1" thickBot="1" x14ac:dyDescent="0.4">
      <c r="B3369" s="46" t="s">
        <v>283</v>
      </c>
      <c r="C3369" s="47"/>
      <c r="D3369" s="48"/>
      <c r="E3369" s="49"/>
      <c r="F3369" s="128"/>
      <c r="G3369" s="385"/>
      <c r="H3369" s="386">
        <f>+H3358</f>
        <v>0</v>
      </c>
      <c r="S3369" s="2"/>
    </row>
    <row r="3370" spans="2:19" ht="15" customHeight="1" x14ac:dyDescent="0.35">
      <c r="B3370" s="260" t="s">
        <v>1771</v>
      </c>
      <c r="C3370" s="21"/>
      <c r="D3370" s="25" t="s">
        <v>1677</v>
      </c>
      <c r="E3370" s="23"/>
      <c r="F3370" s="79"/>
      <c r="G3370" s="347"/>
      <c r="H3370" s="357"/>
      <c r="S3370" s="2"/>
    </row>
    <row r="3371" spans="2:19" ht="15" customHeight="1" x14ac:dyDescent="0.35">
      <c r="B3371" s="260"/>
      <c r="C3371" s="21"/>
      <c r="D3371" s="25"/>
      <c r="E3371" s="23"/>
      <c r="F3371" s="79"/>
      <c r="G3371" s="347"/>
      <c r="H3371" s="357"/>
      <c r="S3371" s="2"/>
    </row>
    <row r="3372" spans="2:19" ht="15" customHeight="1" x14ac:dyDescent="0.35">
      <c r="B3372" s="260" t="s">
        <v>1772</v>
      </c>
      <c r="C3372" s="21"/>
      <c r="D3372" s="25" t="s">
        <v>1676</v>
      </c>
      <c r="E3372" s="23" t="s">
        <v>449</v>
      </c>
      <c r="F3372" s="266">
        <v>1</v>
      </c>
      <c r="G3372" s="347"/>
      <c r="H3372" s="357">
        <f>+F3372*G3372</f>
        <v>0</v>
      </c>
      <c r="S3372" s="2"/>
    </row>
    <row r="3373" spans="2:19" ht="15" customHeight="1" x14ac:dyDescent="0.35">
      <c r="B3373" s="260" t="s">
        <v>1773</v>
      </c>
      <c r="C3373" s="21"/>
      <c r="D3373" s="25" t="s">
        <v>1670</v>
      </c>
      <c r="E3373" s="23" t="s">
        <v>449</v>
      </c>
      <c r="F3373" s="266">
        <v>1</v>
      </c>
      <c r="G3373" s="347"/>
      <c r="H3373" s="357">
        <f>+F3373*G3373</f>
        <v>0</v>
      </c>
      <c r="S3373" s="2"/>
    </row>
    <row r="3374" spans="2:19" ht="15" customHeight="1" x14ac:dyDescent="0.35">
      <c r="B3374" s="21" t="s">
        <v>1774</v>
      </c>
      <c r="C3374" s="21"/>
      <c r="D3374" s="25" t="s">
        <v>1678</v>
      </c>
      <c r="E3374" s="23" t="s">
        <v>449</v>
      </c>
      <c r="F3374" s="266">
        <v>1</v>
      </c>
      <c r="G3374" s="347"/>
      <c r="H3374" s="357">
        <f>+F3374*G3374</f>
        <v>0</v>
      </c>
      <c r="S3374" s="2"/>
    </row>
    <row r="3375" spans="2:19" ht="15" customHeight="1" x14ac:dyDescent="0.35">
      <c r="B3375" s="21"/>
      <c r="C3375" s="21"/>
      <c r="D3375" s="25"/>
      <c r="F3375" s="19"/>
      <c r="G3375" s="349"/>
      <c r="H3375" s="357"/>
      <c r="S3375" s="2"/>
    </row>
    <row r="3376" spans="2:19" ht="15" customHeight="1" x14ac:dyDescent="0.35">
      <c r="B3376" s="21" t="s">
        <v>1775</v>
      </c>
      <c r="C3376" s="21"/>
      <c r="D3376" s="25" t="s">
        <v>1679</v>
      </c>
      <c r="F3376" s="19"/>
      <c r="G3376" s="349"/>
      <c r="H3376" s="357"/>
      <c r="S3376" s="2"/>
    </row>
    <row r="3377" spans="2:19" ht="15" customHeight="1" x14ac:dyDescent="0.35">
      <c r="B3377" s="21"/>
      <c r="C3377" s="21"/>
      <c r="D3377" s="25"/>
      <c r="E3377" s="174"/>
      <c r="F3377" s="79"/>
      <c r="G3377" s="349"/>
      <c r="H3377" s="357"/>
      <c r="S3377" s="2"/>
    </row>
    <row r="3378" spans="2:19" ht="15" customHeight="1" x14ac:dyDescent="0.35">
      <c r="B3378" s="21" t="s">
        <v>1776</v>
      </c>
      <c r="C3378" s="21"/>
      <c r="D3378" s="25" t="s">
        <v>1680</v>
      </c>
      <c r="E3378" s="174" t="s">
        <v>449</v>
      </c>
      <c r="F3378" s="19">
        <v>1</v>
      </c>
      <c r="G3378" s="349"/>
      <c r="H3378" s="357">
        <f>+F3378*G3378</f>
        <v>0</v>
      </c>
      <c r="S3378" s="2"/>
    </row>
    <row r="3379" spans="2:19" ht="15" customHeight="1" x14ac:dyDescent="0.35">
      <c r="B3379" s="21"/>
      <c r="C3379" s="21"/>
      <c r="D3379" s="25"/>
      <c r="E3379" s="174"/>
      <c r="F3379" s="79"/>
      <c r="G3379" s="349"/>
      <c r="H3379" s="357"/>
      <c r="S3379" s="2"/>
    </row>
    <row r="3380" spans="2:19" ht="15" customHeight="1" x14ac:dyDescent="0.35">
      <c r="B3380" s="21" t="s">
        <v>1777</v>
      </c>
      <c r="C3380" s="21"/>
      <c r="D3380" s="25" t="s">
        <v>1681</v>
      </c>
      <c r="E3380" s="174"/>
      <c r="F3380" s="19"/>
      <c r="G3380" s="349"/>
      <c r="H3380" s="357"/>
      <c r="S3380" s="2"/>
    </row>
    <row r="3381" spans="2:19" ht="15" customHeight="1" x14ac:dyDescent="0.35">
      <c r="B3381" s="21"/>
      <c r="C3381" s="21"/>
      <c r="D3381" s="25"/>
      <c r="E3381" s="174"/>
      <c r="F3381" s="19"/>
      <c r="G3381" s="349"/>
      <c r="H3381" s="357"/>
      <c r="S3381" s="2"/>
    </row>
    <row r="3382" spans="2:19" ht="15" customHeight="1" x14ac:dyDescent="0.35">
      <c r="B3382" s="21" t="s">
        <v>1778</v>
      </c>
      <c r="C3382" s="21"/>
      <c r="D3382" s="25" t="s">
        <v>1668</v>
      </c>
      <c r="E3382" s="174" t="s">
        <v>449</v>
      </c>
      <c r="F3382" s="19">
        <v>1</v>
      </c>
      <c r="G3382" s="349"/>
      <c r="H3382" s="357">
        <f>+F3382*G3382</f>
        <v>0</v>
      </c>
      <c r="S3382" s="2"/>
    </row>
    <row r="3383" spans="2:19" ht="15" customHeight="1" x14ac:dyDescent="0.35">
      <c r="B3383" s="21"/>
      <c r="C3383" s="21"/>
      <c r="D3383" s="25"/>
      <c r="E3383" s="174"/>
      <c r="F3383" s="79"/>
      <c r="G3383" s="349"/>
      <c r="H3383" s="357"/>
      <c r="S3383" s="2"/>
    </row>
    <row r="3384" spans="2:19" ht="15" customHeight="1" x14ac:dyDescent="0.35">
      <c r="B3384" s="21" t="s">
        <v>1779</v>
      </c>
      <c r="C3384" s="21"/>
      <c r="D3384" s="25" t="s">
        <v>1682</v>
      </c>
      <c r="E3384" s="174"/>
      <c r="F3384" s="79"/>
      <c r="G3384" s="349"/>
      <c r="H3384" s="357"/>
      <c r="S3384" s="2"/>
    </row>
    <row r="3385" spans="2:19" ht="15" customHeight="1" x14ac:dyDescent="0.35">
      <c r="B3385" s="21"/>
      <c r="C3385" s="21"/>
      <c r="D3385" s="25"/>
      <c r="E3385" s="174"/>
      <c r="F3385" s="79"/>
      <c r="G3385" s="349"/>
      <c r="H3385" s="357"/>
      <c r="S3385" s="2"/>
    </row>
    <row r="3386" spans="2:19" ht="15" customHeight="1" x14ac:dyDescent="0.35">
      <c r="B3386" s="21" t="s">
        <v>1780</v>
      </c>
      <c r="C3386" s="21"/>
      <c r="D3386" s="25" t="s">
        <v>1683</v>
      </c>
      <c r="E3386" s="174" t="s">
        <v>449</v>
      </c>
      <c r="F3386" s="19">
        <v>1</v>
      </c>
      <c r="G3386" s="349"/>
      <c r="H3386" s="357">
        <f t="shared" ref="H3386:H3391" si="1">+F3386*G3386</f>
        <v>0</v>
      </c>
      <c r="S3386" s="2"/>
    </row>
    <row r="3387" spans="2:19" ht="15" customHeight="1" x14ac:dyDescent="0.35">
      <c r="B3387" s="21" t="s">
        <v>1781</v>
      </c>
      <c r="C3387" s="21"/>
      <c r="D3387" s="25" t="s">
        <v>1684</v>
      </c>
      <c r="E3387" s="174" t="s">
        <v>449</v>
      </c>
      <c r="F3387" s="19">
        <v>1</v>
      </c>
      <c r="G3387" s="349"/>
      <c r="H3387" s="357">
        <f t="shared" si="1"/>
        <v>0</v>
      </c>
      <c r="S3387" s="2"/>
    </row>
    <row r="3388" spans="2:19" ht="15" customHeight="1" x14ac:dyDescent="0.35">
      <c r="B3388" s="21" t="s">
        <v>1782</v>
      </c>
      <c r="C3388" s="21"/>
      <c r="D3388" s="25" t="s">
        <v>1685</v>
      </c>
      <c r="E3388" s="174" t="s">
        <v>449</v>
      </c>
      <c r="F3388" s="19">
        <v>1</v>
      </c>
      <c r="G3388" s="349"/>
      <c r="H3388" s="357">
        <f t="shared" si="1"/>
        <v>0</v>
      </c>
      <c r="S3388" s="2"/>
    </row>
    <row r="3389" spans="2:19" ht="15" customHeight="1" x14ac:dyDescent="0.35">
      <c r="B3389" s="21" t="s">
        <v>1783</v>
      </c>
      <c r="C3389" s="21"/>
      <c r="D3389" s="25" t="s">
        <v>1686</v>
      </c>
      <c r="E3389" s="9" t="s">
        <v>449</v>
      </c>
      <c r="F3389" s="19">
        <v>1</v>
      </c>
      <c r="G3389" s="349"/>
      <c r="H3389" s="357">
        <f t="shared" si="1"/>
        <v>0</v>
      </c>
      <c r="S3389" s="2"/>
    </row>
    <row r="3390" spans="2:19" ht="15" customHeight="1" x14ac:dyDescent="0.35">
      <c r="B3390" s="21" t="s">
        <v>1784</v>
      </c>
      <c r="C3390" s="21"/>
      <c r="D3390" s="25" t="s">
        <v>1687</v>
      </c>
      <c r="E3390" s="9" t="s">
        <v>449</v>
      </c>
      <c r="F3390" s="19">
        <v>1</v>
      </c>
      <c r="G3390" s="349"/>
      <c r="H3390" s="357">
        <f t="shared" si="1"/>
        <v>0</v>
      </c>
      <c r="S3390" s="2"/>
    </row>
    <row r="3391" spans="2:19" ht="15" customHeight="1" x14ac:dyDescent="0.35">
      <c r="B3391" s="21" t="s">
        <v>1785</v>
      </c>
      <c r="C3391" s="21"/>
      <c r="D3391" s="25" t="s">
        <v>1688</v>
      </c>
      <c r="E3391" s="9" t="s">
        <v>449</v>
      </c>
      <c r="F3391" s="19">
        <v>1</v>
      </c>
      <c r="G3391" s="349"/>
      <c r="H3391" s="357">
        <f t="shared" si="1"/>
        <v>0</v>
      </c>
      <c r="S3391" s="2"/>
    </row>
    <row r="3392" spans="2:19" ht="15" customHeight="1" x14ac:dyDescent="0.35">
      <c r="B3392" s="21"/>
      <c r="C3392" s="21"/>
      <c r="D3392" s="25"/>
      <c r="E3392" s="174"/>
      <c r="F3392" s="79"/>
      <c r="G3392" s="349"/>
      <c r="H3392" s="357"/>
      <c r="S3392" s="2"/>
    </row>
    <row r="3393" spans="2:19" ht="15" customHeight="1" x14ac:dyDescent="0.35">
      <c r="B3393" s="21" t="s">
        <v>1786</v>
      </c>
      <c r="C3393" s="21"/>
      <c r="D3393" s="25" t="s">
        <v>1689</v>
      </c>
      <c r="E3393" s="174"/>
      <c r="F3393" s="79"/>
      <c r="G3393" s="349"/>
      <c r="H3393" s="357"/>
      <c r="S3393" s="2"/>
    </row>
    <row r="3394" spans="2:19" ht="15" customHeight="1" x14ac:dyDescent="0.35">
      <c r="B3394" s="21"/>
      <c r="C3394" s="21"/>
      <c r="D3394" s="25"/>
      <c r="E3394" s="174"/>
      <c r="F3394" s="79"/>
      <c r="G3394" s="349"/>
      <c r="H3394" s="357"/>
      <c r="S3394" s="2"/>
    </row>
    <row r="3395" spans="2:19" ht="15" customHeight="1" x14ac:dyDescent="0.35">
      <c r="B3395" s="21" t="s">
        <v>1787</v>
      </c>
      <c r="C3395" s="21"/>
      <c r="D3395" s="25" t="s">
        <v>1690</v>
      </c>
      <c r="E3395" s="174" t="s">
        <v>449</v>
      </c>
      <c r="F3395" s="19">
        <v>1</v>
      </c>
      <c r="G3395" s="349"/>
      <c r="H3395" s="357">
        <f>+F3395*G3395</f>
        <v>0</v>
      </c>
      <c r="S3395" s="2"/>
    </row>
    <row r="3396" spans="2:19" ht="15" customHeight="1" x14ac:dyDescent="0.35">
      <c r="B3396" s="21" t="s">
        <v>1788</v>
      </c>
      <c r="C3396" s="21"/>
      <c r="D3396" s="25" t="s">
        <v>1691</v>
      </c>
      <c r="E3396" s="174" t="s">
        <v>449</v>
      </c>
      <c r="F3396" s="19">
        <v>1</v>
      </c>
      <c r="G3396" s="349"/>
      <c r="H3396" s="357">
        <f>+F3396*G3396</f>
        <v>0</v>
      </c>
      <c r="S3396" s="2"/>
    </row>
    <row r="3397" spans="2:19" ht="15" customHeight="1" x14ac:dyDescent="0.35">
      <c r="B3397" s="21" t="s">
        <v>1789</v>
      </c>
      <c r="C3397" s="21"/>
      <c r="D3397" s="25" t="s">
        <v>1692</v>
      </c>
      <c r="E3397" s="174" t="s">
        <v>449</v>
      </c>
      <c r="F3397" s="19">
        <v>1</v>
      </c>
      <c r="G3397" s="349"/>
      <c r="H3397" s="357">
        <f>+F3397*G3397</f>
        <v>0</v>
      </c>
      <c r="S3397" s="2"/>
    </row>
    <row r="3398" spans="2:19" ht="15" customHeight="1" x14ac:dyDescent="0.35">
      <c r="B3398" s="21"/>
      <c r="C3398" s="21"/>
      <c r="D3398" s="25"/>
      <c r="E3398" s="174"/>
      <c r="F3398" s="79"/>
      <c r="G3398" s="349"/>
      <c r="H3398" s="357"/>
      <c r="S3398" s="2"/>
    </row>
    <row r="3399" spans="2:19" ht="15" customHeight="1" x14ac:dyDescent="0.35">
      <c r="B3399" s="21" t="s">
        <v>1790</v>
      </c>
      <c r="C3399" s="21"/>
      <c r="D3399" s="25" t="s">
        <v>1693</v>
      </c>
      <c r="E3399" s="174"/>
      <c r="F3399" s="79"/>
      <c r="G3399" s="349"/>
      <c r="H3399" s="357"/>
      <c r="S3399" s="2"/>
    </row>
    <row r="3400" spans="2:19" ht="15" customHeight="1" x14ac:dyDescent="0.35">
      <c r="B3400" s="21"/>
      <c r="C3400" s="21"/>
      <c r="D3400" s="25"/>
      <c r="E3400" s="174"/>
      <c r="F3400" s="79"/>
      <c r="G3400" s="349"/>
      <c r="H3400" s="357"/>
      <c r="S3400" s="2"/>
    </row>
    <row r="3401" spans="2:19" ht="15" customHeight="1" x14ac:dyDescent="0.35">
      <c r="B3401" s="21" t="s">
        <v>1791</v>
      </c>
      <c r="C3401" s="21"/>
      <c r="D3401" s="25" t="s">
        <v>1694</v>
      </c>
      <c r="E3401" s="174" t="s">
        <v>449</v>
      </c>
      <c r="F3401" s="19">
        <v>1</v>
      </c>
      <c r="G3401" s="349"/>
      <c r="H3401" s="357">
        <f t="shared" ref="H3401:H3407" si="2">+F3401*G3401</f>
        <v>0</v>
      </c>
      <c r="S3401" s="2"/>
    </row>
    <row r="3402" spans="2:19" ht="15" customHeight="1" x14ac:dyDescent="0.35">
      <c r="B3402" s="21" t="s">
        <v>1792</v>
      </c>
      <c r="C3402" s="21"/>
      <c r="D3402" s="25" t="s">
        <v>1683</v>
      </c>
      <c r="E3402" s="174" t="s">
        <v>449</v>
      </c>
      <c r="F3402" s="19">
        <v>1</v>
      </c>
      <c r="G3402" s="349"/>
      <c r="H3402" s="357">
        <f t="shared" si="2"/>
        <v>0</v>
      </c>
      <c r="S3402" s="2"/>
    </row>
    <row r="3403" spans="2:19" ht="15" customHeight="1" x14ac:dyDescent="0.35">
      <c r="B3403" s="21" t="s">
        <v>1793</v>
      </c>
      <c r="C3403" s="21"/>
      <c r="D3403" s="25" t="s">
        <v>1695</v>
      </c>
      <c r="E3403" s="174" t="s">
        <v>449</v>
      </c>
      <c r="F3403" s="19">
        <v>1</v>
      </c>
      <c r="G3403" s="349"/>
      <c r="H3403" s="357">
        <f t="shared" si="2"/>
        <v>0</v>
      </c>
      <c r="S3403" s="2"/>
    </row>
    <row r="3404" spans="2:19" ht="15" customHeight="1" x14ac:dyDescent="0.35">
      <c r="B3404" s="21" t="s">
        <v>1794</v>
      </c>
      <c r="C3404" s="21"/>
      <c r="D3404" s="25" t="s">
        <v>1696</v>
      </c>
      <c r="E3404" s="174" t="s">
        <v>449</v>
      </c>
      <c r="F3404" s="19">
        <v>1</v>
      </c>
      <c r="G3404" s="349"/>
      <c r="H3404" s="357">
        <f t="shared" si="2"/>
        <v>0</v>
      </c>
      <c r="S3404" s="2"/>
    </row>
    <row r="3405" spans="2:19" ht="15" customHeight="1" x14ac:dyDescent="0.35">
      <c r="B3405" s="21" t="s">
        <v>1795</v>
      </c>
      <c r="C3405" s="21"/>
      <c r="D3405" s="25" t="s">
        <v>1697</v>
      </c>
      <c r="E3405" s="174" t="s">
        <v>449</v>
      </c>
      <c r="F3405" s="19">
        <v>1</v>
      </c>
      <c r="G3405" s="349"/>
      <c r="H3405" s="357">
        <f t="shared" si="2"/>
        <v>0</v>
      </c>
      <c r="S3405" s="2"/>
    </row>
    <row r="3406" spans="2:19" ht="15" customHeight="1" x14ac:dyDescent="0.35">
      <c r="B3406" s="21" t="s">
        <v>1796</v>
      </c>
      <c r="C3406" s="21"/>
      <c r="D3406" s="25" t="s">
        <v>1687</v>
      </c>
      <c r="E3406" s="174" t="s">
        <v>449</v>
      </c>
      <c r="F3406" s="19">
        <v>1</v>
      </c>
      <c r="G3406" s="349"/>
      <c r="H3406" s="357">
        <f t="shared" si="2"/>
        <v>0</v>
      </c>
      <c r="S3406" s="2"/>
    </row>
    <row r="3407" spans="2:19" ht="15" customHeight="1" x14ac:dyDescent="0.35">
      <c r="B3407" s="21" t="s">
        <v>1797</v>
      </c>
      <c r="C3407" s="21"/>
      <c r="D3407" s="25" t="s">
        <v>1688</v>
      </c>
      <c r="E3407" s="174" t="s">
        <v>449</v>
      </c>
      <c r="F3407" s="19">
        <v>1</v>
      </c>
      <c r="G3407" s="349"/>
      <c r="H3407" s="357">
        <f t="shared" si="2"/>
        <v>0</v>
      </c>
      <c r="S3407" s="2"/>
    </row>
    <row r="3408" spans="2:19" ht="15" customHeight="1" x14ac:dyDescent="0.35">
      <c r="B3408" s="21"/>
      <c r="C3408" s="21"/>
      <c r="D3408" s="25"/>
      <c r="F3408" s="79"/>
      <c r="G3408" s="349"/>
      <c r="H3408" s="357"/>
      <c r="S3408" s="2"/>
    </row>
    <row r="3409" spans="2:19" ht="15" customHeight="1" x14ac:dyDescent="0.35">
      <c r="B3409" s="20" t="s">
        <v>1798</v>
      </c>
      <c r="C3409" s="21" t="s">
        <v>1698</v>
      </c>
      <c r="D3409" s="25" t="s">
        <v>1699</v>
      </c>
      <c r="E3409" s="9" t="s">
        <v>449</v>
      </c>
      <c r="F3409" s="19">
        <v>1</v>
      </c>
      <c r="H3409" s="357">
        <f>+F3409*G3409</f>
        <v>0</v>
      </c>
      <c r="S3409" s="2"/>
    </row>
    <row r="3410" spans="2:19" ht="15" customHeight="1" x14ac:dyDescent="0.35">
      <c r="B3410" s="20"/>
      <c r="C3410" s="21"/>
      <c r="D3410" s="25"/>
      <c r="F3410" s="19"/>
      <c r="H3410" s="357"/>
      <c r="S3410" s="2"/>
    </row>
    <row r="3411" spans="2:19" ht="15" customHeight="1" x14ac:dyDescent="0.35">
      <c r="B3411" s="20" t="s">
        <v>1799</v>
      </c>
      <c r="C3411" s="21" t="s">
        <v>1700</v>
      </c>
      <c r="D3411" s="25" t="s">
        <v>1997</v>
      </c>
      <c r="E3411" s="9" t="s">
        <v>449</v>
      </c>
      <c r="F3411" s="19">
        <v>1</v>
      </c>
      <c r="H3411" s="357">
        <f>+F3411*G3411</f>
        <v>0</v>
      </c>
      <c r="S3411" s="2"/>
    </row>
    <row r="3412" spans="2:19" ht="15" customHeight="1" x14ac:dyDescent="0.35">
      <c r="B3412" s="20"/>
      <c r="C3412" s="21"/>
      <c r="D3412" s="25"/>
      <c r="F3412" s="19"/>
      <c r="H3412" s="357"/>
      <c r="S3412" s="2"/>
    </row>
    <row r="3413" spans="2:19" ht="15" customHeight="1" x14ac:dyDescent="0.35">
      <c r="B3413" s="20" t="s">
        <v>1800</v>
      </c>
      <c r="C3413" s="21" t="s">
        <v>1701</v>
      </c>
      <c r="D3413" s="25" t="s">
        <v>1917</v>
      </c>
      <c r="F3413" s="79"/>
      <c r="G3413" s="349"/>
      <c r="H3413" s="357"/>
      <c r="S3413" s="2"/>
    </row>
    <row r="3414" spans="2:19" ht="15" customHeight="1" x14ac:dyDescent="0.35">
      <c r="B3414" s="20"/>
      <c r="C3414" s="21"/>
      <c r="D3414" s="24" t="s">
        <v>1916</v>
      </c>
      <c r="E3414" s="9" t="s">
        <v>449</v>
      </c>
      <c r="F3414" s="19">
        <v>1</v>
      </c>
      <c r="G3414" s="349"/>
      <c r="H3414" s="357">
        <f>+F3414*G3414</f>
        <v>0</v>
      </c>
      <c r="S3414" s="2"/>
    </row>
    <row r="3415" spans="2:19" ht="15" customHeight="1" x14ac:dyDescent="0.35">
      <c r="B3415" s="20"/>
      <c r="C3415" s="21"/>
      <c r="D3415" s="25"/>
      <c r="F3415" s="19"/>
      <c r="H3415" s="357"/>
      <c r="S3415" s="2"/>
    </row>
    <row r="3416" spans="2:19" ht="15" customHeight="1" x14ac:dyDescent="0.35">
      <c r="B3416" s="20"/>
      <c r="C3416" s="21"/>
      <c r="D3416" s="94"/>
      <c r="E3416" s="95"/>
      <c r="G3416" s="439"/>
      <c r="H3416" s="440"/>
      <c r="S3416" s="2"/>
    </row>
    <row r="3417" spans="2:19" ht="15" customHeight="1" x14ac:dyDescent="0.35">
      <c r="B3417" s="90"/>
      <c r="C3417" s="21"/>
      <c r="D3417" s="21"/>
      <c r="E3417" s="23"/>
      <c r="F3417" s="19"/>
      <c r="G3417" s="425"/>
      <c r="H3417" s="437"/>
      <c r="S3417" s="2"/>
    </row>
    <row r="3418" spans="2:19" ht="15" customHeight="1" x14ac:dyDescent="0.35">
      <c r="B3418" s="90"/>
      <c r="C3418" s="21"/>
      <c r="D3418" s="21"/>
      <c r="E3418" s="23"/>
      <c r="F3418" s="19"/>
      <c r="G3418" s="425"/>
      <c r="H3418" s="437"/>
      <c r="S3418" s="2"/>
    </row>
    <row r="3419" spans="2:19" ht="15" customHeight="1" thickBot="1" x14ac:dyDescent="0.4">
      <c r="B3419" s="90"/>
      <c r="C3419" s="21"/>
      <c r="D3419" s="21"/>
      <c r="E3419" s="23"/>
      <c r="F3419" s="19"/>
      <c r="G3419" s="425"/>
      <c r="H3419" s="437"/>
      <c r="S3419" s="2"/>
    </row>
    <row r="3420" spans="2:19" ht="27" customHeight="1" thickBot="1" x14ac:dyDescent="0.4">
      <c r="B3420" s="43" t="s">
        <v>279</v>
      </c>
      <c r="C3420" s="44"/>
      <c r="D3420" s="44"/>
      <c r="E3420" s="45"/>
      <c r="F3420" s="127"/>
      <c r="G3420" s="383"/>
      <c r="H3420" s="384">
        <f>SUM(H3369:H3419)</f>
        <v>0</v>
      </c>
      <c r="S3420" s="2"/>
    </row>
    <row r="3421" spans="2:19" ht="27" customHeight="1" x14ac:dyDescent="0.35">
      <c r="B3421" s="1"/>
      <c r="G3421" s="339"/>
      <c r="H3421" s="340"/>
      <c r="S3421" s="2"/>
    </row>
    <row r="3422" spans="2:19" ht="27" customHeight="1" x14ac:dyDescent="0.35">
      <c r="B3422" s="1"/>
      <c r="G3422" s="339"/>
      <c r="H3422" s="340"/>
      <c r="S3422" s="2"/>
    </row>
    <row r="3423" spans="2:19" x14ac:dyDescent="0.35">
      <c r="B3423" s="463" t="s">
        <v>1921</v>
      </c>
      <c r="C3423" s="463"/>
      <c r="D3423" s="161" t="s">
        <v>2330</v>
      </c>
      <c r="E3423" s="4"/>
      <c r="G3423" s="352"/>
      <c r="H3423" s="353"/>
      <c r="S3423" s="2"/>
    </row>
    <row r="3424" spans="2:19" ht="14.4" customHeight="1" x14ac:dyDescent="0.25">
      <c r="B3424" s="464" t="s">
        <v>2263</v>
      </c>
      <c r="C3424" s="464"/>
      <c r="D3424" s="464"/>
      <c r="E3424" s="464"/>
      <c r="F3424" s="464"/>
      <c r="G3424" s="464"/>
      <c r="H3424" s="464"/>
      <c r="S3424" s="2"/>
    </row>
    <row r="3425" spans="2:19" ht="14.4" x14ac:dyDescent="0.25">
      <c r="B3425" s="464"/>
      <c r="C3425" s="464"/>
      <c r="D3425" s="464"/>
      <c r="E3425" s="464"/>
      <c r="F3425" s="464"/>
      <c r="G3425" s="464"/>
      <c r="H3425" s="464"/>
      <c r="S3425" s="2"/>
    </row>
    <row r="3426" spans="2:19" x14ac:dyDescent="0.35">
      <c r="B3426" s="206"/>
      <c r="C3426" s="182"/>
      <c r="D3426" s="183"/>
      <c r="E3426" s="182"/>
      <c r="F3426" s="184"/>
      <c r="G3426" s="320"/>
      <c r="H3426" s="321"/>
      <c r="S3426" s="2"/>
    </row>
    <row r="3427" spans="2:19" ht="15" customHeight="1" x14ac:dyDescent="0.35">
      <c r="B3427" s="53" t="s">
        <v>1388</v>
      </c>
      <c r="C3427" s="54"/>
      <c r="D3427" s="55"/>
      <c r="E3427" s="182"/>
      <c r="F3427" s="184"/>
      <c r="G3427" s="320"/>
      <c r="H3427" s="321"/>
      <c r="S3427" s="2"/>
    </row>
    <row r="3428" spans="2:19" ht="15" customHeight="1" x14ac:dyDescent="0.35">
      <c r="B3428" s="66" t="s">
        <v>251</v>
      </c>
      <c r="C3428" s="66"/>
      <c r="D3428" s="67"/>
      <c r="E3428" s="186"/>
      <c r="F3428" s="184"/>
      <c r="G3428" s="320"/>
      <c r="H3428" s="321"/>
      <c r="S3428" s="2"/>
    </row>
    <row r="3429" spans="2:19" ht="21" customHeight="1" thickBot="1" x14ac:dyDescent="0.3">
      <c r="B3429" s="93" t="s">
        <v>1745</v>
      </c>
      <c r="C3429" s="66"/>
      <c r="D3429" s="67"/>
      <c r="E3429" s="187"/>
      <c r="F3429" s="465"/>
      <c r="G3429" s="465"/>
      <c r="H3429" s="465"/>
      <c r="S3429" s="2"/>
    </row>
    <row r="3430" spans="2:19" ht="37.5" customHeight="1" thickBot="1" x14ac:dyDescent="0.3">
      <c r="B3430" s="140" t="s">
        <v>281</v>
      </c>
      <c r="C3430" s="141" t="s">
        <v>282</v>
      </c>
      <c r="D3430" s="142" t="s">
        <v>1606</v>
      </c>
      <c r="E3430" s="142" t="s">
        <v>3</v>
      </c>
      <c r="F3430" s="222" t="s">
        <v>4</v>
      </c>
      <c r="G3430" s="378" t="s">
        <v>5</v>
      </c>
      <c r="H3430" s="379" t="s">
        <v>252</v>
      </c>
      <c r="S3430" s="2"/>
    </row>
    <row r="3431" spans="2:19" ht="15" customHeight="1" thickBot="1" x14ac:dyDescent="0.4">
      <c r="B3431" s="46" t="s">
        <v>283</v>
      </c>
      <c r="C3431" s="47"/>
      <c r="D3431" s="48"/>
      <c r="E3431" s="49"/>
      <c r="F3431" s="128"/>
      <c r="G3431" s="385"/>
      <c r="H3431" s="386">
        <f>+H3420</f>
        <v>0</v>
      </c>
      <c r="S3431" s="2"/>
    </row>
    <row r="3432" spans="2:19" ht="15" customHeight="1" x14ac:dyDescent="0.35">
      <c r="B3432" s="21"/>
      <c r="C3432" s="269"/>
      <c r="D3432" s="25"/>
      <c r="F3432" s="79"/>
      <c r="G3432" s="349"/>
      <c r="H3432" s="357"/>
      <c r="S3432" s="2"/>
    </row>
    <row r="3433" spans="2:19" ht="15" customHeight="1" x14ac:dyDescent="0.35">
      <c r="B3433" s="20" t="s">
        <v>1801</v>
      </c>
      <c r="C3433" s="21"/>
      <c r="D3433" s="25" t="s">
        <v>1702</v>
      </c>
      <c r="E3433" s="9" t="s">
        <v>449</v>
      </c>
      <c r="F3433" s="19">
        <v>1</v>
      </c>
      <c r="G3433" s="349"/>
      <c r="H3433" s="357">
        <f>+F3433*G3433</f>
        <v>0</v>
      </c>
      <c r="S3433" s="2"/>
    </row>
    <row r="3434" spans="2:19" ht="15" customHeight="1" x14ac:dyDescent="0.35">
      <c r="B3434" s="20"/>
      <c r="C3434" s="21"/>
      <c r="D3434" s="25"/>
      <c r="F3434" s="19"/>
      <c r="G3434" s="349"/>
      <c r="H3434" s="357"/>
      <c r="S3434" s="2"/>
    </row>
    <row r="3435" spans="2:19" ht="15" customHeight="1" x14ac:dyDescent="0.35">
      <c r="B3435" s="20" t="s">
        <v>1802</v>
      </c>
      <c r="C3435" s="21"/>
      <c r="D3435" s="25" t="s">
        <v>1703</v>
      </c>
      <c r="F3435" s="19"/>
      <c r="G3435" s="349"/>
      <c r="H3435" s="357"/>
      <c r="S3435" s="2"/>
    </row>
    <row r="3436" spans="2:19" ht="15" customHeight="1" x14ac:dyDescent="0.35">
      <c r="B3436" s="20"/>
      <c r="C3436" s="21"/>
      <c r="D3436" s="25"/>
      <c r="F3436" s="19"/>
      <c r="G3436" s="349"/>
      <c r="H3436" s="357"/>
      <c r="S3436" s="2"/>
    </row>
    <row r="3437" spans="2:19" ht="15" customHeight="1" x14ac:dyDescent="0.35">
      <c r="B3437" s="20" t="s">
        <v>1803</v>
      </c>
      <c r="C3437" s="21"/>
      <c r="D3437" s="25" t="s">
        <v>1674</v>
      </c>
      <c r="E3437" s="9" t="s">
        <v>449</v>
      </c>
      <c r="F3437" s="19">
        <v>1</v>
      </c>
      <c r="G3437" s="349"/>
      <c r="H3437" s="357">
        <f>+F3437*G3437</f>
        <v>0</v>
      </c>
      <c r="S3437" s="2"/>
    </row>
    <row r="3438" spans="2:19" ht="15" customHeight="1" x14ac:dyDescent="0.35">
      <c r="B3438" s="20" t="s">
        <v>1804</v>
      </c>
      <c r="C3438" s="21"/>
      <c r="D3438" s="25" t="s">
        <v>1668</v>
      </c>
      <c r="E3438" s="9" t="s">
        <v>449</v>
      </c>
      <c r="F3438" s="19">
        <v>1</v>
      </c>
      <c r="G3438" s="349"/>
      <c r="H3438" s="357">
        <f>+F3438*G3438</f>
        <v>0</v>
      </c>
      <c r="S3438" s="2"/>
    </row>
    <row r="3439" spans="2:19" ht="15" customHeight="1" x14ac:dyDescent="0.35">
      <c r="B3439" s="20" t="s">
        <v>1805</v>
      </c>
      <c r="C3439" s="21"/>
      <c r="D3439" s="25" t="s">
        <v>1704</v>
      </c>
      <c r="E3439" s="9" t="s">
        <v>449</v>
      </c>
      <c r="F3439" s="19">
        <v>1</v>
      </c>
      <c r="G3439" s="349"/>
      <c r="H3439" s="357">
        <f>+F3439*G3439</f>
        <v>0</v>
      </c>
      <c r="S3439" s="2"/>
    </row>
    <row r="3440" spans="2:19" ht="15" customHeight="1" x14ac:dyDescent="0.35">
      <c r="B3440" s="20"/>
      <c r="C3440" s="21"/>
      <c r="D3440" s="25"/>
      <c r="F3440" s="19"/>
      <c r="G3440" s="349"/>
      <c r="H3440" s="357"/>
      <c r="S3440" s="2"/>
    </row>
    <row r="3441" spans="2:19" ht="15" customHeight="1" x14ac:dyDescent="0.35">
      <c r="B3441" s="21" t="s">
        <v>1806</v>
      </c>
      <c r="C3441" s="21"/>
      <c r="D3441" s="25" t="s">
        <v>1705</v>
      </c>
      <c r="F3441" s="19"/>
      <c r="G3441" s="349"/>
      <c r="H3441" s="357"/>
      <c r="S3441" s="2"/>
    </row>
    <row r="3442" spans="2:19" ht="15" customHeight="1" x14ac:dyDescent="0.35">
      <c r="B3442" s="21"/>
      <c r="C3442" s="21"/>
      <c r="D3442" s="25"/>
      <c r="F3442" s="19"/>
      <c r="G3442" s="349"/>
      <c r="H3442" s="357"/>
      <c r="S3442" s="2"/>
    </row>
    <row r="3443" spans="2:19" ht="15" customHeight="1" x14ac:dyDescent="0.35">
      <c r="B3443" s="21" t="s">
        <v>1808</v>
      </c>
      <c r="C3443" s="21"/>
      <c r="D3443" s="25" t="s">
        <v>1706</v>
      </c>
      <c r="E3443" s="9" t="s">
        <v>449</v>
      </c>
      <c r="F3443" s="19">
        <v>1</v>
      </c>
      <c r="G3443" s="349"/>
      <c r="H3443" s="357">
        <f>+F3443*G3443</f>
        <v>0</v>
      </c>
      <c r="S3443" s="2"/>
    </row>
    <row r="3444" spans="2:19" ht="15" customHeight="1" x14ac:dyDescent="0.35">
      <c r="B3444" s="21" t="s">
        <v>1807</v>
      </c>
      <c r="C3444" s="21"/>
      <c r="D3444" s="25" t="s">
        <v>1707</v>
      </c>
      <c r="E3444" s="9" t="s">
        <v>449</v>
      </c>
      <c r="F3444" s="19">
        <v>1</v>
      </c>
      <c r="G3444" s="349"/>
      <c r="H3444" s="357">
        <f>+F3444*G3444</f>
        <v>0</v>
      </c>
      <c r="S3444" s="2"/>
    </row>
    <row r="3445" spans="2:19" ht="15" customHeight="1" x14ac:dyDescent="0.35">
      <c r="B3445" s="21" t="s">
        <v>1809</v>
      </c>
      <c r="C3445" s="21"/>
      <c r="D3445" s="25" t="s">
        <v>1708</v>
      </c>
      <c r="E3445" s="9" t="s">
        <v>449</v>
      </c>
      <c r="F3445" s="19">
        <v>1</v>
      </c>
      <c r="G3445" s="349"/>
      <c r="H3445" s="357">
        <f>+F3445*G3445</f>
        <v>0</v>
      </c>
      <c r="S3445" s="2"/>
    </row>
    <row r="3446" spans="2:19" ht="15" customHeight="1" x14ac:dyDescent="0.35">
      <c r="B3446" s="21"/>
      <c r="C3446" s="21"/>
      <c r="D3446" s="25"/>
      <c r="F3446" s="19"/>
      <c r="G3446" s="349"/>
      <c r="H3446" s="357"/>
      <c r="S3446" s="2"/>
    </row>
    <row r="3447" spans="2:19" ht="15" customHeight="1" x14ac:dyDescent="0.35">
      <c r="B3447" s="20" t="s">
        <v>1810</v>
      </c>
      <c r="C3447" s="21"/>
      <c r="D3447" s="25" t="s">
        <v>1709</v>
      </c>
      <c r="F3447" s="79"/>
      <c r="G3447" s="349"/>
      <c r="H3447" s="357"/>
      <c r="S3447" s="2"/>
    </row>
    <row r="3448" spans="2:19" ht="15" customHeight="1" x14ac:dyDescent="0.35">
      <c r="B3448" s="20"/>
      <c r="C3448" s="21"/>
      <c r="D3448" s="25"/>
      <c r="F3448" s="79"/>
      <c r="G3448" s="349"/>
      <c r="H3448" s="357"/>
      <c r="S3448" s="2"/>
    </row>
    <row r="3449" spans="2:19" ht="15" customHeight="1" x14ac:dyDescent="0.35">
      <c r="B3449" s="20" t="s">
        <v>1811</v>
      </c>
      <c r="C3449" s="21"/>
      <c r="D3449" s="25" t="s">
        <v>1710</v>
      </c>
      <c r="E3449" s="9" t="s">
        <v>449</v>
      </c>
      <c r="F3449" s="19">
        <v>1</v>
      </c>
      <c r="G3449" s="349"/>
      <c r="H3449" s="357">
        <f>+F3449*G3449</f>
        <v>0</v>
      </c>
      <c r="S3449" s="2"/>
    </row>
    <row r="3450" spans="2:19" ht="15" customHeight="1" x14ac:dyDescent="0.35">
      <c r="B3450" s="20"/>
      <c r="C3450" s="21"/>
      <c r="D3450" s="25"/>
      <c r="F3450" s="79"/>
      <c r="G3450" s="349"/>
      <c r="H3450" s="357"/>
      <c r="S3450" s="2"/>
    </row>
    <row r="3451" spans="2:19" ht="15" customHeight="1" x14ac:dyDescent="0.35">
      <c r="B3451" s="20" t="s">
        <v>1812</v>
      </c>
      <c r="C3451" s="21"/>
      <c r="D3451" s="25" t="s">
        <v>1711</v>
      </c>
      <c r="F3451" s="79"/>
      <c r="G3451" s="349"/>
      <c r="H3451" s="357"/>
      <c r="S3451" s="2"/>
    </row>
    <row r="3452" spans="2:19" ht="15" customHeight="1" x14ac:dyDescent="0.35">
      <c r="B3452" s="20"/>
      <c r="C3452" s="21"/>
      <c r="D3452" s="25" t="s">
        <v>1712</v>
      </c>
      <c r="E3452" s="9" t="s">
        <v>449</v>
      </c>
      <c r="F3452" s="19">
        <v>1</v>
      </c>
      <c r="G3452" s="349"/>
      <c r="H3452" s="357">
        <f>+F3452*G3452</f>
        <v>0</v>
      </c>
      <c r="S3452" s="2"/>
    </row>
    <row r="3453" spans="2:19" ht="15" customHeight="1" x14ac:dyDescent="0.35">
      <c r="B3453" s="20"/>
      <c r="C3453" s="21"/>
      <c r="D3453" s="21"/>
      <c r="E3453" s="23"/>
      <c r="F3453" s="19"/>
      <c r="G3453" s="347"/>
      <c r="H3453" s="357"/>
      <c r="S3453" s="2"/>
    </row>
    <row r="3454" spans="2:19" ht="15" customHeight="1" x14ac:dyDescent="0.35">
      <c r="B3454" s="20"/>
      <c r="C3454" s="21"/>
      <c r="D3454" s="21"/>
      <c r="E3454" s="23"/>
      <c r="F3454" s="19"/>
      <c r="G3454" s="347"/>
      <c r="H3454" s="357"/>
      <c r="S3454" s="2"/>
    </row>
    <row r="3455" spans="2:19" ht="15" customHeight="1" x14ac:dyDescent="0.35">
      <c r="B3455" s="20"/>
      <c r="C3455" s="21"/>
      <c r="D3455" s="21"/>
      <c r="E3455" s="23"/>
      <c r="F3455" s="19"/>
      <c r="G3455" s="347"/>
      <c r="H3455" s="357"/>
      <c r="S3455" s="2"/>
    </row>
    <row r="3456" spans="2:19" ht="15" customHeight="1" x14ac:dyDescent="0.35">
      <c r="B3456" s="20"/>
      <c r="C3456" s="21"/>
      <c r="D3456" s="21"/>
      <c r="E3456" s="23"/>
      <c r="F3456" s="19"/>
      <c r="G3456" s="347"/>
      <c r="H3456" s="357"/>
      <c r="S3456" s="2"/>
    </row>
    <row r="3457" spans="2:19" ht="15" customHeight="1" x14ac:dyDescent="0.35">
      <c r="B3457" s="20"/>
      <c r="C3457" s="21"/>
      <c r="D3457" s="21"/>
      <c r="E3457" s="23"/>
      <c r="F3457" s="19"/>
      <c r="G3457" s="347"/>
      <c r="H3457" s="357"/>
      <c r="S3457" s="2"/>
    </row>
    <row r="3458" spans="2:19" ht="15" customHeight="1" x14ac:dyDescent="0.35">
      <c r="B3458" s="20"/>
      <c r="C3458" s="21"/>
      <c r="D3458" s="21"/>
      <c r="E3458" s="23"/>
      <c r="F3458" s="19"/>
      <c r="G3458" s="347"/>
      <c r="H3458" s="357"/>
      <c r="S3458" s="2"/>
    </row>
    <row r="3459" spans="2:19" ht="15" customHeight="1" x14ac:dyDescent="0.35">
      <c r="B3459" s="20"/>
      <c r="C3459" s="21"/>
      <c r="D3459" s="21"/>
      <c r="E3459" s="23"/>
      <c r="F3459" s="19"/>
      <c r="G3459" s="347"/>
      <c r="H3459" s="357"/>
      <c r="S3459" s="2"/>
    </row>
    <row r="3460" spans="2:19" ht="15" customHeight="1" x14ac:dyDescent="0.35">
      <c r="B3460" s="20"/>
      <c r="C3460" s="21"/>
      <c r="D3460" s="21"/>
      <c r="E3460" s="23"/>
      <c r="F3460" s="19"/>
      <c r="G3460" s="347"/>
      <c r="H3460" s="357"/>
      <c r="S3460" s="2"/>
    </row>
    <row r="3461" spans="2:19" ht="15" customHeight="1" x14ac:dyDescent="0.35">
      <c r="B3461" s="20"/>
      <c r="C3461" s="21"/>
      <c r="D3461" s="21"/>
      <c r="E3461" s="23"/>
      <c r="F3461" s="19"/>
      <c r="G3461" s="347"/>
      <c r="H3461" s="357"/>
      <c r="S3461" s="2"/>
    </row>
    <row r="3462" spans="2:19" ht="15" customHeight="1" x14ac:dyDescent="0.35">
      <c r="B3462" s="20"/>
      <c r="C3462" s="21"/>
      <c r="D3462" s="21"/>
      <c r="E3462" s="23"/>
      <c r="F3462" s="19"/>
      <c r="G3462" s="347"/>
      <c r="H3462" s="357"/>
      <c r="S3462" s="2"/>
    </row>
    <row r="3463" spans="2:19" ht="15" customHeight="1" x14ac:dyDescent="0.35">
      <c r="B3463" s="20"/>
      <c r="C3463" s="21"/>
      <c r="D3463" s="21"/>
      <c r="E3463" s="23"/>
      <c r="F3463" s="19"/>
      <c r="G3463" s="347"/>
      <c r="H3463" s="357"/>
      <c r="S3463" s="2"/>
    </row>
    <row r="3464" spans="2:19" ht="15" customHeight="1" x14ac:dyDescent="0.35">
      <c r="B3464" s="20"/>
      <c r="C3464" s="21"/>
      <c r="D3464" s="21"/>
      <c r="E3464" s="23"/>
      <c r="F3464" s="19"/>
      <c r="G3464" s="347"/>
      <c r="H3464" s="357"/>
      <c r="S3464" s="2"/>
    </row>
    <row r="3465" spans="2:19" ht="15" customHeight="1" x14ac:dyDescent="0.35">
      <c r="B3465" s="20"/>
      <c r="C3465" s="21"/>
      <c r="D3465" s="21"/>
      <c r="E3465" s="23"/>
      <c r="F3465" s="19"/>
      <c r="G3465" s="347"/>
      <c r="H3465" s="357"/>
      <c r="S3465" s="2"/>
    </row>
    <row r="3466" spans="2:19" ht="15" customHeight="1" x14ac:dyDescent="0.35">
      <c r="B3466" s="20"/>
      <c r="C3466" s="21"/>
      <c r="D3466" s="21"/>
      <c r="E3466" s="23"/>
      <c r="F3466" s="19"/>
      <c r="G3466" s="347"/>
      <c r="H3466" s="357"/>
      <c r="S3466" s="2"/>
    </row>
    <row r="3467" spans="2:19" ht="15" customHeight="1" x14ac:dyDescent="0.35">
      <c r="B3467" s="20"/>
      <c r="C3467" s="21"/>
      <c r="D3467" s="21"/>
      <c r="E3467" s="23"/>
      <c r="F3467" s="19"/>
      <c r="G3467" s="347"/>
      <c r="H3467" s="357"/>
      <c r="S3467" s="2"/>
    </row>
    <row r="3468" spans="2:19" ht="15" customHeight="1" x14ac:dyDescent="0.35">
      <c r="B3468" s="20"/>
      <c r="C3468" s="21"/>
      <c r="D3468" s="21"/>
      <c r="E3468" s="23"/>
      <c r="F3468" s="19"/>
      <c r="G3468" s="347"/>
      <c r="H3468" s="357"/>
      <c r="S3468" s="2"/>
    </row>
    <row r="3469" spans="2:19" ht="15" customHeight="1" x14ac:dyDescent="0.35">
      <c r="B3469" s="20"/>
      <c r="C3469" s="21"/>
      <c r="D3469" s="21"/>
      <c r="E3469" s="23"/>
      <c r="F3469" s="19"/>
      <c r="G3469" s="347"/>
      <c r="H3469" s="357"/>
      <c r="S3469" s="2"/>
    </row>
    <row r="3470" spans="2:19" ht="15" customHeight="1" x14ac:dyDescent="0.35">
      <c r="B3470" s="20"/>
      <c r="C3470" s="21"/>
      <c r="D3470" s="21"/>
      <c r="E3470" s="23"/>
      <c r="F3470" s="19"/>
      <c r="G3470" s="347"/>
      <c r="H3470" s="357"/>
      <c r="S3470" s="2"/>
    </row>
    <row r="3471" spans="2:19" ht="15" customHeight="1" x14ac:dyDescent="0.35">
      <c r="B3471" s="20"/>
      <c r="C3471" s="21"/>
      <c r="D3471" s="21"/>
      <c r="E3471" s="23"/>
      <c r="F3471" s="19"/>
      <c r="G3471" s="347"/>
      <c r="H3471" s="357"/>
      <c r="S3471" s="2"/>
    </row>
    <row r="3472" spans="2:19" ht="15" customHeight="1" x14ac:dyDescent="0.35">
      <c r="B3472" s="20"/>
      <c r="C3472" s="21"/>
      <c r="D3472" s="21"/>
      <c r="E3472" s="23"/>
      <c r="F3472" s="19"/>
      <c r="G3472" s="347"/>
      <c r="H3472" s="357"/>
      <c r="S3472" s="2"/>
    </row>
    <row r="3473" spans="2:19" ht="15" customHeight="1" x14ac:dyDescent="0.35">
      <c r="B3473" s="20"/>
      <c r="C3473" s="21"/>
      <c r="D3473" s="21"/>
      <c r="E3473" s="23"/>
      <c r="F3473" s="19"/>
      <c r="G3473" s="347"/>
      <c r="H3473" s="357"/>
      <c r="S3473" s="2"/>
    </row>
    <row r="3474" spans="2:19" ht="15" customHeight="1" x14ac:dyDescent="0.35">
      <c r="B3474" s="20"/>
      <c r="C3474" s="21"/>
      <c r="D3474" s="21"/>
      <c r="E3474" s="23"/>
      <c r="F3474" s="19"/>
      <c r="G3474" s="347"/>
      <c r="H3474" s="357"/>
      <c r="S3474" s="2"/>
    </row>
    <row r="3475" spans="2:19" ht="15" customHeight="1" thickBot="1" x14ac:dyDescent="0.4">
      <c r="B3475" s="20"/>
      <c r="C3475" s="21"/>
      <c r="D3475" s="21"/>
      <c r="E3475" s="23"/>
      <c r="F3475" s="19"/>
      <c r="G3475" s="347"/>
      <c r="H3475" s="357"/>
      <c r="S3475" s="2"/>
    </row>
    <row r="3476" spans="2:19" ht="27.75" customHeight="1" thickBot="1" x14ac:dyDescent="0.3">
      <c r="B3476" s="27" t="s">
        <v>370</v>
      </c>
      <c r="C3476" s="6"/>
      <c r="D3476" s="28"/>
      <c r="E3476" s="29"/>
      <c r="F3476" s="123"/>
      <c r="G3476" s="367"/>
      <c r="H3476" s="338">
        <f>SUM(H3431:H3475)</f>
        <v>0</v>
      </c>
      <c r="S3476" s="2"/>
    </row>
    <row r="3477" spans="2:19" ht="27.75" customHeight="1" x14ac:dyDescent="0.25">
      <c r="B3477" s="157"/>
      <c r="C3477" s="9"/>
      <c r="D3477" s="158"/>
      <c r="E3477" s="159"/>
      <c r="F3477" s="160"/>
      <c r="G3477" s="359"/>
      <c r="H3477" s="340"/>
      <c r="S3477" s="2"/>
    </row>
    <row r="3478" spans="2:19" ht="13.8" customHeight="1" x14ac:dyDescent="0.25">
      <c r="B3478" s="157"/>
      <c r="C3478" s="9"/>
      <c r="D3478" s="158"/>
      <c r="E3478" s="159"/>
      <c r="F3478" s="160"/>
      <c r="G3478" s="359"/>
      <c r="H3478" s="340"/>
      <c r="S3478" s="2"/>
    </row>
    <row r="3479" spans="2:19" x14ac:dyDescent="0.35">
      <c r="B3479" s="463" t="s">
        <v>1921</v>
      </c>
      <c r="C3479" s="463"/>
      <c r="D3479" s="161" t="s">
        <v>2330</v>
      </c>
      <c r="E3479" s="4"/>
      <c r="G3479" s="352"/>
      <c r="H3479" s="353"/>
      <c r="S3479" s="2"/>
    </row>
    <row r="3480" spans="2:19" ht="14.4" customHeight="1" x14ac:dyDescent="0.25">
      <c r="B3480" s="464" t="s">
        <v>2263</v>
      </c>
      <c r="C3480" s="464"/>
      <c r="D3480" s="464"/>
      <c r="E3480" s="464"/>
      <c r="F3480" s="464"/>
      <c r="G3480" s="464"/>
      <c r="H3480" s="464"/>
      <c r="S3480" s="2"/>
    </row>
    <row r="3481" spans="2:19" ht="14.4" x14ac:dyDescent="0.25">
      <c r="B3481" s="464"/>
      <c r="C3481" s="464"/>
      <c r="D3481" s="464"/>
      <c r="E3481" s="464"/>
      <c r="F3481" s="464"/>
      <c r="G3481" s="464"/>
      <c r="H3481" s="464"/>
      <c r="S3481" s="2"/>
    </row>
    <row r="3482" spans="2:19" ht="11.4" customHeight="1" x14ac:dyDescent="0.35">
      <c r="B3482" s="206"/>
      <c r="C3482" s="182"/>
      <c r="D3482" s="183"/>
      <c r="E3482" s="182"/>
      <c r="F3482" s="184"/>
      <c r="G3482" s="320"/>
      <c r="H3482" s="321"/>
      <c r="S3482" s="2"/>
    </row>
    <row r="3483" spans="2:19" ht="15.75" customHeight="1" x14ac:dyDescent="0.35">
      <c r="B3483" s="8" t="s">
        <v>1389</v>
      </c>
      <c r="C3483" s="8"/>
      <c r="D3483" s="8"/>
      <c r="E3483" s="182"/>
      <c r="F3483" s="184"/>
      <c r="G3483" s="320"/>
      <c r="H3483" s="321"/>
      <c r="S3483" s="2"/>
    </row>
    <row r="3484" spans="2:19" ht="21" customHeight="1" thickBot="1" x14ac:dyDescent="0.3">
      <c r="B3484" s="1" t="s">
        <v>1572</v>
      </c>
      <c r="C3484" s="4"/>
      <c r="D3484" s="1"/>
      <c r="E3484" s="187"/>
      <c r="F3484" s="465"/>
      <c r="G3484" s="465"/>
      <c r="H3484" s="465"/>
      <c r="S3484" s="2"/>
    </row>
    <row r="3485" spans="2:19" ht="36.6" customHeight="1" thickBot="1" x14ac:dyDescent="0.3">
      <c r="B3485" s="30" t="s">
        <v>281</v>
      </c>
      <c r="C3485" s="30" t="s">
        <v>282</v>
      </c>
      <c r="D3485" s="30" t="s">
        <v>2</v>
      </c>
      <c r="E3485" s="30" t="s">
        <v>3</v>
      </c>
      <c r="F3485" s="30" t="s">
        <v>4</v>
      </c>
      <c r="G3485" s="30" t="s">
        <v>5</v>
      </c>
      <c r="H3485" s="30" t="s">
        <v>252</v>
      </c>
      <c r="S3485" s="2"/>
    </row>
    <row r="3486" spans="2:19" ht="15" customHeight="1" x14ac:dyDescent="0.25">
      <c r="B3486" s="213"/>
      <c r="C3486" s="1" t="s">
        <v>1286</v>
      </c>
      <c r="D3486" s="90" t="s">
        <v>1906</v>
      </c>
      <c r="E3486" s="23"/>
      <c r="F3486" s="19"/>
      <c r="G3486" s="356"/>
      <c r="H3486" s="426"/>
      <c r="S3486" s="2"/>
    </row>
    <row r="3487" spans="2:19" ht="8.4" customHeight="1" x14ac:dyDescent="0.25">
      <c r="B3487" s="91"/>
      <c r="D3487" s="90"/>
      <c r="E3487" s="23"/>
      <c r="F3487" s="266"/>
      <c r="G3487" s="333"/>
      <c r="H3487" s="335"/>
      <c r="S3487" s="2"/>
    </row>
    <row r="3488" spans="2:19" ht="15" customHeight="1" x14ac:dyDescent="0.35">
      <c r="B3488" s="143" t="s">
        <v>251</v>
      </c>
      <c r="C3488" s="143" t="s">
        <v>237</v>
      </c>
      <c r="D3488" s="40" t="s">
        <v>1883</v>
      </c>
      <c r="E3488" s="145"/>
      <c r="F3488" s="224"/>
      <c r="G3488" s="435"/>
      <c r="H3488" s="440"/>
      <c r="S3488" s="2"/>
    </row>
    <row r="3489" spans="2:19" ht="15" customHeight="1" x14ac:dyDescent="0.35">
      <c r="B3489" s="143"/>
      <c r="C3489" s="143"/>
      <c r="D3489" s="144"/>
      <c r="E3489" s="145"/>
      <c r="F3489" s="224"/>
      <c r="G3489" s="435"/>
      <c r="H3489" s="440"/>
      <c r="S3489" s="2"/>
    </row>
    <row r="3490" spans="2:19" ht="15" customHeight="1" x14ac:dyDescent="0.35">
      <c r="B3490" s="143" t="s">
        <v>1875</v>
      </c>
      <c r="C3490" s="143" t="s">
        <v>251</v>
      </c>
      <c r="D3490" s="144" t="s">
        <v>1884</v>
      </c>
      <c r="E3490" s="145" t="s">
        <v>8</v>
      </c>
      <c r="F3490" s="224">
        <v>1</v>
      </c>
      <c r="G3490" s="435"/>
      <c r="H3490" s="440">
        <f>+F3490*G3490</f>
        <v>0</v>
      </c>
      <c r="S3490" s="2"/>
    </row>
    <row r="3491" spans="2:19" ht="8.4" customHeight="1" x14ac:dyDescent="0.35">
      <c r="B3491" s="143"/>
      <c r="C3491" s="143"/>
      <c r="D3491" s="144"/>
      <c r="E3491" s="145"/>
      <c r="F3491" s="224"/>
      <c r="G3491" s="435"/>
      <c r="H3491" s="440"/>
      <c r="S3491" s="2"/>
    </row>
    <row r="3492" spans="2:19" ht="15" customHeight="1" x14ac:dyDescent="0.35">
      <c r="B3492" s="143" t="s">
        <v>1873</v>
      </c>
      <c r="C3492" s="143" t="s">
        <v>251</v>
      </c>
      <c r="D3492" s="144" t="s">
        <v>1885</v>
      </c>
      <c r="E3492" s="145" t="s">
        <v>8</v>
      </c>
      <c r="F3492" s="224">
        <v>1</v>
      </c>
      <c r="G3492" s="435"/>
      <c r="H3492" s="440">
        <f>+F3492*G3492</f>
        <v>0</v>
      </c>
      <c r="S3492" s="2"/>
    </row>
    <row r="3493" spans="2:19" ht="9" customHeight="1" x14ac:dyDescent="0.35">
      <c r="B3493" s="143"/>
      <c r="C3493" s="143"/>
      <c r="D3493" s="144" t="s">
        <v>251</v>
      </c>
      <c r="E3493" s="145" t="s">
        <v>251</v>
      </c>
      <c r="F3493" s="224" t="s">
        <v>251</v>
      </c>
      <c r="G3493" s="435"/>
      <c r="H3493" s="440"/>
      <c r="S3493" s="2"/>
    </row>
    <row r="3494" spans="2:19" ht="30.75" customHeight="1" x14ac:dyDescent="0.35">
      <c r="B3494" s="143"/>
      <c r="C3494" s="143" t="s">
        <v>132</v>
      </c>
      <c r="D3494" s="276" t="s">
        <v>1886</v>
      </c>
      <c r="E3494" s="145"/>
      <c r="F3494" s="224">
        <v>1</v>
      </c>
      <c r="G3494" s="435"/>
      <c r="H3494" s="440"/>
      <c r="S3494" s="2"/>
    </row>
    <row r="3495" spans="2:19" ht="8.4" customHeight="1" x14ac:dyDescent="0.35">
      <c r="B3495" s="143" t="s">
        <v>251</v>
      </c>
      <c r="C3495" s="143" t="s">
        <v>251</v>
      </c>
      <c r="D3495" s="144" t="s">
        <v>251</v>
      </c>
      <c r="E3495" s="145"/>
      <c r="F3495" s="224"/>
      <c r="G3495" s="435"/>
      <c r="H3495" s="440"/>
      <c r="S3495" s="2"/>
    </row>
    <row r="3496" spans="2:19" ht="15" customHeight="1" x14ac:dyDescent="0.35">
      <c r="B3496" s="143" t="s">
        <v>1874</v>
      </c>
      <c r="C3496" s="143"/>
      <c r="D3496" s="144" t="s">
        <v>1887</v>
      </c>
      <c r="E3496" s="145" t="s">
        <v>1888</v>
      </c>
      <c r="F3496" s="224">
        <v>1</v>
      </c>
      <c r="G3496" s="435"/>
      <c r="H3496" s="440">
        <f>+F3496*G3496</f>
        <v>0</v>
      </c>
      <c r="S3496" s="2"/>
    </row>
    <row r="3497" spans="2:19" ht="15" customHeight="1" x14ac:dyDescent="0.35">
      <c r="B3497" s="143"/>
      <c r="C3497" s="143" t="s">
        <v>251</v>
      </c>
      <c r="D3497" s="144" t="s">
        <v>251</v>
      </c>
      <c r="E3497" s="145" t="s">
        <v>251</v>
      </c>
      <c r="F3497" s="224" t="s">
        <v>251</v>
      </c>
      <c r="G3497" s="435"/>
      <c r="H3497" s="440"/>
      <c r="S3497" s="2"/>
    </row>
    <row r="3498" spans="2:19" ht="15" customHeight="1" x14ac:dyDescent="0.35">
      <c r="B3498" s="143" t="s">
        <v>1876</v>
      </c>
      <c r="C3498" s="143"/>
      <c r="D3498" s="144" t="s">
        <v>1889</v>
      </c>
      <c r="E3498" s="270" t="s">
        <v>145</v>
      </c>
      <c r="F3498" s="224">
        <v>1</v>
      </c>
      <c r="G3498" s="435"/>
      <c r="H3498" s="440">
        <f>+F3498*G3498</f>
        <v>0</v>
      </c>
      <c r="S3498" s="2"/>
    </row>
    <row r="3499" spans="2:19" ht="15" customHeight="1" x14ac:dyDescent="0.35">
      <c r="B3499" s="143"/>
      <c r="C3499" s="143" t="s">
        <v>251</v>
      </c>
      <c r="D3499" s="144" t="s">
        <v>251</v>
      </c>
      <c r="E3499" s="145" t="s">
        <v>251</v>
      </c>
      <c r="F3499" s="224" t="s">
        <v>251</v>
      </c>
      <c r="G3499" s="435"/>
      <c r="H3499" s="440"/>
      <c r="S3499" s="2"/>
    </row>
    <row r="3500" spans="2:19" ht="15" customHeight="1" x14ac:dyDescent="0.35">
      <c r="B3500" s="143" t="s">
        <v>1877</v>
      </c>
      <c r="C3500" s="143"/>
      <c r="D3500" s="144" t="s">
        <v>1890</v>
      </c>
      <c r="E3500" s="270" t="s">
        <v>145</v>
      </c>
      <c r="F3500" s="224">
        <v>1</v>
      </c>
      <c r="G3500" s="435"/>
      <c r="H3500" s="440">
        <f>+F3500*G3500</f>
        <v>0</v>
      </c>
      <c r="S3500" s="2"/>
    </row>
    <row r="3501" spans="2:19" ht="15" customHeight="1" x14ac:dyDescent="0.35">
      <c r="B3501" s="143"/>
      <c r="C3501" s="143" t="s">
        <v>251</v>
      </c>
      <c r="D3501" s="40" t="s">
        <v>251</v>
      </c>
      <c r="E3501" s="145"/>
      <c r="F3501" s="224"/>
      <c r="G3501" s="435"/>
      <c r="H3501" s="440"/>
      <c r="S3501" s="2"/>
    </row>
    <row r="3502" spans="2:19" ht="15" customHeight="1" x14ac:dyDescent="0.35">
      <c r="B3502" s="271" t="s">
        <v>1878</v>
      </c>
      <c r="C3502" s="143"/>
      <c r="D3502" s="144" t="s">
        <v>1891</v>
      </c>
      <c r="E3502" s="272" t="s">
        <v>145</v>
      </c>
      <c r="F3502" s="224">
        <v>1</v>
      </c>
      <c r="G3502" s="435"/>
      <c r="H3502" s="440">
        <f>+F3502*G3502</f>
        <v>0</v>
      </c>
      <c r="S3502" s="2"/>
    </row>
    <row r="3503" spans="2:19" ht="15" customHeight="1" x14ac:dyDescent="0.35">
      <c r="B3503" s="271"/>
      <c r="C3503" s="143" t="s">
        <v>251</v>
      </c>
      <c r="D3503" s="144" t="s">
        <v>251</v>
      </c>
      <c r="E3503" s="272"/>
      <c r="F3503" s="224"/>
      <c r="G3503" s="435"/>
      <c r="H3503" s="440"/>
      <c r="S3503" s="2"/>
    </row>
    <row r="3504" spans="2:19" ht="15" customHeight="1" x14ac:dyDescent="0.35">
      <c r="B3504" s="271" t="s">
        <v>1936</v>
      </c>
      <c r="C3504" s="271"/>
      <c r="D3504" s="273" t="s">
        <v>1892</v>
      </c>
      <c r="E3504" s="272" t="s">
        <v>145</v>
      </c>
      <c r="F3504" s="224">
        <v>1</v>
      </c>
      <c r="G3504" s="435"/>
      <c r="H3504" s="440">
        <f>+F3504*G3504</f>
        <v>0</v>
      </c>
      <c r="S3504" s="2"/>
    </row>
    <row r="3505" spans="2:19" ht="15" customHeight="1" x14ac:dyDescent="0.35">
      <c r="B3505" s="271"/>
      <c r="C3505" s="271"/>
      <c r="D3505" s="273" t="s">
        <v>251</v>
      </c>
      <c r="E3505" s="145" t="s">
        <v>251</v>
      </c>
      <c r="F3505" s="224" t="s">
        <v>251</v>
      </c>
      <c r="G3505" s="435"/>
      <c r="H3505" s="440"/>
      <c r="S3505" s="2"/>
    </row>
    <row r="3506" spans="2:19" ht="15" customHeight="1" x14ac:dyDescent="0.35">
      <c r="B3506" s="271" t="s">
        <v>1879</v>
      </c>
      <c r="C3506" s="271"/>
      <c r="D3506" s="273" t="s">
        <v>1893</v>
      </c>
      <c r="E3506" s="272" t="s">
        <v>145</v>
      </c>
      <c r="F3506" s="224">
        <v>1</v>
      </c>
      <c r="G3506" s="435"/>
      <c r="H3506" s="440">
        <f>+F3506*G3506</f>
        <v>0</v>
      </c>
      <c r="S3506" s="2"/>
    </row>
    <row r="3507" spans="2:19" ht="15" customHeight="1" x14ac:dyDescent="0.35">
      <c r="B3507" s="271"/>
      <c r="C3507" s="271"/>
      <c r="D3507" s="273"/>
      <c r="F3507" s="224"/>
      <c r="G3507" s="435"/>
      <c r="H3507" s="440"/>
      <c r="S3507" s="2"/>
    </row>
    <row r="3508" spans="2:19" ht="15" customHeight="1" x14ac:dyDescent="0.35">
      <c r="B3508" s="271" t="s">
        <v>1880</v>
      </c>
      <c r="C3508" s="271"/>
      <c r="D3508" s="273" t="s">
        <v>1894</v>
      </c>
      <c r="E3508" s="9" t="s">
        <v>145</v>
      </c>
      <c r="F3508" s="224">
        <v>1</v>
      </c>
      <c r="G3508" s="435"/>
      <c r="H3508" s="440">
        <f>+F3508*G3508</f>
        <v>0</v>
      </c>
      <c r="S3508" s="2"/>
    </row>
    <row r="3509" spans="2:19" ht="15" customHeight="1" x14ac:dyDescent="0.35">
      <c r="B3509" s="271"/>
      <c r="C3509" s="271"/>
      <c r="D3509" s="273"/>
      <c r="F3509" s="224"/>
      <c r="G3509" s="435"/>
      <c r="H3509" s="440"/>
      <c r="S3509" s="2"/>
    </row>
    <row r="3510" spans="2:19" ht="15" customHeight="1" x14ac:dyDescent="0.35">
      <c r="B3510" s="271" t="s">
        <v>2185</v>
      </c>
      <c r="C3510" s="271"/>
      <c r="D3510" s="273" t="s">
        <v>1895</v>
      </c>
      <c r="E3510" s="9" t="s">
        <v>145</v>
      </c>
      <c r="F3510" s="224">
        <v>1</v>
      </c>
      <c r="G3510" s="435"/>
      <c r="H3510" s="440">
        <f>+F3510*G3510</f>
        <v>0</v>
      </c>
      <c r="S3510" s="2"/>
    </row>
    <row r="3511" spans="2:19" ht="9.6" customHeight="1" x14ac:dyDescent="0.35">
      <c r="B3511" s="271" t="s">
        <v>251</v>
      </c>
      <c r="C3511" s="271"/>
      <c r="D3511" s="273" t="s">
        <v>251</v>
      </c>
      <c r="E3511" s="145" t="s">
        <v>251</v>
      </c>
      <c r="F3511" s="224" t="s">
        <v>251</v>
      </c>
      <c r="G3511" s="435"/>
      <c r="H3511" s="440"/>
      <c r="S3511" s="2"/>
    </row>
    <row r="3512" spans="2:19" ht="15" customHeight="1" x14ac:dyDescent="0.35">
      <c r="B3512" s="271"/>
      <c r="C3512" s="271" t="s">
        <v>1280</v>
      </c>
      <c r="D3512" s="274" t="s">
        <v>1905</v>
      </c>
      <c r="E3512" s="145"/>
      <c r="F3512" s="224"/>
      <c r="G3512" s="435"/>
      <c r="H3512" s="440"/>
      <c r="S3512" s="2"/>
    </row>
    <row r="3513" spans="2:19" ht="9" customHeight="1" x14ac:dyDescent="0.35">
      <c r="B3513" s="271" t="s">
        <v>251</v>
      </c>
      <c r="C3513" s="271" t="s">
        <v>251</v>
      </c>
      <c r="D3513" s="274" t="s">
        <v>251</v>
      </c>
      <c r="E3513" s="272"/>
      <c r="F3513" s="224"/>
      <c r="G3513" s="435"/>
      <c r="H3513" s="440"/>
      <c r="S3513" s="2"/>
    </row>
    <row r="3514" spans="2:19" ht="15" customHeight="1" x14ac:dyDescent="0.35">
      <c r="B3514" s="143" t="s">
        <v>2187</v>
      </c>
      <c r="C3514" s="143"/>
      <c r="D3514" s="144" t="s">
        <v>1887</v>
      </c>
      <c r="E3514" s="145" t="s">
        <v>145</v>
      </c>
      <c r="F3514" s="224">
        <v>1</v>
      </c>
      <c r="G3514" s="435"/>
      <c r="H3514" s="440">
        <f>+F3514*G3514</f>
        <v>0</v>
      </c>
      <c r="S3514" s="2"/>
    </row>
    <row r="3515" spans="2:19" ht="15" customHeight="1" x14ac:dyDescent="0.35">
      <c r="B3515" s="143" t="s">
        <v>251</v>
      </c>
      <c r="C3515" s="143" t="s">
        <v>251</v>
      </c>
      <c r="D3515" s="144" t="s">
        <v>251</v>
      </c>
      <c r="E3515" s="145"/>
      <c r="F3515" s="224" t="s">
        <v>251</v>
      </c>
      <c r="G3515" s="435"/>
      <c r="H3515" s="440"/>
      <c r="S3515" s="2"/>
    </row>
    <row r="3516" spans="2:19" ht="15" customHeight="1" x14ac:dyDescent="0.35">
      <c r="B3516" s="143" t="s">
        <v>2188</v>
      </c>
      <c r="C3516" s="143"/>
      <c r="D3516" s="144" t="s">
        <v>1889</v>
      </c>
      <c r="E3516" s="145" t="s">
        <v>145</v>
      </c>
      <c r="F3516" s="224">
        <v>1</v>
      </c>
      <c r="G3516" s="435"/>
      <c r="H3516" s="440">
        <f>+F3516*G3516</f>
        <v>0</v>
      </c>
      <c r="S3516" s="2"/>
    </row>
    <row r="3517" spans="2:19" ht="15" customHeight="1" x14ac:dyDescent="0.35">
      <c r="B3517" s="143" t="s">
        <v>251</v>
      </c>
      <c r="C3517" s="143"/>
      <c r="D3517" s="144" t="s">
        <v>251</v>
      </c>
      <c r="E3517" s="145" t="s">
        <v>1896</v>
      </c>
      <c r="F3517" s="224" t="s">
        <v>251</v>
      </c>
      <c r="G3517" s="435"/>
      <c r="H3517" s="440"/>
      <c r="S3517" s="2"/>
    </row>
    <row r="3518" spans="2:19" ht="15" customHeight="1" x14ac:dyDescent="0.35">
      <c r="B3518" s="143" t="s">
        <v>2189</v>
      </c>
      <c r="C3518" s="143"/>
      <c r="D3518" s="144" t="s">
        <v>1890</v>
      </c>
      <c r="E3518" s="145" t="s">
        <v>145</v>
      </c>
      <c r="F3518" s="224">
        <v>1</v>
      </c>
      <c r="G3518" s="435"/>
      <c r="H3518" s="440">
        <f>+F3518*G3518</f>
        <v>0</v>
      </c>
      <c r="S3518" s="2"/>
    </row>
    <row r="3519" spans="2:19" ht="15" customHeight="1" x14ac:dyDescent="0.35">
      <c r="B3519" s="271" t="s">
        <v>251</v>
      </c>
      <c r="C3519" s="271"/>
      <c r="D3519" s="273" t="s">
        <v>251</v>
      </c>
      <c r="E3519" s="272" t="s">
        <v>251</v>
      </c>
      <c r="F3519" s="224"/>
      <c r="G3519" s="435"/>
      <c r="H3519" s="440"/>
      <c r="S3519" s="2"/>
    </row>
    <row r="3520" spans="2:19" ht="15" customHeight="1" x14ac:dyDescent="0.35">
      <c r="B3520" s="271" t="s">
        <v>2190</v>
      </c>
      <c r="C3520" s="271"/>
      <c r="D3520" s="273" t="s">
        <v>1891</v>
      </c>
      <c r="E3520" s="272" t="s">
        <v>145</v>
      </c>
      <c r="F3520" s="224">
        <v>1</v>
      </c>
      <c r="G3520" s="435"/>
      <c r="H3520" s="440">
        <f>+F3520*G3520</f>
        <v>0</v>
      </c>
      <c r="S3520" s="2"/>
    </row>
    <row r="3521" spans="2:19" ht="15" customHeight="1" x14ac:dyDescent="0.35">
      <c r="B3521" s="271" t="s">
        <v>251</v>
      </c>
      <c r="C3521" s="271"/>
      <c r="D3521" s="273" t="s">
        <v>251</v>
      </c>
      <c r="E3521" s="272" t="s">
        <v>251</v>
      </c>
      <c r="F3521" s="224"/>
      <c r="G3521" s="435"/>
      <c r="H3521" s="440"/>
      <c r="S3521" s="2"/>
    </row>
    <row r="3522" spans="2:19" ht="15" customHeight="1" x14ac:dyDescent="0.35">
      <c r="B3522" s="271" t="s">
        <v>2191</v>
      </c>
      <c r="C3522" s="271"/>
      <c r="D3522" s="273" t="s">
        <v>1892</v>
      </c>
      <c r="E3522" s="272" t="s">
        <v>145</v>
      </c>
      <c r="F3522" s="224">
        <v>1</v>
      </c>
      <c r="G3522" s="435"/>
      <c r="H3522" s="440">
        <f>+F3522*G3522</f>
        <v>0</v>
      </c>
      <c r="S3522" s="2"/>
    </row>
    <row r="3523" spans="2:19" ht="15" customHeight="1" x14ac:dyDescent="0.35">
      <c r="B3523" s="271" t="s">
        <v>251</v>
      </c>
      <c r="C3523" s="271"/>
      <c r="D3523" s="273" t="s">
        <v>251</v>
      </c>
      <c r="E3523" s="272" t="s">
        <v>251</v>
      </c>
      <c r="F3523" s="224" t="s">
        <v>251</v>
      </c>
      <c r="G3523" s="435"/>
      <c r="H3523" s="440"/>
      <c r="S3523" s="2"/>
    </row>
    <row r="3524" spans="2:19" ht="15" customHeight="1" x14ac:dyDescent="0.35">
      <c r="B3524" s="271" t="s">
        <v>2192</v>
      </c>
      <c r="C3524" s="271"/>
      <c r="D3524" s="273" t="s">
        <v>1893</v>
      </c>
      <c r="E3524" s="272" t="s">
        <v>145</v>
      </c>
      <c r="F3524" s="224">
        <v>1</v>
      </c>
      <c r="G3524" s="435"/>
      <c r="H3524" s="440">
        <f>+F3524*G3524</f>
        <v>0</v>
      </c>
      <c r="S3524" s="2"/>
    </row>
    <row r="3525" spans="2:19" ht="15" customHeight="1" x14ac:dyDescent="0.35">
      <c r="B3525" s="271" t="s">
        <v>251</v>
      </c>
      <c r="C3525" s="271"/>
      <c r="D3525" s="273"/>
      <c r="E3525" s="272" t="s">
        <v>251</v>
      </c>
      <c r="F3525" s="224"/>
      <c r="G3525" s="435"/>
      <c r="H3525" s="440"/>
      <c r="S3525" s="2"/>
    </row>
    <row r="3526" spans="2:19" ht="15" customHeight="1" x14ac:dyDescent="0.35">
      <c r="B3526" s="91" t="s">
        <v>2193</v>
      </c>
      <c r="C3526" s="275"/>
      <c r="D3526" s="21" t="s">
        <v>1894</v>
      </c>
      <c r="E3526" s="23" t="s">
        <v>145</v>
      </c>
      <c r="F3526" s="266">
        <v>1</v>
      </c>
      <c r="G3526" s="336"/>
      <c r="H3526" s="440">
        <f>+F3526*G3526</f>
        <v>0</v>
      </c>
      <c r="S3526" s="2"/>
    </row>
    <row r="3527" spans="2:19" ht="15" customHeight="1" x14ac:dyDescent="0.35">
      <c r="B3527" s="271" t="s">
        <v>251</v>
      </c>
      <c r="C3527" s="271" t="s">
        <v>251</v>
      </c>
      <c r="D3527" s="273"/>
      <c r="E3527" s="272" t="s">
        <v>251</v>
      </c>
      <c r="F3527" s="224"/>
      <c r="G3527" s="435"/>
      <c r="H3527" s="440"/>
      <c r="S3527" s="2"/>
    </row>
    <row r="3528" spans="2:19" ht="15" customHeight="1" x14ac:dyDescent="0.35">
      <c r="B3528" s="271" t="s">
        <v>2194</v>
      </c>
      <c r="C3528" s="271"/>
      <c r="D3528" s="144" t="s">
        <v>1895</v>
      </c>
      <c r="E3528" s="145" t="s">
        <v>145</v>
      </c>
      <c r="F3528" s="224">
        <v>1</v>
      </c>
      <c r="G3528" s="435"/>
      <c r="H3528" s="440">
        <f>+F3528*G3528</f>
        <v>0</v>
      </c>
      <c r="S3528" s="2"/>
    </row>
    <row r="3529" spans="2:19" ht="9" customHeight="1" x14ac:dyDescent="0.35">
      <c r="B3529" s="271" t="s">
        <v>251</v>
      </c>
      <c r="C3529" s="271"/>
      <c r="D3529" s="144" t="s">
        <v>251</v>
      </c>
      <c r="E3529" s="145" t="s">
        <v>251</v>
      </c>
      <c r="F3529" s="224" t="s">
        <v>251</v>
      </c>
      <c r="G3529" s="435"/>
      <c r="H3529" s="440"/>
      <c r="S3529" s="2"/>
    </row>
    <row r="3530" spans="2:19" ht="15" customHeight="1" x14ac:dyDescent="0.35">
      <c r="B3530" s="271"/>
      <c r="C3530" s="271" t="s">
        <v>249</v>
      </c>
      <c r="D3530" s="40" t="s">
        <v>1897</v>
      </c>
      <c r="E3530" s="272"/>
      <c r="F3530" s="224"/>
      <c r="G3530" s="435"/>
      <c r="H3530" s="440"/>
      <c r="S3530" s="2"/>
    </row>
    <row r="3531" spans="2:19" ht="10.199999999999999" customHeight="1" x14ac:dyDescent="0.35">
      <c r="B3531" s="271" t="s">
        <v>251</v>
      </c>
      <c r="C3531" s="271"/>
      <c r="D3531" s="273" t="s">
        <v>251</v>
      </c>
      <c r="E3531" s="272" t="s">
        <v>251</v>
      </c>
      <c r="F3531" s="224" t="s">
        <v>251</v>
      </c>
      <c r="G3531" s="435"/>
      <c r="H3531" s="440"/>
      <c r="S3531" s="2"/>
    </row>
    <row r="3532" spans="2:19" ht="15" customHeight="1" x14ac:dyDescent="0.35">
      <c r="B3532" s="271" t="s">
        <v>2195</v>
      </c>
      <c r="C3532" s="271"/>
      <c r="D3532" s="273" t="s">
        <v>1898</v>
      </c>
      <c r="E3532" s="272" t="s">
        <v>1920</v>
      </c>
      <c r="F3532" s="224">
        <v>1</v>
      </c>
      <c r="G3532" s="435"/>
      <c r="H3532" s="440">
        <f>+F3532*G3532</f>
        <v>0</v>
      </c>
      <c r="S3532" s="2"/>
    </row>
    <row r="3533" spans="2:19" ht="9" customHeight="1" x14ac:dyDescent="0.35">
      <c r="B3533" s="271"/>
      <c r="C3533" s="271"/>
      <c r="D3533" s="273"/>
      <c r="E3533" s="272"/>
      <c r="F3533" s="224"/>
      <c r="G3533" s="435"/>
      <c r="H3533" s="440"/>
      <c r="S3533" s="2"/>
    </row>
    <row r="3534" spans="2:19" ht="15" customHeight="1" x14ac:dyDescent="0.35">
      <c r="B3534" s="271" t="s">
        <v>2196</v>
      </c>
      <c r="C3534" s="271"/>
      <c r="D3534" s="273" t="s">
        <v>1899</v>
      </c>
      <c r="E3534" s="272" t="s">
        <v>1920</v>
      </c>
      <c r="F3534" s="224">
        <v>1</v>
      </c>
      <c r="G3534" s="435"/>
      <c r="H3534" s="440">
        <f>+F3534*G3534</f>
        <v>0</v>
      </c>
      <c r="S3534" s="2"/>
    </row>
    <row r="3535" spans="2:19" ht="6" customHeight="1" x14ac:dyDescent="0.35">
      <c r="B3535" s="271"/>
      <c r="C3535" s="271"/>
      <c r="D3535" s="273" t="s">
        <v>251</v>
      </c>
      <c r="E3535" s="272"/>
      <c r="F3535" s="224"/>
      <c r="G3535" s="435"/>
      <c r="H3535" s="440"/>
      <c r="S3535" s="2"/>
    </row>
    <row r="3536" spans="2:19" ht="15" customHeight="1" x14ac:dyDescent="0.35">
      <c r="B3536" s="271" t="s">
        <v>2197</v>
      </c>
      <c r="C3536" s="271" t="s">
        <v>242</v>
      </c>
      <c r="D3536" s="274" t="s">
        <v>1900</v>
      </c>
      <c r="E3536" s="272" t="s">
        <v>1901</v>
      </c>
      <c r="F3536" s="224">
        <v>1</v>
      </c>
      <c r="G3536" s="435"/>
      <c r="H3536" s="441">
        <v>10000</v>
      </c>
      <c r="S3536" s="2"/>
    </row>
    <row r="3537" spans="2:19" ht="10.199999999999999" customHeight="1" x14ac:dyDescent="0.35">
      <c r="B3537" s="271"/>
      <c r="C3537" s="271"/>
      <c r="D3537" s="273" t="s">
        <v>251</v>
      </c>
      <c r="E3537" s="272" t="s">
        <v>251</v>
      </c>
      <c r="F3537" s="224" t="s">
        <v>251</v>
      </c>
      <c r="G3537" s="435"/>
      <c r="H3537" s="440"/>
      <c r="S3537" s="2"/>
    </row>
    <row r="3538" spans="2:19" ht="15" customHeight="1" x14ac:dyDescent="0.35">
      <c r="B3538" s="271" t="s">
        <v>251</v>
      </c>
      <c r="C3538" s="277" t="s">
        <v>2135</v>
      </c>
      <c r="D3538" s="278" t="s">
        <v>2136</v>
      </c>
      <c r="E3538" s="272" t="s">
        <v>251</v>
      </c>
      <c r="F3538" s="224" t="s">
        <v>251</v>
      </c>
      <c r="G3538" s="435"/>
      <c r="H3538" s="440"/>
      <c r="S3538" s="2"/>
    </row>
    <row r="3539" spans="2:19" ht="15" customHeight="1" x14ac:dyDescent="0.25">
      <c r="B3539" s="271"/>
      <c r="C3539" s="275"/>
      <c r="D3539" s="90" t="s">
        <v>2137</v>
      </c>
      <c r="E3539" s="272" t="s">
        <v>251</v>
      </c>
      <c r="F3539" s="266" t="s">
        <v>251</v>
      </c>
      <c r="G3539" s="333"/>
      <c r="H3539" s="335"/>
      <c r="S3539" s="2"/>
    </row>
    <row r="3540" spans="2:19" ht="8.4" customHeight="1" x14ac:dyDescent="0.25">
      <c r="B3540" s="271"/>
      <c r="C3540" s="275"/>
      <c r="D3540" s="90"/>
      <c r="F3540" s="266"/>
      <c r="G3540" s="333"/>
      <c r="H3540" s="335"/>
      <c r="S3540" s="2"/>
    </row>
    <row r="3541" spans="2:19" x14ac:dyDescent="0.35">
      <c r="B3541" s="271" t="s">
        <v>2198</v>
      </c>
      <c r="C3541" s="271"/>
      <c r="D3541" s="273" t="s">
        <v>1550</v>
      </c>
      <c r="E3541" s="272" t="s">
        <v>145</v>
      </c>
      <c r="F3541" s="224">
        <v>1</v>
      </c>
      <c r="G3541" s="435"/>
      <c r="H3541" s="440">
        <f>+F3541*G3541</f>
        <v>0</v>
      </c>
      <c r="S3541" s="2"/>
    </row>
    <row r="3542" spans="2:19" ht="9.6" customHeight="1" x14ac:dyDescent="0.35">
      <c r="B3542" s="271"/>
      <c r="C3542" s="271"/>
      <c r="D3542" s="273"/>
      <c r="E3542" s="272"/>
      <c r="F3542" s="224"/>
      <c r="G3542" s="435"/>
      <c r="H3542" s="440"/>
      <c r="S3542" s="2"/>
    </row>
    <row r="3543" spans="2:19" x14ac:dyDescent="0.35">
      <c r="B3543" s="271" t="s">
        <v>2199</v>
      </c>
      <c r="C3543" s="271"/>
      <c r="D3543" s="273" t="s">
        <v>1551</v>
      </c>
      <c r="E3543" s="272" t="s">
        <v>145</v>
      </c>
      <c r="F3543" s="224">
        <v>1</v>
      </c>
      <c r="G3543" s="435"/>
      <c r="H3543" s="440">
        <f>+F3543*G3543</f>
        <v>0</v>
      </c>
      <c r="S3543" s="2"/>
    </row>
    <row r="3544" spans="2:19" ht="15" customHeight="1" x14ac:dyDescent="0.35">
      <c r="B3544" s="271"/>
      <c r="C3544" s="271"/>
      <c r="D3544" s="273"/>
      <c r="E3544" s="272"/>
      <c r="F3544" s="224"/>
      <c r="G3544" s="435"/>
      <c r="H3544" s="440"/>
      <c r="S3544" s="2"/>
    </row>
    <row r="3545" spans="2:19" ht="12.75" customHeight="1" x14ac:dyDescent="0.35">
      <c r="B3545" s="271" t="s">
        <v>2200</v>
      </c>
      <c r="C3545" s="271"/>
      <c r="D3545" s="273" t="s">
        <v>1552</v>
      </c>
      <c r="E3545" s="272" t="s">
        <v>145</v>
      </c>
      <c r="F3545" s="224">
        <v>1</v>
      </c>
      <c r="G3545" s="435"/>
      <c r="H3545" s="440">
        <f>+F3545*G3545</f>
        <v>0</v>
      </c>
      <c r="S3545" s="2"/>
    </row>
    <row r="3546" spans="2:19" ht="9.6" customHeight="1" x14ac:dyDescent="0.35">
      <c r="B3546" s="271"/>
      <c r="C3546" s="271"/>
      <c r="D3546" s="273"/>
      <c r="E3546" s="272"/>
      <c r="F3546" s="224"/>
      <c r="G3546" s="435"/>
      <c r="H3546" s="440"/>
      <c r="S3546" s="2"/>
    </row>
    <row r="3547" spans="2:19" x14ac:dyDescent="0.35">
      <c r="B3547" s="271" t="s">
        <v>2201</v>
      </c>
      <c r="C3547" s="271"/>
      <c r="D3547" s="273" t="s">
        <v>1553</v>
      </c>
      <c r="E3547" s="272" t="s">
        <v>145</v>
      </c>
      <c r="F3547" s="224">
        <v>1</v>
      </c>
      <c r="G3547" s="435"/>
      <c r="H3547" s="440">
        <f>+F3547*G3547</f>
        <v>0</v>
      </c>
      <c r="S3547" s="2"/>
    </row>
    <row r="3548" spans="2:19" ht="9" customHeight="1" x14ac:dyDescent="0.35">
      <c r="B3548" s="271"/>
      <c r="C3548" s="271"/>
      <c r="D3548" s="273"/>
      <c r="E3548" s="272"/>
      <c r="F3548" s="224"/>
      <c r="G3548" s="435"/>
      <c r="H3548" s="440"/>
      <c r="S3548" s="2"/>
    </row>
    <row r="3549" spans="2:19" x14ac:dyDescent="0.35">
      <c r="B3549" s="271" t="s">
        <v>2202</v>
      </c>
      <c r="C3549" s="271"/>
      <c r="D3549" s="273" t="s">
        <v>1554</v>
      </c>
      <c r="E3549" s="272" t="s">
        <v>145</v>
      </c>
      <c r="F3549" s="224">
        <v>1</v>
      </c>
      <c r="G3549" s="435"/>
      <c r="H3549" s="440">
        <f>+F3549*G3549</f>
        <v>0</v>
      </c>
      <c r="S3549" s="2"/>
    </row>
    <row r="3550" spans="2:19" ht="12.6" customHeight="1" x14ac:dyDescent="0.35">
      <c r="B3550" s="271"/>
      <c r="C3550" s="271"/>
      <c r="D3550" s="273"/>
      <c r="E3550" s="272"/>
      <c r="F3550" s="224"/>
      <c r="G3550" s="435"/>
      <c r="H3550" s="440"/>
      <c r="S3550" s="2"/>
    </row>
    <row r="3551" spans="2:19" x14ac:dyDescent="0.35">
      <c r="B3551" s="271" t="s">
        <v>2203</v>
      </c>
      <c r="C3551" s="271"/>
      <c r="D3551" s="273" t="s">
        <v>1555</v>
      </c>
      <c r="E3551" s="272" t="s">
        <v>145</v>
      </c>
      <c r="F3551" s="224">
        <v>1</v>
      </c>
      <c r="G3551" s="435"/>
      <c r="H3551" s="440">
        <f>+F3551*G3551</f>
        <v>0</v>
      </c>
      <c r="S3551" s="2"/>
    </row>
    <row r="3552" spans="2:19" ht="9" customHeight="1" x14ac:dyDescent="0.35">
      <c r="B3552" s="271"/>
      <c r="C3552" s="271"/>
      <c r="D3552" s="273"/>
      <c r="E3552" s="272"/>
      <c r="F3552" s="224"/>
      <c r="G3552" s="435"/>
      <c r="H3552" s="440"/>
      <c r="S3552" s="2"/>
    </row>
    <row r="3553" spans="2:19" x14ac:dyDescent="0.35">
      <c r="B3553" s="271" t="s">
        <v>2204</v>
      </c>
      <c r="C3553" s="271"/>
      <c r="D3553" s="273" t="s">
        <v>1937</v>
      </c>
      <c r="E3553" s="272" t="s">
        <v>145</v>
      </c>
      <c r="F3553" s="224">
        <v>1</v>
      </c>
      <c r="G3553" s="435"/>
      <c r="H3553" s="440">
        <f>+F3553*G3553</f>
        <v>0</v>
      </c>
      <c r="S3553" s="2"/>
    </row>
    <row r="3554" spans="2:19" ht="9" customHeight="1" x14ac:dyDescent="0.35">
      <c r="B3554" s="271"/>
      <c r="C3554" s="271"/>
      <c r="D3554" s="273"/>
      <c r="E3554" s="272"/>
      <c r="F3554" s="224"/>
      <c r="G3554" s="435"/>
      <c r="H3554" s="440"/>
      <c r="S3554" s="2"/>
    </row>
    <row r="3555" spans="2:19" x14ac:dyDescent="0.35">
      <c r="B3555" s="271" t="s">
        <v>2205</v>
      </c>
      <c r="C3555" s="271"/>
      <c r="D3555" s="273" t="s">
        <v>1938</v>
      </c>
      <c r="E3555" s="272" t="s">
        <v>145</v>
      </c>
      <c r="F3555" s="224">
        <v>1</v>
      </c>
      <c r="G3555" s="435"/>
      <c r="H3555" s="440">
        <f>+F3555*G3555</f>
        <v>0</v>
      </c>
      <c r="S3555" s="2"/>
    </row>
    <row r="3556" spans="2:19" ht="6" customHeight="1" x14ac:dyDescent="0.25">
      <c r="B3556" s="271"/>
      <c r="C3556" s="275"/>
      <c r="D3556" s="90"/>
      <c r="F3556" s="266"/>
      <c r="G3556" s="333"/>
      <c r="H3556" s="335"/>
      <c r="S3556" s="2"/>
    </row>
    <row r="3557" spans="2:19" x14ac:dyDescent="0.35">
      <c r="B3557" s="271" t="s">
        <v>2186</v>
      </c>
      <c r="C3557" s="271"/>
      <c r="D3557" s="273" t="s">
        <v>1939</v>
      </c>
      <c r="E3557" s="272" t="s">
        <v>145</v>
      </c>
      <c r="F3557" s="224">
        <v>1</v>
      </c>
      <c r="G3557" s="435"/>
      <c r="H3557" s="440">
        <f>+F3557*G3557</f>
        <v>0</v>
      </c>
      <c r="S3557" s="2"/>
    </row>
    <row r="3558" spans="2:19" ht="12" customHeight="1" x14ac:dyDescent="0.35">
      <c r="B3558" s="271"/>
      <c r="C3558" s="271"/>
      <c r="D3558" s="273"/>
      <c r="E3558" s="272"/>
      <c r="F3558" s="224"/>
      <c r="G3558" s="435"/>
      <c r="H3558" s="440"/>
      <c r="S3558" s="2"/>
    </row>
    <row r="3559" spans="2:19" x14ac:dyDescent="0.35">
      <c r="B3559" s="271" t="s">
        <v>2206</v>
      </c>
      <c r="C3559" s="271"/>
      <c r="D3559" s="273" t="s">
        <v>1940</v>
      </c>
      <c r="E3559" s="272" t="s">
        <v>145</v>
      </c>
      <c r="F3559" s="224">
        <v>1</v>
      </c>
      <c r="G3559" s="435"/>
      <c r="H3559" s="440">
        <f>+F3559*G3559</f>
        <v>0</v>
      </c>
      <c r="S3559" s="2"/>
    </row>
    <row r="3560" spans="2:19" ht="12.6" customHeight="1" x14ac:dyDescent="0.35">
      <c r="B3560" s="271"/>
      <c r="C3560" s="271"/>
      <c r="D3560" s="273"/>
      <c r="E3560" s="272"/>
      <c r="F3560" s="224"/>
      <c r="G3560" s="435"/>
      <c r="H3560" s="442"/>
      <c r="S3560" s="2"/>
    </row>
    <row r="3561" spans="2:19" x14ac:dyDescent="0.35">
      <c r="B3561" s="271" t="s">
        <v>2207</v>
      </c>
      <c r="C3561" s="271"/>
      <c r="D3561" s="273" t="s">
        <v>1941</v>
      </c>
      <c r="E3561" s="272" t="s">
        <v>145</v>
      </c>
      <c r="F3561" s="224">
        <v>1</v>
      </c>
      <c r="G3561" s="435"/>
      <c r="H3561" s="440">
        <f>+F3561*G3561</f>
        <v>0</v>
      </c>
      <c r="S3561" s="2"/>
    </row>
    <row r="3562" spans="2:19" ht="7.2" customHeight="1" thickBot="1" x14ac:dyDescent="0.4">
      <c r="B3562" s="20"/>
      <c r="C3562" s="20"/>
      <c r="D3562" s="21"/>
      <c r="E3562" s="23"/>
      <c r="F3562" s="19"/>
      <c r="G3562" s="347"/>
      <c r="H3562" s="348">
        <f>+F3562*G3562</f>
        <v>0</v>
      </c>
      <c r="S3562" s="2"/>
    </row>
    <row r="3563" spans="2:19" ht="15.75" customHeight="1" thickBot="1" x14ac:dyDescent="0.4">
      <c r="B3563" s="5" t="s">
        <v>1871</v>
      </c>
      <c r="C3563" s="87"/>
      <c r="D3563" s="87"/>
      <c r="E3563" s="6"/>
      <c r="F3563" s="121"/>
      <c r="G3563" s="337"/>
      <c r="H3563" s="351">
        <f>SUM(H3479:H3562)</f>
        <v>10000</v>
      </c>
      <c r="S3563" s="2"/>
    </row>
    <row r="3564" spans="2:19" ht="15.75" customHeight="1" x14ac:dyDescent="0.35">
      <c r="B3564" s="1"/>
      <c r="G3564" s="339"/>
      <c r="H3564" s="340"/>
      <c r="S3564" s="2"/>
    </row>
    <row r="3565" spans="2:19" ht="15.6" customHeight="1" x14ac:dyDescent="0.35">
      <c r="B3565" s="1"/>
      <c r="G3565" s="339"/>
      <c r="H3565" s="340"/>
      <c r="S3565" s="2"/>
    </row>
    <row r="3566" spans="2:19" x14ac:dyDescent="0.35">
      <c r="B3566" s="463" t="s">
        <v>1921</v>
      </c>
      <c r="C3566" s="463"/>
      <c r="D3566" s="161" t="s">
        <v>2330</v>
      </c>
      <c r="E3566" s="4"/>
      <c r="G3566" s="352"/>
      <c r="H3566" s="353"/>
      <c r="S3566" s="2"/>
    </row>
    <row r="3567" spans="2:19" ht="14.4" customHeight="1" x14ac:dyDescent="0.25">
      <c r="B3567" s="464" t="s">
        <v>2263</v>
      </c>
      <c r="C3567" s="464"/>
      <c r="D3567" s="464"/>
      <c r="E3567" s="464"/>
      <c r="F3567" s="464"/>
      <c r="G3567" s="464"/>
      <c r="H3567" s="464"/>
      <c r="S3567" s="2"/>
    </row>
    <row r="3568" spans="2:19" ht="14.4" x14ac:dyDescent="0.25">
      <c r="B3568" s="464"/>
      <c r="C3568" s="464"/>
      <c r="D3568" s="464"/>
      <c r="E3568" s="464"/>
      <c r="F3568" s="464"/>
      <c r="G3568" s="464"/>
      <c r="H3568" s="464"/>
      <c r="S3568" s="2"/>
    </row>
    <row r="3569" spans="2:19" x14ac:dyDescent="0.35">
      <c r="B3569" s="206"/>
      <c r="C3569" s="182"/>
      <c r="D3569" s="183"/>
      <c r="E3569" s="182"/>
      <c r="F3569" s="184"/>
      <c r="G3569" s="320"/>
      <c r="H3569" s="321"/>
      <c r="S3569" s="2"/>
    </row>
    <row r="3570" spans="2:19" x14ac:dyDescent="0.35">
      <c r="B3570" s="8" t="s">
        <v>1389</v>
      </c>
      <c r="C3570" s="8"/>
      <c r="D3570" s="8"/>
      <c r="E3570" s="182"/>
      <c r="F3570" s="184"/>
      <c r="G3570" s="320"/>
      <c r="H3570" s="321"/>
      <c r="S3570" s="2"/>
    </row>
    <row r="3571" spans="2:19" x14ac:dyDescent="0.35">
      <c r="B3571" s="8"/>
      <c r="C3571" s="8"/>
      <c r="D3571" s="8"/>
      <c r="E3571" s="186"/>
      <c r="F3571" s="184"/>
      <c r="G3571" s="320"/>
      <c r="H3571" s="321"/>
      <c r="S3571" s="2"/>
    </row>
    <row r="3572" spans="2:19" ht="18.75" customHeight="1" thickBot="1" x14ac:dyDescent="0.3">
      <c r="B3572" s="1" t="s">
        <v>1572</v>
      </c>
      <c r="C3572" s="4"/>
      <c r="D3572" s="1"/>
      <c r="E3572" s="187"/>
      <c r="F3572" s="465"/>
      <c r="G3572" s="465"/>
      <c r="H3572" s="465"/>
      <c r="S3572" s="2"/>
    </row>
    <row r="3573" spans="2:19" ht="29.4" thickBot="1" x14ac:dyDescent="0.3">
      <c r="B3573" s="30" t="s">
        <v>281</v>
      </c>
      <c r="C3573" s="30" t="s">
        <v>282</v>
      </c>
      <c r="D3573" s="31" t="s">
        <v>2</v>
      </c>
      <c r="E3573" s="31" t="s">
        <v>3</v>
      </c>
      <c r="F3573" s="32" t="s">
        <v>4</v>
      </c>
      <c r="G3573" s="360" t="s">
        <v>5</v>
      </c>
      <c r="H3573" s="361" t="s">
        <v>252</v>
      </c>
      <c r="S3573" s="2"/>
    </row>
    <row r="3574" spans="2:19" ht="18.600000000000001" thickBot="1" x14ac:dyDescent="0.4">
      <c r="B3574" s="16" t="s">
        <v>283</v>
      </c>
      <c r="C3574" s="88"/>
      <c r="D3574" s="89"/>
      <c r="E3574" s="17"/>
      <c r="F3574" s="122"/>
      <c r="G3574" s="337"/>
      <c r="H3574" s="364">
        <f>H3563</f>
        <v>10000</v>
      </c>
      <c r="S3574" s="2"/>
    </row>
    <row r="3575" spans="2:19" x14ac:dyDescent="0.35">
      <c r="B3575" s="271"/>
      <c r="C3575" s="271"/>
      <c r="D3575" s="273"/>
      <c r="E3575" s="272"/>
      <c r="F3575" s="224"/>
      <c r="G3575" s="435"/>
      <c r="H3575" s="440"/>
      <c r="S3575" s="2"/>
    </row>
    <row r="3576" spans="2:19" ht="15" customHeight="1" x14ac:dyDescent="0.35">
      <c r="B3576" s="271" t="s">
        <v>2208</v>
      </c>
      <c r="C3576" s="271" t="s">
        <v>139</v>
      </c>
      <c r="D3576" s="274" t="s">
        <v>2138</v>
      </c>
      <c r="E3576" s="272" t="s">
        <v>145</v>
      </c>
      <c r="F3576" s="224">
        <v>1</v>
      </c>
      <c r="G3576" s="435"/>
      <c r="H3576" s="440">
        <f>+F3576*G3576</f>
        <v>0</v>
      </c>
      <c r="S3576" s="2"/>
    </row>
    <row r="3577" spans="2:19" x14ac:dyDescent="0.35">
      <c r="B3577" s="271"/>
      <c r="C3577" s="271"/>
      <c r="D3577" s="273"/>
      <c r="E3577" s="272"/>
      <c r="F3577" s="224"/>
      <c r="G3577" s="435"/>
      <c r="H3577" s="440"/>
      <c r="S3577" s="2"/>
    </row>
    <row r="3578" spans="2:19" ht="15" customHeight="1" x14ac:dyDescent="0.35">
      <c r="B3578" s="271" t="s">
        <v>251</v>
      </c>
      <c r="C3578" s="271" t="s">
        <v>2141</v>
      </c>
      <c r="D3578" s="274" t="s">
        <v>2138</v>
      </c>
      <c r="E3578" s="272"/>
      <c r="F3578" s="224"/>
      <c r="G3578" s="435"/>
      <c r="H3578" s="440">
        <f>+F3578*G3578</f>
        <v>0</v>
      </c>
      <c r="S3578" s="2"/>
    </row>
    <row r="3579" spans="2:19" x14ac:dyDescent="0.35">
      <c r="B3579" s="271"/>
      <c r="C3579" s="271"/>
      <c r="D3579" s="273"/>
      <c r="E3579" s="272"/>
      <c r="F3579" s="224"/>
      <c r="G3579" s="435"/>
      <c r="H3579" s="440"/>
      <c r="S3579" s="2"/>
    </row>
    <row r="3580" spans="2:19" x14ac:dyDescent="0.35">
      <c r="B3580" s="271" t="s">
        <v>2208</v>
      </c>
      <c r="C3580" s="271"/>
      <c r="D3580" s="273" t="s">
        <v>2139</v>
      </c>
      <c r="E3580" s="272" t="s">
        <v>145</v>
      </c>
      <c r="F3580" s="224">
        <v>1</v>
      </c>
      <c r="G3580" s="435"/>
      <c r="H3580" s="440">
        <f>+F3580*G3580</f>
        <v>0</v>
      </c>
      <c r="S3580" s="2"/>
    </row>
    <row r="3581" spans="2:19" x14ac:dyDescent="0.35">
      <c r="B3581" s="271"/>
      <c r="C3581" s="271"/>
      <c r="D3581" s="273"/>
      <c r="E3581" s="272"/>
      <c r="F3581" s="224"/>
      <c r="G3581" s="435"/>
      <c r="H3581" s="442"/>
      <c r="S3581" s="2"/>
    </row>
    <row r="3582" spans="2:19" x14ac:dyDescent="0.35">
      <c r="B3582" s="271" t="s">
        <v>2209</v>
      </c>
      <c r="C3582" s="271"/>
      <c r="D3582" s="273" t="s">
        <v>2140</v>
      </c>
      <c r="E3582" s="272" t="s">
        <v>145</v>
      </c>
      <c r="F3582" s="224">
        <v>1</v>
      </c>
      <c r="G3582" s="435"/>
      <c r="H3582" s="440">
        <f>+F3582*G3582</f>
        <v>0</v>
      </c>
      <c r="S3582" s="2"/>
    </row>
    <row r="3583" spans="2:19" x14ac:dyDescent="0.35">
      <c r="B3583" s="271"/>
      <c r="C3583" s="271"/>
      <c r="D3583" s="273"/>
      <c r="E3583" s="272"/>
      <c r="F3583" s="224"/>
      <c r="G3583" s="435"/>
      <c r="H3583" s="440"/>
      <c r="S3583" s="2"/>
    </row>
    <row r="3584" spans="2:19" ht="15" customHeight="1" x14ac:dyDescent="0.35">
      <c r="B3584" s="271" t="s">
        <v>251</v>
      </c>
      <c r="C3584" s="271" t="s">
        <v>2142</v>
      </c>
      <c r="D3584" s="274" t="s">
        <v>2143</v>
      </c>
      <c r="E3584" s="272"/>
      <c r="F3584" s="224"/>
      <c r="G3584" s="435"/>
      <c r="H3584" s="440">
        <f>+F3584*G3584</f>
        <v>0</v>
      </c>
      <c r="S3584" s="2"/>
    </row>
    <row r="3585" spans="2:19" x14ac:dyDescent="0.35">
      <c r="B3585" s="271"/>
      <c r="C3585" s="271"/>
      <c r="D3585" s="273"/>
      <c r="E3585" s="272"/>
      <c r="F3585" s="224"/>
      <c r="G3585" s="435"/>
      <c r="H3585" s="440"/>
      <c r="S3585" s="2"/>
    </row>
    <row r="3586" spans="2:19" ht="15" customHeight="1" x14ac:dyDescent="0.25">
      <c r="B3586" s="271" t="s">
        <v>2210</v>
      </c>
      <c r="C3586" s="275"/>
      <c r="D3586" s="21" t="s">
        <v>2145</v>
      </c>
      <c r="E3586" s="23" t="s">
        <v>8</v>
      </c>
      <c r="F3586" s="266">
        <v>1</v>
      </c>
      <c r="G3586" s="333"/>
      <c r="H3586" s="335">
        <f>+F3586*G3586</f>
        <v>0</v>
      </c>
      <c r="S3586" s="2"/>
    </row>
    <row r="3587" spans="2:19" ht="15" customHeight="1" x14ac:dyDescent="0.25">
      <c r="B3587" s="271"/>
      <c r="C3587" s="275"/>
      <c r="D3587" s="21"/>
      <c r="E3587" s="23"/>
      <c r="F3587" s="266"/>
      <c r="G3587" s="333"/>
      <c r="H3587" s="335"/>
      <c r="S3587" s="2"/>
    </row>
    <row r="3588" spans="2:19" ht="15" customHeight="1" x14ac:dyDescent="0.25">
      <c r="B3588" s="271" t="s">
        <v>2211</v>
      </c>
      <c r="C3588" s="275"/>
      <c r="D3588" s="21" t="s">
        <v>1902</v>
      </c>
      <c r="E3588" s="23" t="s">
        <v>1903</v>
      </c>
      <c r="F3588" s="266">
        <v>1</v>
      </c>
      <c r="G3588" s="333"/>
      <c r="H3588" s="335">
        <f>+F3588*G3588</f>
        <v>0</v>
      </c>
      <c r="S3588" s="2"/>
    </row>
    <row r="3589" spans="2:19" ht="15" customHeight="1" x14ac:dyDescent="0.35">
      <c r="B3589" s="20"/>
      <c r="C3589" s="20"/>
      <c r="D3589" s="21"/>
      <c r="E3589" s="23"/>
      <c r="F3589" s="19"/>
      <c r="G3589" s="347"/>
      <c r="H3589" s="348"/>
      <c r="S3589" s="2"/>
    </row>
    <row r="3590" spans="2:19" ht="15" customHeight="1" x14ac:dyDescent="0.35">
      <c r="B3590" s="20" t="s">
        <v>2212</v>
      </c>
      <c r="C3590" s="20"/>
      <c r="D3590" s="21" t="s">
        <v>2144</v>
      </c>
      <c r="E3590" s="23" t="s">
        <v>1904</v>
      </c>
      <c r="F3590" s="19">
        <v>1</v>
      </c>
      <c r="G3590" s="347"/>
      <c r="H3590" s="348">
        <f>+F3590*G3590</f>
        <v>0</v>
      </c>
      <c r="S3590" s="2"/>
    </row>
    <row r="3591" spans="2:19" x14ac:dyDescent="0.35">
      <c r="B3591" s="271"/>
      <c r="C3591" s="271"/>
      <c r="D3591" s="273"/>
      <c r="E3591" s="272"/>
      <c r="F3591" s="224"/>
      <c r="G3591" s="435"/>
      <c r="H3591" s="440"/>
      <c r="S3591" s="2"/>
    </row>
    <row r="3592" spans="2:19" ht="15.75" customHeight="1" x14ac:dyDescent="0.35">
      <c r="B3592" s="20" t="s">
        <v>2213</v>
      </c>
      <c r="C3592" s="20" t="s">
        <v>220</v>
      </c>
      <c r="D3592" s="21" t="s">
        <v>2146</v>
      </c>
      <c r="E3592" s="23" t="s">
        <v>93</v>
      </c>
      <c r="F3592" s="19">
        <v>1</v>
      </c>
      <c r="G3592" s="347"/>
      <c r="H3592" s="348">
        <f>+F3592*G3592</f>
        <v>0</v>
      </c>
      <c r="S3592" s="2"/>
    </row>
    <row r="3593" spans="2:19" x14ac:dyDescent="0.35">
      <c r="B3593" s="271"/>
      <c r="C3593" s="271"/>
      <c r="D3593" s="273" t="s">
        <v>2147</v>
      </c>
      <c r="E3593" s="272"/>
      <c r="F3593" s="224"/>
      <c r="G3593" s="435"/>
      <c r="H3593" s="440"/>
      <c r="S3593" s="2"/>
    </row>
    <row r="3594" spans="2:19" x14ac:dyDescent="0.35">
      <c r="B3594" s="271"/>
      <c r="C3594" s="271"/>
      <c r="D3594" s="273"/>
      <c r="E3594" s="272"/>
      <c r="F3594" s="224"/>
      <c r="G3594" s="435"/>
      <c r="H3594" s="440"/>
      <c r="S3594" s="2"/>
    </row>
    <row r="3595" spans="2:19" x14ac:dyDescent="0.35">
      <c r="B3595" s="271"/>
      <c r="C3595" s="271"/>
      <c r="D3595" s="273"/>
      <c r="E3595" s="272"/>
      <c r="F3595" s="224"/>
      <c r="G3595" s="435"/>
      <c r="H3595" s="440"/>
      <c r="S3595" s="2"/>
    </row>
    <row r="3596" spans="2:19" x14ac:dyDescent="0.35">
      <c r="B3596" s="271"/>
      <c r="C3596" s="271"/>
      <c r="D3596" s="273"/>
      <c r="E3596" s="272"/>
      <c r="F3596" s="224"/>
      <c r="G3596" s="435"/>
      <c r="H3596" s="440"/>
      <c r="S3596" s="2"/>
    </row>
    <row r="3597" spans="2:19" x14ac:dyDescent="0.35">
      <c r="B3597" s="271"/>
      <c r="C3597" s="271"/>
      <c r="D3597" s="273"/>
      <c r="E3597" s="272"/>
      <c r="F3597" s="224"/>
      <c r="G3597" s="435"/>
      <c r="H3597" s="440"/>
      <c r="S3597" s="2"/>
    </row>
    <row r="3598" spans="2:19" x14ac:dyDescent="0.35">
      <c r="B3598" s="271"/>
      <c r="C3598" s="271"/>
      <c r="D3598" s="273"/>
      <c r="E3598" s="272"/>
      <c r="F3598" s="224"/>
      <c r="G3598" s="435"/>
      <c r="H3598" s="440"/>
      <c r="S3598" s="2"/>
    </row>
    <row r="3599" spans="2:19" x14ac:dyDescent="0.35">
      <c r="B3599" s="271"/>
      <c r="C3599" s="271"/>
      <c r="D3599" s="273"/>
      <c r="E3599" s="272"/>
      <c r="F3599" s="224"/>
      <c r="G3599" s="435"/>
      <c r="H3599" s="440"/>
      <c r="S3599" s="2"/>
    </row>
    <row r="3600" spans="2:19" x14ac:dyDescent="0.35">
      <c r="B3600" s="271"/>
      <c r="C3600" s="271"/>
      <c r="D3600" s="273"/>
      <c r="E3600" s="272"/>
      <c r="F3600" s="224"/>
      <c r="G3600" s="435"/>
      <c r="H3600" s="440"/>
      <c r="S3600" s="2"/>
    </row>
    <row r="3601" spans="2:19" x14ac:dyDescent="0.35">
      <c r="B3601" s="271"/>
      <c r="C3601" s="271"/>
      <c r="D3601" s="273"/>
      <c r="E3601" s="272"/>
      <c r="F3601" s="224"/>
      <c r="G3601" s="435"/>
      <c r="H3601" s="442"/>
      <c r="S3601" s="2"/>
    </row>
    <row r="3602" spans="2:19" x14ac:dyDescent="0.35">
      <c r="B3602" s="271"/>
      <c r="C3602" s="271"/>
      <c r="D3602" s="273"/>
      <c r="E3602" s="272"/>
      <c r="F3602" s="224"/>
      <c r="G3602" s="435"/>
      <c r="H3602" s="440"/>
      <c r="S3602" s="2"/>
    </row>
    <row r="3603" spans="2:19" x14ac:dyDescent="0.35">
      <c r="B3603" s="271"/>
      <c r="C3603" s="271"/>
      <c r="D3603" s="273"/>
      <c r="E3603" s="272"/>
      <c r="F3603" s="224"/>
      <c r="G3603" s="435"/>
      <c r="H3603" s="440"/>
      <c r="S3603" s="2"/>
    </row>
    <row r="3604" spans="2:19" x14ac:dyDescent="0.35">
      <c r="B3604" s="271"/>
      <c r="C3604" s="271"/>
      <c r="D3604" s="273"/>
      <c r="E3604" s="272"/>
      <c r="F3604" s="224"/>
      <c r="G3604" s="435"/>
      <c r="H3604" s="440"/>
      <c r="S3604" s="2"/>
    </row>
    <row r="3605" spans="2:19" x14ac:dyDescent="0.35">
      <c r="B3605" s="271"/>
      <c r="C3605" s="271"/>
      <c r="D3605" s="273"/>
      <c r="E3605" s="272"/>
      <c r="F3605" s="224"/>
      <c r="G3605" s="435"/>
      <c r="H3605" s="440"/>
      <c r="S3605" s="2"/>
    </row>
    <row r="3606" spans="2:19" x14ac:dyDescent="0.35">
      <c r="B3606" s="271"/>
      <c r="C3606" s="271"/>
      <c r="D3606" s="273"/>
      <c r="E3606" s="272"/>
      <c r="F3606" s="224"/>
      <c r="G3606" s="435"/>
      <c r="H3606" s="440"/>
      <c r="S3606" s="2"/>
    </row>
    <row r="3607" spans="2:19" ht="12.75" customHeight="1" x14ac:dyDescent="0.35">
      <c r="B3607" s="271"/>
      <c r="C3607" s="271"/>
      <c r="D3607" s="273"/>
      <c r="E3607" s="272"/>
      <c r="F3607" s="224"/>
      <c r="G3607" s="435"/>
      <c r="H3607" s="440"/>
      <c r="S3607" s="2"/>
    </row>
    <row r="3608" spans="2:19" x14ac:dyDescent="0.35">
      <c r="B3608" s="271"/>
      <c r="C3608" s="271"/>
      <c r="D3608" s="273"/>
      <c r="E3608" s="272"/>
      <c r="F3608" s="224"/>
      <c r="G3608" s="435"/>
      <c r="H3608" s="440"/>
      <c r="S3608" s="2"/>
    </row>
    <row r="3609" spans="2:19" x14ac:dyDescent="0.35">
      <c r="B3609" s="271"/>
      <c r="C3609" s="271"/>
      <c r="D3609" s="273"/>
      <c r="E3609" s="272"/>
      <c r="F3609" s="224"/>
      <c r="G3609" s="435"/>
      <c r="H3609" s="440"/>
      <c r="S3609" s="2"/>
    </row>
    <row r="3610" spans="2:19" x14ac:dyDescent="0.35">
      <c r="B3610" s="271"/>
      <c r="C3610" s="271"/>
      <c r="D3610" s="273"/>
      <c r="E3610" s="272"/>
      <c r="F3610" s="224"/>
      <c r="G3610" s="435"/>
      <c r="H3610" s="440"/>
      <c r="S3610" s="2"/>
    </row>
    <row r="3611" spans="2:19" x14ac:dyDescent="0.35">
      <c r="B3611" s="271"/>
      <c r="C3611" s="271"/>
      <c r="D3611" s="273"/>
      <c r="E3611" s="272"/>
      <c r="F3611" s="224"/>
      <c r="G3611" s="435"/>
      <c r="H3611" s="440"/>
      <c r="S3611" s="2"/>
    </row>
    <row r="3612" spans="2:19" x14ac:dyDescent="0.35">
      <c r="B3612" s="271"/>
      <c r="C3612" s="271"/>
      <c r="D3612" s="273"/>
      <c r="E3612" s="272"/>
      <c r="F3612" s="224"/>
      <c r="G3612" s="435"/>
      <c r="H3612" s="440"/>
      <c r="S3612" s="2"/>
    </row>
    <row r="3613" spans="2:19" x14ac:dyDescent="0.35">
      <c r="B3613" s="271"/>
      <c r="C3613" s="271"/>
      <c r="D3613" s="273"/>
      <c r="E3613" s="272"/>
      <c r="F3613" s="224"/>
      <c r="G3613" s="435"/>
      <c r="H3613" s="440"/>
      <c r="S3613" s="2"/>
    </row>
    <row r="3614" spans="2:19" x14ac:dyDescent="0.35">
      <c r="B3614" s="271"/>
      <c r="C3614" s="271"/>
      <c r="D3614" s="273"/>
      <c r="E3614" s="272"/>
      <c r="F3614" s="224"/>
      <c r="G3614" s="435"/>
      <c r="H3614" s="440"/>
      <c r="S3614" s="2"/>
    </row>
    <row r="3615" spans="2:19" x14ac:dyDescent="0.35">
      <c r="B3615" s="271"/>
      <c r="C3615" s="271"/>
      <c r="D3615" s="273"/>
      <c r="E3615" s="272"/>
      <c r="F3615" s="224"/>
      <c r="G3615" s="435"/>
      <c r="H3615" s="440"/>
      <c r="S3615" s="2"/>
    </row>
    <row r="3616" spans="2:19" x14ac:dyDescent="0.35">
      <c r="B3616" s="271"/>
      <c r="C3616" s="271"/>
      <c r="D3616" s="273"/>
      <c r="E3616" s="272"/>
      <c r="F3616" s="224"/>
      <c r="G3616" s="435"/>
      <c r="H3616" s="440"/>
      <c r="S3616" s="2"/>
    </row>
    <row r="3617" spans="2:19" x14ac:dyDescent="0.35">
      <c r="B3617" s="271"/>
      <c r="C3617" s="271"/>
      <c r="D3617" s="273"/>
      <c r="E3617" s="272"/>
      <c r="F3617" s="224"/>
      <c r="G3617" s="435"/>
      <c r="H3617" s="440"/>
      <c r="S3617" s="2"/>
    </row>
    <row r="3618" spans="2:19" x14ac:dyDescent="0.35">
      <c r="B3618" s="271"/>
      <c r="C3618" s="271"/>
      <c r="D3618" s="273"/>
      <c r="E3618" s="272"/>
      <c r="F3618" s="224"/>
      <c r="G3618" s="435"/>
      <c r="H3618" s="442"/>
      <c r="S3618" s="2"/>
    </row>
    <row r="3619" spans="2:19" x14ac:dyDescent="0.35">
      <c r="B3619" s="271"/>
      <c r="C3619" s="271"/>
      <c r="D3619" s="273"/>
      <c r="E3619" s="272"/>
      <c r="F3619" s="224"/>
      <c r="G3619" s="435"/>
      <c r="H3619" s="440"/>
      <c r="S3619" s="2"/>
    </row>
    <row r="3620" spans="2:19" x14ac:dyDescent="0.35">
      <c r="B3620" s="271"/>
      <c r="C3620" s="271"/>
      <c r="D3620" s="273"/>
      <c r="E3620" s="272"/>
      <c r="F3620" s="224"/>
      <c r="G3620" s="435"/>
      <c r="H3620" s="442"/>
      <c r="S3620" s="2"/>
    </row>
    <row r="3621" spans="2:19" ht="13.5" customHeight="1" x14ac:dyDescent="0.35">
      <c r="B3621" s="271"/>
      <c r="C3621" s="271"/>
      <c r="D3621" s="274"/>
      <c r="E3621" s="272"/>
      <c r="F3621" s="224"/>
      <c r="G3621" s="435"/>
      <c r="H3621" s="440">
        <v>0</v>
      </c>
      <c r="S3621" s="2"/>
    </row>
    <row r="3622" spans="2:19" ht="15" customHeight="1" x14ac:dyDescent="0.35">
      <c r="B3622" s="271"/>
      <c r="C3622" s="271"/>
      <c r="D3622" s="273"/>
      <c r="E3622" s="272"/>
      <c r="F3622" s="224"/>
      <c r="G3622" s="435"/>
      <c r="H3622" s="440"/>
      <c r="S3622" s="2"/>
    </row>
    <row r="3623" spans="2:19" ht="15" customHeight="1" x14ac:dyDescent="0.35">
      <c r="B3623" s="271"/>
      <c r="C3623" s="277"/>
      <c r="D3623" s="278"/>
      <c r="E3623" s="272"/>
      <c r="F3623" s="224"/>
      <c r="G3623" s="435"/>
      <c r="H3623" s="440"/>
      <c r="S3623" s="2"/>
    </row>
    <row r="3624" spans="2:19" ht="15" customHeight="1" x14ac:dyDescent="0.25">
      <c r="B3624" s="271"/>
      <c r="C3624" s="275"/>
      <c r="D3624" s="21"/>
      <c r="E3624" s="272"/>
      <c r="F3624" s="266"/>
      <c r="G3624" s="333"/>
      <c r="H3624" s="335"/>
      <c r="S3624" s="2"/>
    </row>
    <row r="3625" spans="2:19" ht="15" hidden="1" customHeight="1" x14ac:dyDescent="0.25">
      <c r="B3625" s="271"/>
      <c r="C3625" s="275"/>
      <c r="D3625" s="21"/>
      <c r="E3625" s="23"/>
      <c r="F3625" s="266"/>
      <c r="G3625" s="333"/>
      <c r="H3625" s="335">
        <v>0</v>
      </c>
      <c r="S3625" s="2"/>
    </row>
    <row r="3626" spans="2:19" ht="15" customHeight="1" x14ac:dyDescent="0.25">
      <c r="B3626" s="271"/>
      <c r="C3626" s="275"/>
      <c r="D3626" s="21"/>
      <c r="E3626" s="23"/>
      <c r="F3626" s="266"/>
      <c r="G3626" s="333"/>
      <c r="H3626" s="335"/>
      <c r="S3626" s="2"/>
    </row>
    <row r="3627" spans="2:19" ht="15" customHeight="1" x14ac:dyDescent="0.25">
      <c r="B3627" s="271"/>
      <c r="C3627" s="275"/>
      <c r="D3627" s="21"/>
      <c r="E3627" s="23"/>
      <c r="F3627" s="266"/>
      <c r="G3627" s="333"/>
      <c r="H3627" s="335">
        <f>+F3627*G3627</f>
        <v>0</v>
      </c>
      <c r="S3627" s="2"/>
    </row>
    <row r="3628" spans="2:19" ht="15" customHeight="1" x14ac:dyDescent="0.35">
      <c r="B3628" s="20"/>
      <c r="C3628" s="20"/>
      <c r="D3628" s="21"/>
      <c r="E3628" s="23"/>
      <c r="F3628" s="19"/>
      <c r="G3628" s="347"/>
      <c r="H3628" s="348"/>
      <c r="S3628" s="2"/>
    </row>
    <row r="3629" spans="2:19" ht="15" customHeight="1" x14ac:dyDescent="0.35">
      <c r="B3629" s="20"/>
      <c r="C3629" s="20"/>
      <c r="D3629" s="21"/>
      <c r="E3629" s="23"/>
      <c r="F3629" s="19"/>
      <c r="G3629" s="347"/>
      <c r="H3629" s="348">
        <f>+F3629*G3629</f>
        <v>0</v>
      </c>
      <c r="S3629" s="2"/>
    </row>
    <row r="3630" spans="2:19" ht="18.600000000000001" thickBot="1" x14ac:dyDescent="0.3">
      <c r="B3630" s="91"/>
      <c r="C3630" s="92"/>
      <c r="D3630" s="92"/>
      <c r="E3630" s="201"/>
      <c r="F3630" s="164"/>
      <c r="G3630" s="333"/>
      <c r="H3630" s="335"/>
      <c r="S3630" s="2"/>
    </row>
    <row r="3631" spans="2:19" ht="26.25" customHeight="1" thickBot="1" x14ac:dyDescent="0.3">
      <c r="B3631" s="27" t="s">
        <v>279</v>
      </c>
      <c r="C3631" s="87"/>
      <c r="D3631" s="250"/>
      <c r="E3631" s="29"/>
      <c r="F3631" s="123"/>
      <c r="G3631" s="421"/>
      <c r="H3631" s="351"/>
      <c r="S3631" s="2"/>
    </row>
    <row r="3632" spans="2:19" ht="15.6" customHeight="1" x14ac:dyDescent="0.35">
      <c r="B3632" s="1"/>
      <c r="G3632" s="339"/>
      <c r="H3632" s="340"/>
      <c r="S3632" s="2"/>
    </row>
    <row r="3633" spans="2:19" ht="15.6" customHeight="1" x14ac:dyDescent="0.35">
      <c r="B3633" s="1"/>
      <c r="G3633" s="339"/>
      <c r="H3633" s="340"/>
      <c r="S3633" s="2"/>
    </row>
    <row r="3634" spans="2:19" ht="15.6" customHeight="1" x14ac:dyDescent="0.35">
      <c r="B3634" s="1"/>
      <c r="G3634" s="339"/>
      <c r="H3634" s="340"/>
      <c r="S3634" s="2"/>
    </row>
    <row r="3635" spans="2:19" x14ac:dyDescent="0.35">
      <c r="B3635" s="463" t="s">
        <v>1921</v>
      </c>
      <c r="C3635" s="463"/>
      <c r="D3635" s="161" t="s">
        <v>2330</v>
      </c>
      <c r="E3635" s="4"/>
      <c r="G3635" s="352"/>
      <c r="H3635" s="353"/>
      <c r="S3635" s="2"/>
    </row>
    <row r="3636" spans="2:19" ht="14.4" customHeight="1" x14ac:dyDescent="0.25">
      <c r="B3636" s="464" t="s">
        <v>2263</v>
      </c>
      <c r="C3636" s="464"/>
      <c r="D3636" s="464"/>
      <c r="E3636" s="464"/>
      <c r="F3636" s="464"/>
      <c r="G3636" s="464"/>
      <c r="H3636" s="464"/>
      <c r="S3636" s="2"/>
    </row>
    <row r="3637" spans="2:19" ht="14.4" x14ac:dyDescent="0.25">
      <c r="B3637" s="464"/>
      <c r="C3637" s="464"/>
      <c r="D3637" s="464"/>
      <c r="E3637" s="464"/>
      <c r="F3637" s="464"/>
      <c r="G3637" s="464"/>
      <c r="H3637" s="464"/>
      <c r="S3637" s="2"/>
    </row>
    <row r="3638" spans="2:19" x14ac:dyDescent="0.35">
      <c r="B3638" s="206"/>
      <c r="C3638" s="182"/>
      <c r="D3638" s="183"/>
      <c r="E3638" s="182"/>
      <c r="F3638" s="184"/>
      <c r="G3638" s="320"/>
      <c r="H3638" s="321"/>
      <c r="S3638" s="2"/>
    </row>
    <row r="3639" spans="2:19" x14ac:dyDescent="0.35">
      <c r="B3639" s="8" t="s">
        <v>1872</v>
      </c>
      <c r="C3639" s="182"/>
      <c r="D3639" s="183"/>
      <c r="E3639" s="182"/>
      <c r="F3639" s="184"/>
      <c r="G3639" s="320"/>
      <c r="H3639" s="321"/>
      <c r="S3639" s="2"/>
    </row>
    <row r="3640" spans="2:19" ht="14.1" customHeight="1" x14ac:dyDescent="0.35">
      <c r="B3640" s="279"/>
      <c r="C3640" s="182"/>
      <c r="D3640" s="183"/>
      <c r="E3640" s="186"/>
      <c r="F3640" s="184"/>
      <c r="G3640" s="320"/>
      <c r="H3640" s="321"/>
      <c r="S3640" s="2"/>
    </row>
    <row r="3641" spans="2:19" ht="18" customHeight="1" x14ac:dyDescent="0.25">
      <c r="B3641" s="1" t="s">
        <v>1958</v>
      </c>
      <c r="C3641" s="9"/>
      <c r="D3641" s="10"/>
      <c r="E3641" s="280"/>
      <c r="F3641" s="483"/>
      <c r="G3641" s="483"/>
      <c r="H3641" s="483"/>
      <c r="S3641" s="2"/>
    </row>
    <row r="3642" spans="2:19" ht="27.75" customHeight="1" x14ac:dyDescent="0.25">
      <c r="B3642" s="96" t="s">
        <v>281</v>
      </c>
      <c r="C3642" s="97" t="s">
        <v>282</v>
      </c>
      <c r="D3642" s="98" t="s">
        <v>2</v>
      </c>
      <c r="E3642" s="153" t="s">
        <v>3</v>
      </c>
      <c r="F3642" s="154" t="s">
        <v>4</v>
      </c>
      <c r="G3642" s="443" t="s">
        <v>5</v>
      </c>
      <c r="H3642" s="444" t="s">
        <v>252</v>
      </c>
      <c r="S3642" s="2"/>
    </row>
    <row r="3643" spans="2:19" ht="14.1" customHeight="1" x14ac:dyDescent="0.35">
      <c r="B3643" s="99"/>
      <c r="C3643" s="100"/>
      <c r="D3643" s="101"/>
      <c r="E3643" s="102"/>
      <c r="F3643" s="118"/>
      <c r="G3643" s="445"/>
      <c r="H3643" s="446"/>
      <c r="S3643" s="2"/>
    </row>
    <row r="3644" spans="2:19" ht="14.1" customHeight="1" x14ac:dyDescent="0.35">
      <c r="B3644" s="99" t="s">
        <v>1823</v>
      </c>
      <c r="C3644" s="100" t="s">
        <v>1959</v>
      </c>
      <c r="D3644" s="103" t="s">
        <v>1824</v>
      </c>
      <c r="E3644" s="102"/>
      <c r="F3644" s="118"/>
      <c r="G3644" s="445"/>
      <c r="H3644" s="446"/>
      <c r="S3644" s="2"/>
    </row>
    <row r="3645" spans="2:19" ht="14.1" customHeight="1" x14ac:dyDescent="0.35">
      <c r="B3645" s="99"/>
      <c r="C3645" s="100"/>
      <c r="D3645" s="104"/>
      <c r="E3645" s="102"/>
      <c r="F3645" s="118"/>
      <c r="G3645" s="445"/>
      <c r="H3645" s="446"/>
      <c r="S3645" s="2"/>
    </row>
    <row r="3646" spans="2:19" ht="14.1" customHeight="1" x14ac:dyDescent="0.35">
      <c r="B3646" s="99"/>
      <c r="C3646" s="100"/>
      <c r="D3646" s="101"/>
      <c r="E3646" s="102"/>
      <c r="F3646" s="118"/>
      <c r="G3646" s="445"/>
      <c r="H3646" s="446"/>
      <c r="S3646" s="2"/>
    </row>
    <row r="3647" spans="2:19" ht="14.1" customHeight="1" x14ac:dyDescent="0.35">
      <c r="B3647" s="99"/>
      <c r="C3647" s="100"/>
      <c r="D3647" s="104" t="s">
        <v>1824</v>
      </c>
      <c r="E3647" s="102"/>
      <c r="F3647" s="118"/>
      <c r="G3647" s="445"/>
      <c r="H3647" s="446"/>
      <c r="S3647" s="2"/>
    </row>
    <row r="3648" spans="2:19" ht="14.1" customHeight="1" x14ac:dyDescent="0.35">
      <c r="B3648" s="99"/>
      <c r="C3648" s="100"/>
      <c r="D3648" s="105"/>
      <c r="E3648" s="102"/>
      <c r="F3648" s="118"/>
      <c r="G3648" s="445"/>
      <c r="H3648" s="446"/>
      <c r="S3648" s="2"/>
    </row>
    <row r="3649" spans="2:19" ht="14.1" customHeight="1" x14ac:dyDescent="0.35">
      <c r="B3649" s="99" t="s">
        <v>1825</v>
      </c>
      <c r="C3649" s="100"/>
      <c r="D3649" s="106" t="s">
        <v>1827</v>
      </c>
      <c r="E3649" s="102" t="s">
        <v>130</v>
      </c>
      <c r="F3649" s="118">
        <v>1</v>
      </c>
      <c r="G3649" s="445"/>
      <c r="H3649" s="447">
        <f>+F3649*G3649</f>
        <v>0</v>
      </c>
      <c r="S3649" s="2"/>
    </row>
    <row r="3650" spans="2:19" ht="14.1" customHeight="1" x14ac:dyDescent="0.35">
      <c r="B3650" s="99"/>
      <c r="C3650" s="100"/>
      <c r="D3650" s="107" t="s">
        <v>1828</v>
      </c>
      <c r="E3650" s="102"/>
      <c r="F3650" s="118"/>
      <c r="G3650" s="445"/>
      <c r="H3650" s="446"/>
      <c r="S3650" s="2"/>
    </row>
    <row r="3651" spans="2:19" ht="14.1" customHeight="1" x14ac:dyDescent="0.35">
      <c r="B3651" s="99"/>
      <c r="C3651" s="100"/>
      <c r="D3651" s="105"/>
      <c r="E3651" s="102"/>
      <c r="F3651" s="118"/>
      <c r="G3651" s="445"/>
      <c r="H3651" s="446"/>
      <c r="S3651" s="2"/>
    </row>
    <row r="3652" spans="2:19" ht="14.1" customHeight="1" x14ac:dyDescent="0.35">
      <c r="B3652" s="101" t="s">
        <v>1826</v>
      </c>
      <c r="C3652" s="102"/>
      <c r="D3652" s="101" t="s">
        <v>1830</v>
      </c>
      <c r="E3652" s="102" t="s">
        <v>145</v>
      </c>
      <c r="F3652" s="118">
        <v>1</v>
      </c>
      <c r="G3652" s="445"/>
      <c r="H3652" s="447">
        <f>+F3652*G3652</f>
        <v>0</v>
      </c>
      <c r="S3652" s="2"/>
    </row>
    <row r="3653" spans="2:19" ht="14.1" customHeight="1" x14ac:dyDescent="0.35">
      <c r="B3653" s="99"/>
      <c r="C3653" s="100"/>
      <c r="D3653" s="108"/>
      <c r="E3653" s="109"/>
      <c r="F3653" s="118" t="s">
        <v>251</v>
      </c>
      <c r="G3653" s="448"/>
      <c r="H3653" s="449"/>
      <c r="S3653" s="2"/>
    </row>
    <row r="3654" spans="2:19" ht="14.1" customHeight="1" x14ac:dyDescent="0.35">
      <c r="B3654" s="99"/>
      <c r="C3654" s="100"/>
      <c r="D3654" s="110" t="s">
        <v>1831</v>
      </c>
      <c r="E3654" s="102"/>
      <c r="F3654" s="118"/>
      <c r="G3654" s="445"/>
      <c r="H3654" s="446"/>
      <c r="S3654" s="2"/>
    </row>
    <row r="3655" spans="2:19" ht="14.1" customHeight="1" x14ac:dyDescent="0.35">
      <c r="B3655" s="99"/>
      <c r="C3655" s="100"/>
      <c r="D3655" s="101"/>
      <c r="E3655" s="102"/>
      <c r="F3655" s="118"/>
      <c r="G3655" s="445"/>
      <c r="H3655" s="446"/>
      <c r="S3655" s="2"/>
    </row>
    <row r="3656" spans="2:19" ht="14.1" customHeight="1" x14ac:dyDescent="0.35">
      <c r="B3656" s="101" t="s">
        <v>1882</v>
      </c>
      <c r="C3656" s="102"/>
      <c r="D3656" s="101" t="s">
        <v>1833</v>
      </c>
      <c r="E3656" s="102" t="s">
        <v>130</v>
      </c>
      <c r="F3656" s="118">
        <v>1</v>
      </c>
      <c r="G3656" s="445"/>
      <c r="H3656" s="447">
        <f>+F3656*G3656</f>
        <v>0</v>
      </c>
      <c r="S3656" s="2"/>
    </row>
    <row r="3657" spans="2:19" ht="14.1" customHeight="1" x14ac:dyDescent="0.35">
      <c r="B3657" s="101"/>
      <c r="C3657" s="102"/>
      <c r="D3657" s="101" t="s">
        <v>1834</v>
      </c>
      <c r="E3657" s="102"/>
      <c r="F3657" s="118"/>
      <c r="G3657" s="445"/>
      <c r="H3657" s="447"/>
      <c r="S3657" s="2"/>
    </row>
    <row r="3658" spans="2:19" ht="14.1" customHeight="1" x14ac:dyDescent="0.35">
      <c r="B3658" s="101"/>
      <c r="C3658" s="102"/>
      <c r="D3658" s="101" t="s">
        <v>1835</v>
      </c>
      <c r="E3658" s="102"/>
      <c r="F3658" s="118"/>
      <c r="G3658" s="445"/>
      <c r="H3658" s="447"/>
      <c r="S3658" s="2"/>
    </row>
    <row r="3659" spans="2:19" ht="14.1" customHeight="1" x14ac:dyDescent="0.35">
      <c r="B3659" s="101"/>
      <c r="C3659" s="102"/>
      <c r="D3659" s="101"/>
      <c r="E3659" s="102"/>
      <c r="F3659" s="118"/>
      <c r="G3659" s="445"/>
      <c r="H3659" s="447"/>
      <c r="S3659" s="2"/>
    </row>
    <row r="3660" spans="2:19" ht="14.1" customHeight="1" x14ac:dyDescent="0.35">
      <c r="B3660" s="101"/>
      <c r="C3660" s="102"/>
      <c r="D3660" s="104" t="s">
        <v>1836</v>
      </c>
      <c r="E3660" s="102"/>
      <c r="F3660" s="118"/>
      <c r="G3660" s="445"/>
      <c r="H3660" s="447"/>
      <c r="S3660" s="2"/>
    </row>
    <row r="3661" spans="2:19" ht="14.1" customHeight="1" x14ac:dyDescent="0.35">
      <c r="B3661" s="99"/>
      <c r="C3661" s="100"/>
      <c r="D3661" s="105"/>
      <c r="E3661" s="102"/>
      <c r="F3661" s="118"/>
      <c r="G3661" s="445"/>
      <c r="H3661" s="446"/>
      <c r="S3661" s="2"/>
    </row>
    <row r="3662" spans="2:19" ht="14.1" customHeight="1" x14ac:dyDescent="0.35">
      <c r="B3662" s="99" t="s">
        <v>1829</v>
      </c>
      <c r="C3662" s="100"/>
      <c r="D3662" s="111" t="s">
        <v>1838</v>
      </c>
      <c r="E3662" s="102" t="s">
        <v>1839</v>
      </c>
      <c r="F3662" s="118">
        <v>1</v>
      </c>
      <c r="G3662" s="445"/>
      <c r="H3662" s="447">
        <f>+F3662*G3662</f>
        <v>0</v>
      </c>
      <c r="S3662" s="2"/>
    </row>
    <row r="3663" spans="2:19" ht="14.1" customHeight="1" x14ac:dyDescent="0.35">
      <c r="B3663" s="99"/>
      <c r="C3663" s="100"/>
      <c r="D3663" s="111" t="s">
        <v>1840</v>
      </c>
      <c r="E3663" s="102"/>
      <c r="F3663" s="118"/>
      <c r="G3663" s="445"/>
      <c r="H3663" s="447"/>
      <c r="S3663" s="2"/>
    </row>
    <row r="3664" spans="2:19" ht="14.1" customHeight="1" x14ac:dyDescent="0.35">
      <c r="B3664" s="99"/>
      <c r="C3664" s="100"/>
      <c r="D3664" s="111" t="s">
        <v>1841</v>
      </c>
      <c r="E3664" s="102"/>
      <c r="F3664" s="118"/>
      <c r="G3664" s="445"/>
      <c r="H3664" s="447"/>
      <c r="S3664" s="2"/>
    </row>
    <row r="3665" spans="2:19" ht="14.1" customHeight="1" x14ac:dyDescent="0.35">
      <c r="B3665" s="99"/>
      <c r="C3665" s="100"/>
      <c r="D3665" s="101" t="s">
        <v>1842</v>
      </c>
      <c r="E3665" s="102"/>
      <c r="F3665" s="118"/>
      <c r="G3665" s="445"/>
      <c r="H3665" s="446"/>
      <c r="S3665" s="2"/>
    </row>
    <row r="3666" spans="2:19" ht="14.1" customHeight="1" x14ac:dyDescent="0.35">
      <c r="B3666" s="99"/>
      <c r="C3666" s="100"/>
      <c r="D3666" s="101"/>
      <c r="E3666" s="102"/>
      <c r="F3666" s="118"/>
      <c r="G3666" s="445"/>
      <c r="H3666" s="446"/>
      <c r="S3666" s="2"/>
    </row>
    <row r="3667" spans="2:19" ht="14.1" customHeight="1" x14ac:dyDescent="0.35">
      <c r="B3667" s="99" t="s">
        <v>1832</v>
      </c>
      <c r="C3667" s="100"/>
      <c r="D3667" s="111" t="s">
        <v>1844</v>
      </c>
      <c r="E3667" s="102" t="s">
        <v>1839</v>
      </c>
      <c r="F3667" s="118">
        <v>1</v>
      </c>
      <c r="G3667" s="445"/>
      <c r="H3667" s="447">
        <f>+F3667*G3667</f>
        <v>0</v>
      </c>
      <c r="S3667" s="2"/>
    </row>
    <row r="3668" spans="2:19" ht="14.1" customHeight="1" x14ac:dyDescent="0.35">
      <c r="B3668" s="99"/>
      <c r="C3668" s="100"/>
      <c r="D3668" s="101" t="s">
        <v>1845</v>
      </c>
      <c r="E3668" s="102"/>
      <c r="F3668" s="118"/>
      <c r="G3668" s="445"/>
      <c r="H3668" s="446"/>
      <c r="S3668" s="2"/>
    </row>
    <row r="3669" spans="2:19" ht="14.1" customHeight="1" x14ac:dyDescent="0.35">
      <c r="B3669" s="99"/>
      <c r="C3669" s="100"/>
      <c r="D3669" s="101" t="s">
        <v>1846</v>
      </c>
      <c r="E3669" s="102"/>
      <c r="F3669" s="118"/>
      <c r="G3669" s="445"/>
      <c r="H3669" s="446"/>
      <c r="S3669" s="2"/>
    </row>
    <row r="3670" spans="2:19" ht="14.1" customHeight="1" x14ac:dyDescent="0.35">
      <c r="B3670" s="99"/>
      <c r="C3670" s="100"/>
      <c r="D3670" s="101" t="s">
        <v>1847</v>
      </c>
      <c r="E3670" s="102"/>
      <c r="F3670" s="118"/>
      <c r="G3670" s="445"/>
      <c r="H3670" s="446"/>
      <c r="S3670" s="2"/>
    </row>
    <row r="3671" spans="2:19" ht="14.1" customHeight="1" x14ac:dyDescent="0.35">
      <c r="B3671" s="99"/>
      <c r="C3671" s="100"/>
      <c r="D3671" s="101"/>
      <c r="E3671" s="102"/>
      <c r="F3671" s="118"/>
      <c r="G3671" s="445"/>
      <c r="H3671" s="446"/>
      <c r="S3671" s="2"/>
    </row>
    <row r="3672" spans="2:19" ht="14.1" customHeight="1" x14ac:dyDescent="0.35">
      <c r="B3672" s="99" t="s">
        <v>1837</v>
      </c>
      <c r="C3672" s="100"/>
      <c r="D3672" s="106" t="s">
        <v>1849</v>
      </c>
      <c r="E3672" s="102" t="s">
        <v>1839</v>
      </c>
      <c r="F3672" s="118">
        <v>1</v>
      </c>
      <c r="G3672" s="445"/>
      <c r="H3672" s="447">
        <f>+F3672*G3672</f>
        <v>0</v>
      </c>
      <c r="S3672" s="2"/>
    </row>
    <row r="3673" spans="2:19" ht="14.1" customHeight="1" x14ac:dyDescent="0.35">
      <c r="B3673" s="99"/>
      <c r="C3673" s="100"/>
      <c r="D3673" s="112" t="s">
        <v>1850</v>
      </c>
      <c r="E3673" s="102"/>
      <c r="F3673" s="118"/>
      <c r="G3673" s="445"/>
      <c r="H3673" s="446"/>
      <c r="S3673" s="2"/>
    </row>
    <row r="3674" spans="2:19" ht="14.1" customHeight="1" x14ac:dyDescent="0.35">
      <c r="B3674" s="99"/>
      <c r="C3674" s="100"/>
      <c r="D3674" s="111" t="s">
        <v>1851</v>
      </c>
      <c r="E3674" s="102"/>
      <c r="F3674" s="118"/>
      <c r="G3674" s="445"/>
      <c r="H3674" s="446"/>
      <c r="S3674" s="2"/>
    </row>
    <row r="3675" spans="2:19" ht="14.1" customHeight="1" x14ac:dyDescent="0.35">
      <c r="B3675" s="99"/>
      <c r="C3675" s="100"/>
      <c r="D3675" s="111"/>
      <c r="E3675" s="102"/>
      <c r="F3675" s="118"/>
      <c r="G3675" s="445"/>
      <c r="H3675" s="446"/>
      <c r="S3675" s="2"/>
    </row>
    <row r="3676" spans="2:19" ht="14.1" customHeight="1" x14ac:dyDescent="0.35">
      <c r="B3676" s="99" t="s">
        <v>1843</v>
      </c>
      <c r="C3676" s="100"/>
      <c r="D3676" s="111" t="s">
        <v>1853</v>
      </c>
      <c r="E3676" s="102" t="s">
        <v>145</v>
      </c>
      <c r="F3676" s="118">
        <v>1</v>
      </c>
      <c r="G3676" s="445"/>
      <c r="H3676" s="447">
        <f>+F3676*G3676</f>
        <v>0</v>
      </c>
      <c r="S3676" s="2"/>
    </row>
    <row r="3677" spans="2:19" ht="14.1" customHeight="1" x14ac:dyDescent="0.35">
      <c r="B3677" s="99"/>
      <c r="C3677" s="100"/>
      <c r="D3677" s="111"/>
      <c r="E3677" s="102"/>
      <c r="F3677" s="118"/>
      <c r="G3677" s="445"/>
      <c r="H3677" s="447"/>
      <c r="S3677" s="2"/>
    </row>
    <row r="3678" spans="2:19" ht="14.1" customHeight="1" x14ac:dyDescent="0.35">
      <c r="B3678" s="99"/>
      <c r="C3678" s="100" t="s">
        <v>1959</v>
      </c>
      <c r="D3678" s="113" t="s">
        <v>1854</v>
      </c>
      <c r="E3678" s="102"/>
      <c r="F3678" s="118"/>
      <c r="G3678" s="445"/>
      <c r="H3678" s="446"/>
      <c r="S3678" s="2"/>
    </row>
    <row r="3679" spans="2:19" ht="14.1" customHeight="1" x14ac:dyDescent="0.35">
      <c r="B3679" s="99"/>
      <c r="C3679" s="100"/>
      <c r="D3679" s="111"/>
      <c r="E3679" s="102"/>
      <c r="F3679" s="118"/>
      <c r="G3679" s="445"/>
      <c r="H3679" s="446"/>
      <c r="S3679" s="2"/>
    </row>
    <row r="3680" spans="2:19" ht="14.1" customHeight="1" x14ac:dyDescent="0.35">
      <c r="B3680" s="99" t="s">
        <v>1848</v>
      </c>
      <c r="C3680" s="100"/>
      <c r="D3680" s="106" t="s">
        <v>1856</v>
      </c>
      <c r="E3680" s="102" t="s">
        <v>1839</v>
      </c>
      <c r="F3680" s="118">
        <v>1</v>
      </c>
      <c r="G3680" s="445"/>
      <c r="H3680" s="447">
        <f>+F3680*G3680</f>
        <v>0</v>
      </c>
      <c r="S3680" s="2"/>
    </row>
    <row r="3681" spans="2:19" ht="14.1" customHeight="1" x14ac:dyDescent="0.35">
      <c r="B3681" s="99"/>
      <c r="C3681" s="100"/>
      <c r="D3681" s="107" t="s">
        <v>1857</v>
      </c>
      <c r="E3681" s="102"/>
      <c r="F3681" s="118"/>
      <c r="G3681" s="445"/>
      <c r="H3681" s="446"/>
      <c r="S3681" s="2"/>
    </row>
    <row r="3682" spans="2:19" ht="14.1" customHeight="1" x14ac:dyDescent="0.35">
      <c r="B3682" s="99"/>
      <c r="C3682" s="100"/>
      <c r="D3682" s="107"/>
      <c r="E3682" s="102"/>
      <c r="F3682" s="118"/>
      <c r="G3682" s="445"/>
      <c r="H3682" s="446"/>
      <c r="S3682" s="2"/>
    </row>
    <row r="3683" spans="2:19" ht="14.1" customHeight="1" x14ac:dyDescent="0.35">
      <c r="B3683" s="99" t="s">
        <v>1852</v>
      </c>
      <c r="C3683" s="100"/>
      <c r="D3683" s="106" t="s">
        <v>1859</v>
      </c>
      <c r="E3683" s="102" t="s">
        <v>1839</v>
      </c>
      <c r="F3683" s="118">
        <v>1</v>
      </c>
      <c r="G3683" s="445"/>
      <c r="H3683" s="447">
        <f>+F3683*G3683</f>
        <v>0</v>
      </c>
      <c r="S3683" s="2"/>
    </row>
    <row r="3684" spans="2:19" ht="14.1" customHeight="1" x14ac:dyDescent="0.35">
      <c r="B3684" s="99"/>
      <c r="C3684" s="100"/>
      <c r="D3684" s="107"/>
      <c r="E3684" s="102"/>
      <c r="F3684" s="118"/>
      <c r="G3684" s="445"/>
      <c r="H3684" s="446"/>
      <c r="S3684" s="2"/>
    </row>
    <row r="3685" spans="2:19" ht="14.1" customHeight="1" x14ac:dyDescent="0.35">
      <c r="B3685" s="99" t="s">
        <v>1855</v>
      </c>
      <c r="C3685" s="100"/>
      <c r="D3685" s="106" t="s">
        <v>1861</v>
      </c>
      <c r="E3685" s="102" t="s">
        <v>1839</v>
      </c>
      <c r="F3685" s="118">
        <v>1</v>
      </c>
      <c r="G3685" s="445"/>
      <c r="H3685" s="447">
        <f>+F3685*G3685</f>
        <v>0</v>
      </c>
      <c r="S3685" s="2"/>
    </row>
    <row r="3686" spans="2:19" ht="14.1" customHeight="1" x14ac:dyDescent="0.35">
      <c r="B3686" s="99"/>
      <c r="C3686" s="100"/>
      <c r="D3686" s="107"/>
      <c r="E3686" s="102"/>
      <c r="F3686" s="118"/>
      <c r="G3686" s="445"/>
      <c r="H3686" s="446"/>
      <c r="S3686" s="2"/>
    </row>
    <row r="3687" spans="2:19" ht="14.1" customHeight="1" x14ac:dyDescent="0.35">
      <c r="B3687" s="99" t="s">
        <v>1858</v>
      </c>
      <c r="C3687" s="100"/>
      <c r="D3687" s="114" t="s">
        <v>1863</v>
      </c>
      <c r="E3687" s="102" t="s">
        <v>1839</v>
      </c>
      <c r="F3687" s="118">
        <v>1</v>
      </c>
      <c r="G3687" s="445"/>
      <c r="H3687" s="447">
        <f>+F3687*G3687</f>
        <v>0</v>
      </c>
      <c r="S3687" s="2"/>
    </row>
    <row r="3688" spans="2:19" ht="14.1" customHeight="1" x14ac:dyDescent="0.35">
      <c r="B3688" s="99"/>
      <c r="C3688" s="100"/>
      <c r="D3688" s="101" t="s">
        <v>1864</v>
      </c>
      <c r="E3688" s="102"/>
      <c r="F3688" s="118"/>
      <c r="G3688" s="445"/>
      <c r="H3688" s="446"/>
      <c r="S3688" s="2"/>
    </row>
    <row r="3689" spans="2:19" ht="14.1" customHeight="1" x14ac:dyDescent="0.35">
      <c r="B3689" s="99"/>
      <c r="C3689" s="100"/>
      <c r="D3689" s="101"/>
      <c r="E3689" s="102"/>
      <c r="F3689" s="118"/>
      <c r="G3689" s="445"/>
      <c r="H3689" s="446"/>
      <c r="S3689" s="2"/>
    </row>
    <row r="3690" spans="2:19" ht="14.1" customHeight="1" x14ac:dyDescent="0.35">
      <c r="B3690" s="99"/>
      <c r="C3690" s="100"/>
      <c r="D3690" s="110" t="s">
        <v>1865</v>
      </c>
      <c r="E3690" s="102"/>
      <c r="F3690" s="118"/>
      <c r="G3690" s="445"/>
      <c r="H3690" s="446"/>
      <c r="S3690" s="2"/>
    </row>
    <row r="3691" spans="2:19" ht="14.1" customHeight="1" x14ac:dyDescent="0.35">
      <c r="B3691" s="99"/>
      <c r="C3691" s="100"/>
      <c r="D3691" s="111"/>
      <c r="E3691" s="102"/>
      <c r="F3691" s="118"/>
      <c r="G3691" s="445"/>
      <c r="H3691" s="446"/>
      <c r="S3691" s="2"/>
    </row>
    <row r="3692" spans="2:19" ht="14.1" customHeight="1" x14ac:dyDescent="0.35">
      <c r="B3692" s="99" t="s">
        <v>1860</v>
      </c>
      <c r="C3692" s="100"/>
      <c r="D3692" s="111" t="s">
        <v>1866</v>
      </c>
      <c r="E3692" s="102" t="s">
        <v>1867</v>
      </c>
      <c r="F3692" s="118">
        <v>1</v>
      </c>
      <c r="G3692" s="445"/>
      <c r="H3692" s="447">
        <f>+F3692*G3692</f>
        <v>0</v>
      </c>
      <c r="S3692" s="2"/>
    </row>
    <row r="3693" spans="2:19" ht="14.1" customHeight="1" x14ac:dyDescent="0.35">
      <c r="B3693" s="99"/>
      <c r="C3693" s="100"/>
      <c r="D3693" s="111" t="s">
        <v>1868</v>
      </c>
      <c r="E3693" s="102"/>
      <c r="F3693" s="118"/>
      <c r="G3693" s="445"/>
      <c r="H3693" s="446"/>
      <c r="S3693" s="2"/>
    </row>
    <row r="3694" spans="2:19" ht="14.1" customHeight="1" x14ac:dyDescent="0.35">
      <c r="B3694" s="99"/>
      <c r="C3694" s="100"/>
      <c r="D3694" s="111" t="s">
        <v>1869</v>
      </c>
      <c r="E3694" s="102"/>
      <c r="F3694" s="118"/>
      <c r="G3694" s="445"/>
      <c r="H3694" s="446"/>
      <c r="S3694" s="2"/>
    </row>
    <row r="3695" spans="2:19" ht="14.1" customHeight="1" x14ac:dyDescent="0.35">
      <c r="B3695" s="99"/>
      <c r="C3695" s="100"/>
      <c r="D3695" s="111"/>
      <c r="E3695" s="102"/>
      <c r="F3695" s="118"/>
      <c r="G3695" s="445"/>
      <c r="H3695" s="446"/>
      <c r="S3695" s="2"/>
    </row>
    <row r="3696" spans="2:19" ht="14.1" customHeight="1" x14ac:dyDescent="0.35">
      <c r="B3696" s="99" t="s">
        <v>1862</v>
      </c>
      <c r="C3696" s="100"/>
      <c r="D3696" s="111" t="s">
        <v>1870</v>
      </c>
      <c r="E3696" s="102" t="s">
        <v>1867</v>
      </c>
      <c r="F3696" s="118">
        <v>1</v>
      </c>
      <c r="G3696" s="445"/>
      <c r="H3696" s="447">
        <f>+F3696*G3696</f>
        <v>0</v>
      </c>
      <c r="S3696" s="2"/>
    </row>
    <row r="3697" spans="2:19" ht="14.1" customHeight="1" x14ac:dyDescent="0.35">
      <c r="B3697" s="99"/>
      <c r="C3697" s="100"/>
      <c r="D3697" s="111"/>
      <c r="E3697" s="102"/>
      <c r="F3697" s="118"/>
      <c r="G3697" s="445"/>
      <c r="H3697" s="447"/>
      <c r="S3697" s="2"/>
    </row>
    <row r="3698" spans="2:19" ht="14.1" customHeight="1" x14ac:dyDescent="0.35">
      <c r="B3698" s="99"/>
      <c r="C3698" s="100"/>
      <c r="D3698" s="111"/>
      <c r="E3698" s="102"/>
      <c r="F3698" s="118"/>
      <c r="G3698" s="445"/>
      <c r="H3698" s="447"/>
      <c r="S3698" s="2"/>
    </row>
    <row r="3699" spans="2:19" ht="14.1" customHeight="1" x14ac:dyDescent="0.35">
      <c r="B3699" s="99"/>
      <c r="C3699" s="100"/>
      <c r="D3699" s="111"/>
      <c r="E3699" s="102"/>
      <c r="F3699" s="118"/>
      <c r="G3699" s="445"/>
      <c r="H3699" s="447"/>
      <c r="S3699" s="2"/>
    </row>
    <row r="3700" spans="2:19" ht="14.1" customHeight="1" x14ac:dyDescent="0.35">
      <c r="B3700" s="99"/>
      <c r="C3700" s="100"/>
      <c r="D3700" s="111"/>
      <c r="E3700" s="102"/>
      <c r="F3700" s="118"/>
      <c r="G3700" s="445"/>
      <c r="H3700" s="447"/>
      <c r="S3700" s="2"/>
    </row>
    <row r="3701" spans="2:19" ht="14.1" customHeight="1" x14ac:dyDescent="0.35">
      <c r="B3701" s="99"/>
      <c r="C3701" s="100"/>
      <c r="D3701" s="111"/>
      <c r="E3701" s="102"/>
      <c r="F3701" s="118"/>
      <c r="G3701" s="445"/>
      <c r="H3701" s="447"/>
      <c r="S3701" s="2"/>
    </row>
    <row r="3702" spans="2:19" ht="14.1" customHeight="1" x14ac:dyDescent="0.35">
      <c r="B3702" s="99"/>
      <c r="C3702" s="100"/>
      <c r="D3702" s="111"/>
      <c r="E3702" s="102"/>
      <c r="F3702" s="118"/>
      <c r="G3702" s="445"/>
      <c r="H3702" s="447"/>
      <c r="S3702" s="2"/>
    </row>
    <row r="3703" spans="2:19" ht="14.1" customHeight="1" x14ac:dyDescent="0.35">
      <c r="B3703" s="99"/>
      <c r="C3703" s="100"/>
      <c r="D3703" s="111"/>
      <c r="E3703" s="102"/>
      <c r="F3703" s="118"/>
      <c r="G3703" s="445"/>
      <c r="H3703" s="446"/>
      <c r="S3703" s="2"/>
    </row>
    <row r="3704" spans="2:19" ht="14.1" customHeight="1" x14ac:dyDescent="0.35">
      <c r="B3704" s="99"/>
      <c r="C3704" s="100"/>
      <c r="D3704" s="111"/>
      <c r="E3704" s="102"/>
      <c r="F3704" s="118"/>
      <c r="G3704" s="445"/>
      <c r="H3704" s="446"/>
      <c r="S3704" s="2"/>
    </row>
    <row r="3705" spans="2:19" ht="14.1" customHeight="1" x14ac:dyDescent="0.35">
      <c r="B3705" s="99"/>
      <c r="C3705" s="100"/>
      <c r="D3705" s="111"/>
      <c r="E3705" s="102"/>
      <c r="F3705" s="118"/>
      <c r="G3705" s="445"/>
      <c r="H3705" s="446"/>
      <c r="S3705" s="2"/>
    </row>
    <row r="3706" spans="2:19" ht="24" customHeight="1" thickBot="1" x14ac:dyDescent="0.4">
      <c r="B3706" s="115" t="s">
        <v>279</v>
      </c>
      <c r="C3706" s="116"/>
      <c r="D3706" s="117"/>
      <c r="E3706" s="116"/>
      <c r="F3706" s="138"/>
      <c r="G3706" s="450"/>
      <c r="H3706" s="451">
        <f>SUM(H3643:H3705)</f>
        <v>0</v>
      </c>
      <c r="S3706" s="2"/>
    </row>
    <row r="3707" spans="2:19" ht="24" customHeight="1" x14ac:dyDescent="0.35">
      <c r="B3707" s="1"/>
      <c r="C3707" s="9"/>
      <c r="D3707" s="156"/>
      <c r="G3707" s="339"/>
      <c r="H3707" s="340"/>
      <c r="S3707" s="2"/>
    </row>
    <row r="3708" spans="2:19" ht="27" customHeight="1" x14ac:dyDescent="0.35">
      <c r="B3708" s="1"/>
      <c r="C3708" s="9"/>
      <c r="D3708" s="156"/>
      <c r="G3708" s="339"/>
      <c r="H3708" s="340"/>
      <c r="S3708" s="2"/>
    </row>
    <row r="3709" spans="2:19" x14ac:dyDescent="0.35">
      <c r="B3709" s="463" t="s">
        <v>1921</v>
      </c>
      <c r="C3709" s="463"/>
      <c r="D3709" s="161" t="s">
        <v>2330</v>
      </c>
      <c r="E3709" s="4"/>
      <c r="G3709" s="352"/>
      <c r="H3709" s="353"/>
      <c r="S3709" s="2"/>
    </row>
    <row r="3710" spans="2:19" ht="14.4" customHeight="1" x14ac:dyDescent="0.25">
      <c r="B3710" s="464" t="s">
        <v>2263</v>
      </c>
      <c r="C3710" s="464"/>
      <c r="D3710" s="464"/>
      <c r="E3710" s="464"/>
      <c r="F3710" s="464"/>
      <c r="G3710" s="464"/>
      <c r="H3710" s="464"/>
      <c r="S3710" s="2"/>
    </row>
    <row r="3711" spans="2:19" ht="14.4" x14ac:dyDescent="0.25">
      <c r="B3711" s="464"/>
      <c r="C3711" s="464"/>
      <c r="D3711" s="464"/>
      <c r="E3711" s="464"/>
      <c r="F3711" s="464"/>
      <c r="G3711" s="464"/>
      <c r="H3711" s="464"/>
      <c r="S3711" s="2"/>
    </row>
    <row r="3712" spans="2:19" x14ac:dyDescent="0.35">
      <c r="B3712" s="206"/>
      <c r="C3712" s="182"/>
      <c r="D3712" s="183"/>
      <c r="E3712" s="182"/>
      <c r="F3712" s="184"/>
      <c r="G3712" s="320"/>
      <c r="H3712" s="321"/>
      <c r="S3712" s="2"/>
    </row>
    <row r="3713" spans="2:19" x14ac:dyDescent="0.35">
      <c r="B3713" s="1"/>
      <c r="C3713" s="1"/>
      <c r="D3713" s="1"/>
      <c r="E3713" s="186"/>
      <c r="F3713" s="184"/>
      <c r="G3713" s="320"/>
      <c r="H3713" s="321"/>
      <c r="S3713" s="2"/>
    </row>
    <row r="3714" spans="2:19" ht="14.4" x14ac:dyDescent="0.25">
      <c r="B3714" s="281"/>
      <c r="C3714" s="281"/>
      <c r="D3714" s="4" t="s">
        <v>1394</v>
      </c>
      <c r="E3714" s="186"/>
      <c r="F3714" s="481"/>
      <c r="G3714" s="481"/>
      <c r="H3714" s="481"/>
      <c r="S3714" s="2"/>
    </row>
    <row r="3715" spans="2:19" ht="15" thickBot="1" x14ac:dyDescent="0.3">
      <c r="E3715" s="155"/>
      <c r="F3715" s="482"/>
      <c r="G3715" s="482"/>
      <c r="H3715" s="482"/>
      <c r="S3715" s="2"/>
    </row>
    <row r="3716" spans="2:19" ht="34.5" customHeight="1" thickBot="1" x14ac:dyDescent="0.4">
      <c r="B3716" s="475" t="s">
        <v>1287</v>
      </c>
      <c r="C3716" s="476"/>
      <c r="D3716" s="17" t="s">
        <v>2</v>
      </c>
      <c r="E3716" s="17"/>
      <c r="F3716" s="122"/>
      <c r="G3716" s="484" t="s">
        <v>1393</v>
      </c>
      <c r="H3716" s="485"/>
      <c r="S3716" s="2"/>
    </row>
    <row r="3717" spans="2:19" ht="12.75" customHeight="1" x14ac:dyDescent="0.25">
      <c r="B3717" s="282"/>
      <c r="C3717" s="25"/>
      <c r="G3717" s="477">
        <f>H354</f>
        <v>0</v>
      </c>
      <c r="H3717" s="478"/>
      <c r="S3717" s="2"/>
    </row>
    <row r="3718" spans="2:19" ht="15" customHeight="1" thickBot="1" x14ac:dyDescent="0.3">
      <c r="B3718" s="486" t="s">
        <v>1288</v>
      </c>
      <c r="C3718" s="487"/>
      <c r="D3718" s="2" t="s">
        <v>1813</v>
      </c>
      <c r="F3718" s="284"/>
      <c r="G3718" s="479"/>
      <c r="H3718" s="480"/>
      <c r="I3718" s="139"/>
      <c r="S3718" s="2"/>
    </row>
    <row r="3719" spans="2:19" ht="12.75" customHeight="1" x14ac:dyDescent="0.25">
      <c r="B3719" s="285"/>
      <c r="C3719" s="286"/>
      <c r="D3719" s="287"/>
      <c r="E3719" s="288"/>
      <c r="F3719" s="289"/>
      <c r="G3719" s="477">
        <f>H524</f>
        <v>0</v>
      </c>
      <c r="H3719" s="478"/>
      <c r="S3719" s="2"/>
    </row>
    <row r="3720" spans="2:19" ht="17.25" customHeight="1" thickBot="1" x14ac:dyDescent="0.3">
      <c r="B3720" s="486" t="s">
        <v>126</v>
      </c>
      <c r="C3720" s="487"/>
      <c r="D3720" s="290" t="s">
        <v>1549</v>
      </c>
      <c r="E3720" s="291"/>
      <c r="F3720" s="284"/>
      <c r="G3720" s="479"/>
      <c r="H3720" s="480"/>
      <c r="I3720" s="292"/>
      <c r="S3720" s="2"/>
    </row>
    <row r="3721" spans="2:19" ht="12.75" customHeight="1" x14ac:dyDescent="0.25">
      <c r="B3721" s="293"/>
      <c r="C3721" s="25"/>
      <c r="G3721" s="477">
        <f>H588</f>
        <v>0</v>
      </c>
      <c r="H3721" s="478"/>
      <c r="S3721" s="2"/>
    </row>
    <row r="3722" spans="2:19" ht="15" customHeight="1" x14ac:dyDescent="0.25">
      <c r="B3722" s="488" t="s">
        <v>1816</v>
      </c>
      <c r="C3722" s="489"/>
      <c r="D3722" s="2" t="s">
        <v>1814</v>
      </c>
      <c r="G3722" s="493"/>
      <c r="H3722" s="494"/>
      <c r="I3722" s="292"/>
      <c r="S3722" s="2"/>
    </row>
    <row r="3723" spans="2:19" ht="12.75" customHeight="1" thickBot="1" x14ac:dyDescent="0.3">
      <c r="B3723" s="293"/>
      <c r="C3723" s="25"/>
      <c r="G3723" s="479"/>
      <c r="H3723" s="480"/>
      <c r="S3723" s="2"/>
    </row>
    <row r="3724" spans="2:19" ht="12.75" customHeight="1" x14ac:dyDescent="0.25">
      <c r="B3724" s="285"/>
      <c r="C3724" s="286"/>
      <c r="D3724" s="287"/>
      <c r="E3724" s="288"/>
      <c r="F3724" s="289"/>
      <c r="G3724" s="495"/>
      <c r="H3724" s="496"/>
      <c r="S3724" s="2"/>
    </row>
    <row r="3725" spans="2:19" ht="15" customHeight="1" x14ac:dyDescent="0.25">
      <c r="B3725" s="488" t="s">
        <v>228</v>
      </c>
      <c r="C3725" s="489"/>
      <c r="D3725" s="2" t="s">
        <v>1390</v>
      </c>
      <c r="G3725" s="497"/>
      <c r="H3725" s="498"/>
      <c r="I3725" s="292"/>
      <c r="S3725" s="2"/>
    </row>
    <row r="3726" spans="2:19" ht="12.75" customHeight="1" thickBot="1" x14ac:dyDescent="0.3">
      <c r="B3726" s="294"/>
      <c r="C3726" s="295"/>
      <c r="D3726" s="290"/>
      <c r="E3726" s="291"/>
      <c r="F3726" s="284"/>
      <c r="G3726" s="499"/>
      <c r="H3726" s="500"/>
      <c r="S3726" s="2"/>
    </row>
    <row r="3727" spans="2:19" ht="12.75" customHeight="1" x14ac:dyDescent="0.25">
      <c r="B3727" s="293"/>
      <c r="C3727" s="25"/>
      <c r="G3727" s="477">
        <f>H876</f>
        <v>0</v>
      </c>
      <c r="H3727" s="478"/>
      <c r="S3727" s="2"/>
    </row>
    <row r="3728" spans="2:19" ht="15" customHeight="1" x14ac:dyDescent="0.25">
      <c r="B3728" s="488" t="s">
        <v>1445</v>
      </c>
      <c r="C3728" s="489"/>
      <c r="D3728" s="2" t="s">
        <v>1573</v>
      </c>
      <c r="G3728" s="493"/>
      <c r="H3728" s="494"/>
      <c r="I3728" s="292"/>
      <c r="S3728" s="2"/>
    </row>
    <row r="3729" spans="2:19" ht="12.75" customHeight="1" thickBot="1" x14ac:dyDescent="0.3">
      <c r="B3729" s="294"/>
      <c r="C3729" s="295"/>
      <c r="D3729" s="290"/>
      <c r="E3729" s="291"/>
      <c r="F3729" s="284"/>
      <c r="G3729" s="479"/>
      <c r="H3729" s="480"/>
      <c r="S3729" s="2"/>
    </row>
    <row r="3730" spans="2:19" ht="12.75" customHeight="1" x14ac:dyDescent="0.25">
      <c r="B3730" s="293"/>
      <c r="C3730" s="25"/>
      <c r="G3730" s="477">
        <f>H942</f>
        <v>0</v>
      </c>
      <c r="H3730" s="478"/>
      <c r="S3730" s="2"/>
    </row>
    <row r="3731" spans="2:19" ht="15" customHeight="1" x14ac:dyDescent="0.25">
      <c r="B3731" s="488" t="s">
        <v>1446</v>
      </c>
      <c r="C3731" s="489"/>
      <c r="D3731" s="2" t="s">
        <v>1575</v>
      </c>
      <c r="G3731" s="493"/>
      <c r="H3731" s="494"/>
      <c r="I3731" s="292"/>
      <c r="S3731" s="2"/>
    </row>
    <row r="3732" spans="2:19" ht="12.75" customHeight="1" thickBot="1" x14ac:dyDescent="0.3">
      <c r="B3732" s="293"/>
      <c r="C3732" s="25"/>
      <c r="G3732" s="479"/>
      <c r="H3732" s="480"/>
      <c r="S3732" s="2"/>
    </row>
    <row r="3733" spans="2:19" ht="12.75" customHeight="1" x14ac:dyDescent="0.25">
      <c r="B3733" s="285"/>
      <c r="C3733" s="286"/>
      <c r="D3733" s="287"/>
      <c r="E3733" s="288"/>
      <c r="F3733" s="289"/>
      <c r="G3733" s="477"/>
      <c r="H3733" s="478"/>
      <c r="S3733" s="2"/>
    </row>
    <row r="3734" spans="2:19" ht="15" customHeight="1" x14ac:dyDescent="0.25">
      <c r="B3734" s="488" t="s">
        <v>1289</v>
      </c>
      <c r="C3734" s="489"/>
      <c r="D3734" s="2" t="s">
        <v>1574</v>
      </c>
      <c r="G3734" s="493"/>
      <c r="H3734" s="494"/>
      <c r="I3734" s="292"/>
      <c r="S3734" s="2"/>
    </row>
    <row r="3735" spans="2:19" ht="12.75" customHeight="1" thickBot="1" x14ac:dyDescent="0.3">
      <c r="B3735" s="294"/>
      <c r="C3735" s="295"/>
      <c r="D3735" s="290"/>
      <c r="E3735" s="291"/>
      <c r="F3735" s="284"/>
      <c r="G3735" s="479"/>
      <c r="H3735" s="480"/>
      <c r="S3735" s="2"/>
    </row>
    <row r="3736" spans="2:19" ht="12.75" customHeight="1" x14ac:dyDescent="0.25">
      <c r="B3736" s="285"/>
      <c r="C3736" s="286"/>
      <c r="D3736" s="287"/>
      <c r="E3736" s="288"/>
      <c r="F3736" s="289"/>
      <c r="G3736" s="477">
        <f>H3184</f>
        <v>0</v>
      </c>
      <c r="H3736" s="478"/>
      <c r="S3736" s="2"/>
    </row>
    <row r="3737" spans="2:19" ht="15" customHeight="1" x14ac:dyDescent="0.25">
      <c r="B3737" s="488" t="s">
        <v>525</v>
      </c>
      <c r="C3737" s="489"/>
      <c r="D3737" s="2" t="s">
        <v>1817</v>
      </c>
      <c r="G3737" s="493"/>
      <c r="H3737" s="494"/>
      <c r="I3737" s="139"/>
      <c r="S3737" s="2"/>
    </row>
    <row r="3738" spans="2:19" ht="12.75" customHeight="1" thickBot="1" x14ac:dyDescent="0.3">
      <c r="B3738" s="293"/>
      <c r="C3738" s="25"/>
      <c r="G3738" s="479"/>
      <c r="H3738" s="480"/>
      <c r="S3738" s="2"/>
    </row>
    <row r="3739" spans="2:19" ht="12.75" customHeight="1" x14ac:dyDescent="0.25">
      <c r="B3739" s="285"/>
      <c r="C3739" s="286"/>
      <c r="D3739" s="287"/>
      <c r="E3739" s="288"/>
      <c r="F3739" s="289"/>
      <c r="G3739" s="495">
        <f>H3248</f>
        <v>0</v>
      </c>
      <c r="H3739" s="496"/>
      <c r="S3739" s="2"/>
    </row>
    <row r="3740" spans="2:19" ht="15" customHeight="1" x14ac:dyDescent="0.25">
      <c r="B3740" s="488" t="s">
        <v>1258</v>
      </c>
      <c r="C3740" s="489"/>
      <c r="D3740" s="2" t="s">
        <v>1391</v>
      </c>
      <c r="G3740" s="497"/>
      <c r="H3740" s="498"/>
      <c r="I3740" s="292"/>
      <c r="S3740" s="2"/>
    </row>
    <row r="3741" spans="2:19" ht="12.75" customHeight="1" thickBot="1" x14ac:dyDescent="0.3">
      <c r="B3741" s="294"/>
      <c r="C3741" s="295"/>
      <c r="D3741" s="290"/>
      <c r="E3741" s="291"/>
      <c r="F3741" s="284"/>
      <c r="G3741" s="499"/>
      <c r="H3741" s="500"/>
      <c r="S3741" s="2"/>
    </row>
    <row r="3742" spans="2:19" ht="5.25" customHeight="1" x14ac:dyDescent="0.35">
      <c r="B3742" s="501"/>
      <c r="C3742" s="502"/>
      <c r="G3742" s="452"/>
      <c r="H3742" s="392"/>
      <c r="S3742" s="2"/>
    </row>
    <row r="3743" spans="2:19" ht="21.75" customHeight="1" x14ac:dyDescent="0.25">
      <c r="B3743" s="488" t="s">
        <v>2102</v>
      </c>
      <c r="C3743" s="489"/>
      <c r="D3743" s="2" t="s">
        <v>2103</v>
      </c>
      <c r="G3743" s="497">
        <f>H3286</f>
        <v>0</v>
      </c>
      <c r="H3743" s="498"/>
      <c r="S3743" s="2"/>
    </row>
    <row r="3744" spans="2:19" ht="12.75" customHeight="1" thickBot="1" x14ac:dyDescent="0.3">
      <c r="B3744" s="293"/>
      <c r="C3744" s="25"/>
      <c r="G3744" s="499"/>
      <c r="H3744" s="500"/>
      <c r="S3744" s="2"/>
    </row>
    <row r="3745" spans="2:19" ht="12.75" customHeight="1" x14ac:dyDescent="0.25">
      <c r="B3745" s="285"/>
      <c r="C3745" s="286"/>
      <c r="D3745" s="287"/>
      <c r="E3745" s="288"/>
      <c r="F3745" s="289"/>
      <c r="G3745" s="477">
        <f>H3476</f>
        <v>0</v>
      </c>
      <c r="H3745" s="478"/>
      <c r="S3745" s="2"/>
    </row>
    <row r="3746" spans="2:19" ht="15" customHeight="1" x14ac:dyDescent="0.25">
      <c r="B3746" s="488" t="s">
        <v>1815</v>
      </c>
      <c r="C3746" s="489"/>
      <c r="D3746" s="2" t="s">
        <v>1818</v>
      </c>
      <c r="G3746" s="493"/>
      <c r="H3746" s="494"/>
      <c r="S3746" s="2"/>
    </row>
    <row r="3747" spans="2:19" ht="12.75" customHeight="1" thickBot="1" x14ac:dyDescent="0.3">
      <c r="B3747" s="294"/>
      <c r="C3747" s="295"/>
      <c r="D3747" s="290"/>
      <c r="E3747" s="291"/>
      <c r="F3747" s="284"/>
      <c r="G3747" s="479"/>
      <c r="H3747" s="480"/>
      <c r="S3747" s="2"/>
    </row>
    <row r="3748" spans="2:19" ht="12.75" customHeight="1" x14ac:dyDescent="0.25">
      <c r="B3748" s="285"/>
      <c r="C3748" s="286"/>
      <c r="D3748" s="287"/>
      <c r="E3748" s="288"/>
      <c r="F3748" s="289"/>
      <c r="G3748" s="477"/>
      <c r="H3748" s="478"/>
      <c r="S3748" s="2"/>
    </row>
    <row r="3749" spans="2:19" ht="15" customHeight="1" x14ac:dyDescent="0.25">
      <c r="B3749" s="488" t="s">
        <v>1286</v>
      </c>
      <c r="C3749" s="489"/>
      <c r="D3749" s="2" t="s">
        <v>1576</v>
      </c>
      <c r="G3749" s="493"/>
      <c r="H3749" s="494"/>
      <c r="S3749" s="2"/>
    </row>
    <row r="3750" spans="2:19" ht="12.75" customHeight="1" thickBot="1" x14ac:dyDescent="0.3">
      <c r="B3750" s="283"/>
      <c r="C3750" s="295"/>
      <c r="D3750" s="290"/>
      <c r="E3750" s="291"/>
      <c r="F3750" s="284"/>
      <c r="G3750" s="479"/>
      <c r="H3750" s="480"/>
      <c r="S3750" s="2"/>
    </row>
    <row r="3751" spans="2:19" ht="12.75" customHeight="1" x14ac:dyDescent="0.25">
      <c r="B3751" s="285"/>
      <c r="C3751" s="286"/>
      <c r="D3751" s="287"/>
      <c r="E3751" s="288"/>
      <c r="F3751" s="289"/>
      <c r="G3751" s="477">
        <f>H3635</f>
        <v>0</v>
      </c>
      <c r="H3751" s="478"/>
      <c r="S3751" s="2"/>
    </row>
    <row r="3752" spans="2:19" ht="15" customHeight="1" x14ac:dyDescent="0.25">
      <c r="B3752" s="488" t="s">
        <v>2105</v>
      </c>
      <c r="C3752" s="489"/>
      <c r="D3752" s="2" t="s">
        <v>2104</v>
      </c>
      <c r="G3752" s="493"/>
      <c r="H3752" s="494"/>
      <c r="S3752" s="2"/>
    </row>
    <row r="3753" spans="2:19" ht="12.75" customHeight="1" thickBot="1" x14ac:dyDescent="0.3">
      <c r="B3753" s="283"/>
      <c r="C3753" s="295"/>
      <c r="D3753" s="290"/>
      <c r="E3753" s="291"/>
      <c r="F3753" s="284"/>
      <c r="G3753" s="479"/>
      <c r="H3753" s="480"/>
      <c r="S3753" s="2"/>
    </row>
    <row r="3754" spans="2:19" ht="33.75" customHeight="1" thickBot="1" x14ac:dyDescent="0.4">
      <c r="B3754" s="296" t="s">
        <v>1392</v>
      </c>
      <c r="C3754" s="297"/>
      <c r="D3754" s="297"/>
      <c r="E3754" s="298"/>
      <c r="F3754" s="299"/>
      <c r="G3754" s="453"/>
      <c r="H3754" s="454">
        <f>SUM(H3717:H3750)</f>
        <v>0</v>
      </c>
      <c r="S3754" s="2"/>
    </row>
    <row r="3755" spans="2:19" x14ac:dyDescent="0.35">
      <c r="S3755" s="2"/>
    </row>
    <row r="3756" spans="2:19" x14ac:dyDescent="0.35">
      <c r="C3756" s="1" t="s">
        <v>1909</v>
      </c>
      <c r="S3756" s="2"/>
    </row>
    <row r="3757" spans="2:19" x14ac:dyDescent="0.35">
      <c r="C3757" s="2" t="s">
        <v>1907</v>
      </c>
      <c r="S3757" s="2"/>
    </row>
    <row r="3758" spans="2:19" x14ac:dyDescent="0.35">
      <c r="C3758" s="2" t="s">
        <v>1908</v>
      </c>
      <c r="S3758" s="2"/>
    </row>
    <row r="3759" spans="2:19" x14ac:dyDescent="0.35">
      <c r="C3759" s="2" t="s">
        <v>2300</v>
      </c>
      <c r="S3759" s="2"/>
    </row>
    <row r="3760" spans="2:19" x14ac:dyDescent="0.35">
      <c r="S3760" s="2"/>
    </row>
    <row r="3761" spans="3:19" x14ac:dyDescent="0.35">
      <c r="H3761" s="456"/>
      <c r="S3761" s="2"/>
    </row>
    <row r="3762" spans="3:19" s="1" customFormat="1" ht="20.100000000000001" customHeight="1" x14ac:dyDescent="0.35">
      <c r="C3762" s="300" t="s">
        <v>1910</v>
      </c>
      <c r="D3762" s="300"/>
      <c r="E3762" s="301"/>
      <c r="F3762" s="302"/>
      <c r="G3762" s="457"/>
      <c r="H3762" s="458"/>
    </row>
    <row r="3763" spans="3:19" s="1" customFormat="1" ht="20.100000000000001" customHeight="1" x14ac:dyDescent="0.35">
      <c r="E3763" s="4"/>
      <c r="F3763" s="120"/>
      <c r="G3763" s="459"/>
      <c r="H3763" s="460"/>
    </row>
    <row r="3764" spans="3:19" s="1" customFormat="1" ht="20.100000000000001" customHeight="1" x14ac:dyDescent="0.35">
      <c r="C3764" s="300" t="s">
        <v>1911</v>
      </c>
      <c r="D3764" s="300"/>
      <c r="E3764" s="301"/>
      <c r="F3764" s="302"/>
      <c r="G3764" s="457"/>
      <c r="H3764" s="458"/>
    </row>
    <row r="3765" spans="3:19" s="1" customFormat="1" ht="20.100000000000001" customHeight="1" x14ac:dyDescent="0.35">
      <c r="E3765" s="4"/>
      <c r="F3765" s="120"/>
      <c r="G3765" s="459"/>
      <c r="H3765" s="460"/>
    </row>
    <row r="3766" spans="3:19" s="1" customFormat="1" ht="20.100000000000001" customHeight="1" x14ac:dyDescent="0.35">
      <c r="C3766" s="300" t="s">
        <v>1912</v>
      </c>
      <c r="D3766" s="300"/>
      <c r="E3766" s="301"/>
      <c r="F3766" s="302"/>
      <c r="G3766" s="457"/>
      <c r="H3766" s="458"/>
    </row>
    <row r="3767" spans="3:19" s="1" customFormat="1" ht="20.100000000000001" customHeight="1" x14ac:dyDescent="0.35">
      <c r="E3767" s="4"/>
      <c r="F3767" s="120"/>
      <c r="G3767" s="459"/>
      <c r="H3767" s="460"/>
    </row>
    <row r="3768" spans="3:19" s="1" customFormat="1" ht="20.100000000000001" customHeight="1" x14ac:dyDescent="0.35">
      <c r="C3768" s="300" t="s">
        <v>1913</v>
      </c>
      <c r="D3768" s="300"/>
      <c r="E3768" s="301"/>
      <c r="F3768" s="302"/>
      <c r="G3768" s="457"/>
      <c r="H3768" s="458"/>
    </row>
    <row r="3769" spans="3:19" s="1" customFormat="1" ht="20.100000000000001" customHeight="1" x14ac:dyDescent="0.35">
      <c r="E3769" s="4"/>
      <c r="F3769" s="120"/>
      <c r="G3769" s="459"/>
      <c r="H3769" s="460"/>
    </row>
    <row r="3770" spans="3:19" s="1" customFormat="1" ht="20.100000000000001" customHeight="1" x14ac:dyDescent="0.35">
      <c r="C3770" s="300" t="s">
        <v>1914</v>
      </c>
      <c r="D3770" s="300"/>
      <c r="E3770" s="301"/>
      <c r="F3770" s="302"/>
      <c r="G3770" s="457"/>
      <c r="H3770" s="458"/>
    </row>
    <row r="3771" spans="3:19" s="1" customFormat="1" x14ac:dyDescent="0.35">
      <c r="E3771" s="4"/>
      <c r="F3771" s="120"/>
      <c r="G3771" s="459"/>
      <c r="H3771" s="460"/>
    </row>
    <row r="3772" spans="3:19" s="1" customFormat="1" x14ac:dyDescent="0.35">
      <c r="E3772" s="4"/>
      <c r="F3772" s="120"/>
      <c r="G3772" s="459"/>
      <c r="H3772" s="460"/>
    </row>
    <row r="3773" spans="3:19" s="1" customFormat="1" x14ac:dyDescent="0.35">
      <c r="E3773" s="4"/>
      <c r="F3773" s="120"/>
      <c r="G3773" s="459"/>
      <c r="H3773" s="460"/>
    </row>
    <row r="3774" spans="3:19" x14ac:dyDescent="0.35">
      <c r="S3774" s="2"/>
    </row>
    <row r="3775" spans="3:19" x14ac:dyDescent="0.35">
      <c r="S3775" s="2"/>
    </row>
    <row r="3776" spans="3:19" x14ac:dyDescent="0.35">
      <c r="S3776" s="2"/>
    </row>
    <row r="3777" spans="19:19" x14ac:dyDescent="0.35">
      <c r="S3777" s="2"/>
    </row>
    <row r="3778" spans="19:19" x14ac:dyDescent="0.35">
      <c r="S3778" s="2"/>
    </row>
    <row r="3779" spans="19:19" x14ac:dyDescent="0.35">
      <c r="S3779" s="2"/>
    </row>
    <row r="3780" spans="19:19" x14ac:dyDescent="0.35">
      <c r="S3780" s="2"/>
    </row>
    <row r="3781" spans="19:19" x14ac:dyDescent="0.35">
      <c r="S3781" s="2"/>
    </row>
    <row r="3782" spans="19:19" x14ac:dyDescent="0.35">
      <c r="S3782" s="2"/>
    </row>
    <row r="3783" spans="19:19" x14ac:dyDescent="0.35">
      <c r="S3783" s="2"/>
    </row>
  </sheetData>
  <dataConsolidate/>
  <mergeCells count="223">
    <mergeCell ref="B3752:C3752"/>
    <mergeCell ref="B3749:C3749"/>
    <mergeCell ref="G3733:H3735"/>
    <mergeCell ref="B3734:C3734"/>
    <mergeCell ref="G3730:H3732"/>
    <mergeCell ref="G3727:H3729"/>
    <mergeCell ref="G3724:H3726"/>
    <mergeCell ref="G3721:H3723"/>
    <mergeCell ref="G3745:H3747"/>
    <mergeCell ref="G3743:H3744"/>
    <mergeCell ref="G3739:H3741"/>
    <mergeCell ref="G3751:H3753"/>
    <mergeCell ref="G3748:H3750"/>
    <mergeCell ref="G3736:H3738"/>
    <mergeCell ref="B3743:C3743"/>
    <mergeCell ref="B3742:C3742"/>
    <mergeCell ref="B3737:C3737"/>
    <mergeCell ref="B3746:C3746"/>
    <mergeCell ref="B3728:C3728"/>
    <mergeCell ref="B3731:C3731"/>
    <mergeCell ref="B3740:C3740"/>
    <mergeCell ref="B3424:H3425"/>
    <mergeCell ref="D3296:D3297"/>
    <mergeCell ref="E3296:E3297"/>
    <mergeCell ref="B3725:C3725"/>
    <mergeCell ref="F3296:F3297"/>
    <mergeCell ref="B3567:H3568"/>
    <mergeCell ref="B3710:H3711"/>
    <mergeCell ref="F1067:H1067"/>
    <mergeCell ref="D952:D953"/>
    <mergeCell ref="E952:E953"/>
    <mergeCell ref="B3252:H3253"/>
    <mergeCell ref="F3257:H3257"/>
    <mergeCell ref="F2027:H2027"/>
    <mergeCell ref="F2338:H2338"/>
    <mergeCell ref="F2213:H2213"/>
    <mergeCell ref="B2208:H2209"/>
    <mergeCell ref="F2274:H2274"/>
    <mergeCell ref="G3719:H3720"/>
    <mergeCell ref="F3572:H3572"/>
    <mergeCell ref="B3722:C3722"/>
    <mergeCell ref="B3720:C3720"/>
    <mergeCell ref="B3362:H3363"/>
    <mergeCell ref="B3635:C3635"/>
    <mergeCell ref="F2601:H2601"/>
    <mergeCell ref="B3716:C3716"/>
    <mergeCell ref="G3717:H3718"/>
    <mergeCell ref="B3636:H3637"/>
    <mergeCell ref="F3429:H3429"/>
    <mergeCell ref="F3714:H3714"/>
    <mergeCell ref="F3484:H3484"/>
    <mergeCell ref="B3709:C3709"/>
    <mergeCell ref="F3715:H3715"/>
    <mergeCell ref="F3641:H3641"/>
    <mergeCell ref="G3716:H3716"/>
    <mergeCell ref="B3479:C3479"/>
    <mergeCell ref="B3718:C3718"/>
    <mergeCell ref="B3480:H3481"/>
    <mergeCell ref="B3566:C3566"/>
    <mergeCell ref="B419:C419"/>
    <mergeCell ref="B420:H421"/>
    <mergeCell ref="E886:E887"/>
    <mergeCell ref="E3258:E3259"/>
    <mergeCell ref="F3258:F3259"/>
    <mergeCell ref="F3367:H3367"/>
    <mergeCell ref="B3290:H3291"/>
    <mergeCell ref="F3295:H3295"/>
    <mergeCell ref="F2969:H2969"/>
    <mergeCell ref="F2911:H2911"/>
    <mergeCell ref="F2848:H2848"/>
    <mergeCell ref="D3258:D3259"/>
    <mergeCell ref="D886:D887"/>
    <mergeCell ref="B945:C945"/>
    <mergeCell ref="B1902:H1903"/>
    <mergeCell ref="B1715:H1716"/>
    <mergeCell ref="B3361:C3361"/>
    <mergeCell ref="B3083:H3084"/>
    <mergeCell ref="B2842:C2842"/>
    <mergeCell ref="B678:C678"/>
    <mergeCell ref="B679:H680"/>
    <mergeCell ref="B591:C591"/>
    <mergeCell ref="B592:H593"/>
    <mergeCell ref="F532:H532"/>
    <mergeCell ref="F362:H362"/>
    <mergeCell ref="F484:H484"/>
    <mergeCell ref="F423:H423"/>
    <mergeCell ref="B2:C2"/>
    <mergeCell ref="B300:C300"/>
    <mergeCell ref="B301:H302"/>
    <mergeCell ref="F58:H58"/>
    <mergeCell ref="F6:H6"/>
    <mergeCell ref="B94:C94"/>
    <mergeCell ref="B95:H96"/>
    <mergeCell ref="B162:C162"/>
    <mergeCell ref="B163:H164"/>
    <mergeCell ref="B230:C230"/>
    <mergeCell ref="B3:H3"/>
    <mergeCell ref="B54:H54"/>
    <mergeCell ref="B55:H55"/>
    <mergeCell ref="B231:H231"/>
    <mergeCell ref="B357:C357"/>
    <mergeCell ref="F305:H305"/>
    <mergeCell ref="F99:H99"/>
    <mergeCell ref="F167:H167"/>
    <mergeCell ref="F234:H234"/>
    <mergeCell ref="B358:H359"/>
    <mergeCell ref="B53:C53"/>
    <mergeCell ref="B756:C756"/>
    <mergeCell ref="F683:H683"/>
    <mergeCell ref="F597:H597"/>
    <mergeCell ref="B479:C479"/>
    <mergeCell ref="B481:H482"/>
    <mergeCell ref="B527:C527"/>
    <mergeCell ref="B757:H758"/>
    <mergeCell ref="B816:C816"/>
    <mergeCell ref="B817:H819"/>
    <mergeCell ref="F762:H762"/>
    <mergeCell ref="B528:H529"/>
    <mergeCell ref="B879:C879"/>
    <mergeCell ref="B880:H882"/>
    <mergeCell ref="B1012:H1013"/>
    <mergeCell ref="F886:F887"/>
    <mergeCell ref="F952:F953"/>
    <mergeCell ref="B946:H947"/>
    <mergeCell ref="B1011:C1011"/>
    <mergeCell ref="F885:H885"/>
    <mergeCell ref="F822:H822"/>
    <mergeCell ref="B1062:C1062"/>
    <mergeCell ref="B1063:H1064"/>
    <mergeCell ref="F951:H951"/>
    <mergeCell ref="F3193:H3193"/>
    <mergeCell ref="B1131:C1131"/>
    <mergeCell ref="B1132:H1133"/>
    <mergeCell ref="B1199:C1199"/>
    <mergeCell ref="B1200:H1201"/>
    <mergeCell ref="B1275:C1275"/>
    <mergeCell ref="B1276:H1277"/>
    <mergeCell ref="F2788:H2788"/>
    <mergeCell ref="F1843:H1843"/>
    <mergeCell ref="F1782:H1782"/>
    <mergeCell ref="F2152:H2152"/>
    <mergeCell ref="B1776:C1776"/>
    <mergeCell ref="B1777:H1778"/>
    <mergeCell ref="B1837:C1837"/>
    <mergeCell ref="B1838:H1839"/>
    <mergeCell ref="F1720:H1720"/>
    <mergeCell ref="B1901:C1901"/>
    <mergeCell ref="F1017:H1017"/>
    <mergeCell ref="B1400:H1401"/>
    <mergeCell ref="B1463:C1463"/>
    <mergeCell ref="B1464:H1465"/>
    <mergeCell ref="B1525:C1525"/>
    <mergeCell ref="F1405:H1405"/>
    <mergeCell ref="F1468:H1468"/>
    <mergeCell ref="B1339:C1339"/>
    <mergeCell ref="F1281:H1281"/>
    <mergeCell ref="F1137:H1137"/>
    <mergeCell ref="F1203:H1203"/>
    <mergeCell ref="B1340:H1341"/>
    <mergeCell ref="B1399:C1399"/>
    <mergeCell ref="F1344:H1344"/>
    <mergeCell ref="B2332:C2332"/>
    <mergeCell ref="B1962:C1962"/>
    <mergeCell ref="B1963:H1964"/>
    <mergeCell ref="B2021:C2021"/>
    <mergeCell ref="B2022:H2023"/>
    <mergeCell ref="F1968:H1968"/>
    <mergeCell ref="B1526:H1527"/>
    <mergeCell ref="B1588:C1588"/>
    <mergeCell ref="B1589:H1590"/>
    <mergeCell ref="B1652:C1652"/>
    <mergeCell ref="B1653:H1654"/>
    <mergeCell ref="B1714:C1714"/>
    <mergeCell ref="F1658:H1658"/>
    <mergeCell ref="F1594:H1594"/>
    <mergeCell ref="F1531:H1531"/>
    <mergeCell ref="F1907:H1907"/>
    <mergeCell ref="B2084:C2084"/>
    <mergeCell ref="B2085:H2086"/>
    <mergeCell ref="B2146:C2146"/>
    <mergeCell ref="B2147:H2148"/>
    <mergeCell ref="B2207:C2207"/>
    <mergeCell ref="F2090:H2090"/>
    <mergeCell ref="B2268:C2268"/>
    <mergeCell ref="B2269:H2270"/>
    <mergeCell ref="B2656:C2656"/>
    <mergeCell ref="B2964:H2965"/>
    <mergeCell ref="B2657:H2658"/>
    <mergeCell ref="B2717:C2717"/>
    <mergeCell ref="B2718:H2719"/>
    <mergeCell ref="B2782:C2782"/>
    <mergeCell ref="B2783:H2784"/>
    <mergeCell ref="B2843:H2844"/>
    <mergeCell ref="B2333:H2334"/>
    <mergeCell ref="B2397:C2397"/>
    <mergeCell ref="B2398:H2399"/>
    <mergeCell ref="B2457:C2457"/>
    <mergeCell ref="B2458:H2459"/>
    <mergeCell ref="B2532:C2532"/>
    <mergeCell ref="F2403:H2403"/>
    <mergeCell ref="F2662:H2662"/>
    <mergeCell ref="B2596:H2597"/>
    <mergeCell ref="F2538:H2538"/>
    <mergeCell ref="F2462:H2462"/>
    <mergeCell ref="F2723:H2723"/>
    <mergeCell ref="B2533:H2534"/>
    <mergeCell ref="B2595:C2595"/>
    <mergeCell ref="B3423:C3423"/>
    <mergeCell ref="B3251:C3251"/>
    <mergeCell ref="B3138:C3138"/>
    <mergeCell ref="B3187:C3187"/>
    <mergeCell ref="B3188:H3189"/>
    <mergeCell ref="B3289:C3289"/>
    <mergeCell ref="B2905:C2905"/>
    <mergeCell ref="B2906:H2907"/>
    <mergeCell ref="B2963:C2963"/>
    <mergeCell ref="F3143:H3143"/>
    <mergeCell ref="F3088:H3088"/>
    <mergeCell ref="F3029:H3029"/>
    <mergeCell ref="B3139:H3140"/>
    <mergeCell ref="B3023:C3023"/>
    <mergeCell ref="B3024:H3025"/>
    <mergeCell ref="B3082:C3082"/>
  </mergeCells>
  <phoneticPr fontId="25" type="noConversion"/>
  <pageMargins left="0.23622047244094491" right="0.23622047244094491" top="0.74803149606299213" bottom="0.74803149606299213" header="0.31496062992125984" footer="0.31496062992125984"/>
  <pageSetup paperSize="9" scale="53" firstPageNumber="133" fitToHeight="0" orientation="portrait" useFirstPageNumber="1" r:id="rId1"/>
  <headerFooter>
    <oddFooter>&amp;C&amp;"Arial,Regular"&amp;14&amp;P</oddFooter>
  </headerFooter>
  <rowBreaks count="59" manualBreakCount="59">
    <brk id="51" max="8" man="1"/>
    <brk id="92" max="8" man="1"/>
    <brk id="160" max="8" man="1"/>
    <brk id="228" max="8" man="1"/>
    <brk id="298" max="8" man="1"/>
    <brk id="355" max="8" man="1"/>
    <brk id="417" max="16383" man="1"/>
    <brk id="477" max="8" man="1"/>
    <brk id="525" max="8" man="1"/>
    <brk id="589" max="8" man="1"/>
    <brk id="676" max="8" man="1"/>
    <brk id="754" max="8" man="1"/>
    <brk id="814" max="8" man="1"/>
    <brk id="877" max="8" man="1"/>
    <brk id="943" max="8" man="1"/>
    <brk id="1009" max="8" man="1"/>
    <brk id="1060" max="8" man="1"/>
    <brk id="1129" max="8" man="1"/>
    <brk id="1197" max="8" man="1"/>
    <brk id="1273" max="8" man="1"/>
    <brk id="1337" max="8" man="1"/>
    <brk id="1397" max="8" man="1"/>
    <brk id="1461" max="8" man="1"/>
    <brk id="1523" max="8" man="1"/>
    <brk id="1586" max="8" man="1"/>
    <brk id="1650" max="8" man="1"/>
    <brk id="1712" max="8" man="1"/>
    <brk id="1774" max="8" man="1"/>
    <brk id="1835" max="8" man="1"/>
    <brk id="1899" max="8" man="1"/>
    <brk id="1960" max="8" man="1"/>
    <brk id="2019" max="8" man="1"/>
    <brk id="2082" max="8" man="1"/>
    <brk id="2144" max="8" man="1"/>
    <brk id="2205" max="8" man="1"/>
    <brk id="2266" max="8" man="1"/>
    <brk id="2330" max="8" man="1"/>
    <brk id="2395" max="8" man="1"/>
    <brk id="2455" max="8" man="1"/>
    <brk id="2529" max="8" man="1"/>
    <brk id="2593" max="8" man="1"/>
    <brk id="2654" max="8" man="1"/>
    <brk id="2715" max="8" man="1"/>
    <brk id="2780" max="8" man="1"/>
    <brk id="2840" max="8" man="1"/>
    <brk id="2903" max="8" man="1"/>
    <brk id="2961" max="8" man="1"/>
    <brk id="3021" max="8" man="1"/>
    <brk id="3080" max="8" man="1"/>
    <brk id="3136" max="8" man="1"/>
    <brk id="3185" max="8" man="1"/>
    <brk id="3249" max="8" man="1"/>
    <brk id="3287" max="8" man="1"/>
    <brk id="3359" max="8" man="1"/>
    <brk id="3421" max="8" man="1"/>
    <brk id="3477" max="8" man="1"/>
    <brk id="3564" max="8" man="1"/>
    <brk id="3632" max="8" man="1"/>
    <brk id="370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A3FA-1523-4C50-9EAA-92F7978822E4}">
  <dimension ref="A1"/>
  <sheetViews>
    <sheetView topLeftCell="A13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472C-6B2E-4F81-A1D0-ED49905A9C7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Rendani Thomani</cp:lastModifiedBy>
  <cp:lastPrinted>2026-04-17T07:33:27Z</cp:lastPrinted>
  <dcterms:created xsi:type="dcterms:W3CDTF">2013-05-14T08:56:24Z</dcterms:created>
  <dcterms:modified xsi:type="dcterms:W3CDTF">2026-04-17T07:35:09Z</dcterms:modified>
</cp:coreProperties>
</file>