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westerncape-my.sharepoint.com/personal/marlene_petersen_westerncape_gov_za/Documents/MP/BIDS/"/>
    </mc:Choice>
  </mc:AlternateContent>
  <xr:revisionPtr revIDLastSave="7" documentId="8_{920A149E-A3DC-405F-82A2-3B1CCE787F7C}" xr6:coauthVersionLast="47" xr6:coauthVersionMax="47" xr10:uidLastSave="{CDE459F6-06CF-4A4E-87EB-9E74E2F9CFB7}"/>
  <bookViews>
    <workbookView xWindow="-108" yWindow="-108" windowWidth="23256" windowHeight="12576" xr2:uid="{5C0DD934-284C-4B82-9107-241E9BEF8D9D}"/>
  </bookViews>
  <sheets>
    <sheet name="General Attire" sheetId="2" r:id="rId1"/>
    <sheet name="Codes"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402" i="2" l="1"/>
  <c r="H149" i="2"/>
  <c r="M149" i="2" s="1"/>
  <c r="L149" i="2"/>
  <c r="J149" i="2"/>
  <c r="M101" i="2"/>
  <c r="M87" i="2"/>
  <c r="M74" i="2"/>
  <c r="L433" i="1"/>
  <c r="L428" i="1"/>
  <c r="L422" i="1"/>
  <c r="L414" i="1"/>
  <c r="L420" i="1" s="1"/>
  <c r="L408" i="1"/>
  <c r="L400" i="1"/>
  <c r="L394" i="1"/>
  <c r="L406" i="1" s="1"/>
  <c r="L380" i="1"/>
  <c r="L374" i="1"/>
  <c r="L392" i="1" s="1"/>
  <c r="L372" i="1"/>
  <c r="L367" i="1"/>
  <c r="L362" i="1"/>
  <c r="L356" i="1"/>
  <c r="L351" i="1"/>
  <c r="L342" i="1"/>
  <c r="L334" i="1"/>
  <c r="L349" i="1" s="1"/>
  <c r="L330" i="1"/>
  <c r="F330" i="1"/>
  <c r="L329" i="1"/>
  <c r="F329" i="1"/>
  <c r="L328" i="1"/>
  <c r="F328" i="1"/>
  <c r="L323" i="1"/>
  <c r="L319" i="1"/>
  <c r="L320" i="1"/>
  <c r="L318" i="1"/>
  <c r="L313" i="1"/>
  <c r="L306" i="1"/>
  <c r="L300" i="1"/>
  <c r="L292" i="1"/>
  <c r="L285" i="1"/>
  <c r="L270" i="1"/>
  <c r="L278" i="1"/>
  <c r="L263" i="1"/>
  <c r="L257" i="1"/>
  <c r="L238" i="1"/>
  <c r="L248" i="1"/>
  <c r="L230" i="1"/>
  <c r="L225" i="1"/>
  <c r="L216" i="1"/>
  <c r="L210" i="1"/>
  <c r="L202" i="1"/>
  <c r="L196" i="1"/>
  <c r="L190" i="1"/>
  <c r="L183" i="1"/>
  <c r="L178" i="1"/>
  <c r="L177" i="1"/>
  <c r="L176" i="1"/>
  <c r="L172" i="1"/>
  <c r="L170" i="1"/>
  <c r="F170" i="1"/>
  <c r="L169" i="1"/>
  <c r="F169" i="1"/>
  <c r="L168" i="1"/>
  <c r="F168" i="1"/>
  <c r="L164" i="1"/>
  <c r="L161" i="1"/>
  <c r="L162" i="1"/>
  <c r="L160" i="1"/>
  <c r="L156" i="1"/>
  <c r="L153" i="1"/>
  <c r="L152" i="1"/>
  <c r="L151" i="1"/>
  <c r="L147" i="1"/>
  <c r="L138" i="1"/>
  <c r="L131" i="1"/>
  <c r="L124" i="1"/>
  <c r="L117" i="1"/>
  <c r="L100" i="1"/>
  <c r="L93" i="1"/>
  <c r="L86" i="1"/>
  <c r="L80" i="1"/>
  <c r="L71" i="1"/>
  <c r="L65" i="1"/>
  <c r="L59" i="1"/>
  <c r="L53" i="1"/>
  <c r="L36" i="1"/>
  <c r="L46" i="1"/>
  <c r="L41" i="1"/>
  <c r="L31" i="1"/>
  <c r="L22" i="1"/>
  <c r="L16" i="1"/>
  <c r="L10" i="1"/>
  <c r="L4" i="1"/>
  <c r="L400" i="2"/>
  <c r="J400" i="2"/>
  <c r="H400" i="2"/>
  <c r="L373" i="2"/>
  <c r="L380" i="2" s="1"/>
  <c r="H373" i="2"/>
  <c r="H380" i="2" s="1"/>
  <c r="L357" i="2"/>
  <c r="J357" i="2"/>
  <c r="H357" i="2"/>
  <c r="L341" i="2"/>
  <c r="J341" i="2"/>
  <c r="H341" i="2"/>
  <c r="L325" i="2"/>
  <c r="J325" i="2"/>
  <c r="H325" i="2"/>
  <c r="L308" i="2"/>
  <c r="J308" i="2"/>
  <c r="H308" i="2"/>
  <c r="L290" i="2"/>
  <c r="J290" i="2"/>
  <c r="H290" i="2"/>
  <c r="L273" i="2"/>
  <c r="J273" i="2"/>
  <c r="H273" i="2"/>
  <c r="L256" i="2"/>
  <c r="J256" i="2"/>
  <c r="H256" i="2"/>
  <c r="L239" i="2"/>
  <c r="J239" i="2"/>
  <c r="H239" i="2"/>
  <c r="L222" i="2"/>
  <c r="J222" i="2"/>
  <c r="H222" i="2"/>
  <c r="L197" i="2"/>
  <c r="J197" i="2"/>
  <c r="H197" i="2"/>
  <c r="L183" i="2"/>
  <c r="J183" i="2"/>
  <c r="H183" i="2"/>
  <c r="L166" i="2"/>
  <c r="J166" i="2"/>
  <c r="H166" i="2"/>
  <c r="L133" i="2"/>
  <c r="J133" i="2"/>
  <c r="H133" i="2"/>
  <c r="M133" i="2" s="1"/>
  <c r="L118" i="2"/>
  <c r="J118" i="2"/>
  <c r="H118" i="2"/>
  <c r="M106" i="2"/>
  <c r="M99" i="2"/>
  <c r="M72" i="2"/>
  <c r="L58" i="2"/>
  <c r="J58" i="2"/>
  <c r="H58" i="2"/>
  <c r="L45" i="2"/>
  <c r="J45" i="2"/>
  <c r="H45" i="2"/>
  <c r="L31" i="2"/>
  <c r="J31" i="2"/>
  <c r="H31" i="2"/>
  <c r="L15" i="2"/>
  <c r="J15" i="2"/>
  <c r="H15" i="2"/>
  <c r="G357" i="2"/>
  <c r="M400" i="2" l="1"/>
  <c r="M118" i="2"/>
  <c r="M166" i="2"/>
  <c r="M290" i="2"/>
  <c r="M325" i="2"/>
  <c r="M183" i="2"/>
  <c r="L312" i="1"/>
  <c r="L299" i="1"/>
  <c r="L284" i="1"/>
  <c r="L331" i="1"/>
  <c r="L321" i="1"/>
  <c r="L221" i="1"/>
  <c r="L269" i="1"/>
  <c r="L201" i="1"/>
  <c r="L222" i="1" s="1"/>
  <c r="L179" i="1"/>
  <c r="L255" i="1"/>
  <c r="L163" i="1"/>
  <c r="L115" i="1"/>
  <c r="L171" i="1"/>
  <c r="L145" i="1"/>
  <c r="L77" i="1"/>
  <c r="L155" i="1"/>
  <c r="L28" i="1"/>
  <c r="L51" i="1"/>
  <c r="J373" i="2"/>
  <c r="J380" i="2" s="1"/>
  <c r="M380" i="2" s="1"/>
  <c r="M273" i="2"/>
  <c r="M308" i="2"/>
  <c r="M357" i="2"/>
  <c r="M222" i="2"/>
  <c r="M239" i="2"/>
  <c r="M197" i="2"/>
  <c r="M45" i="2"/>
  <c r="M256" i="2"/>
  <c r="M341" i="2"/>
  <c r="M58" i="2"/>
  <c r="M31" i="2"/>
  <c r="M15" i="2"/>
  <c r="F320" i="1"/>
  <c r="F319" i="1"/>
  <c r="F318" i="1"/>
  <c r="F153" i="1"/>
  <c r="F152" i="1"/>
  <c r="F151" i="1"/>
  <c r="L332" i="1" l="1"/>
  <c r="L180" i="1"/>
  <c r="M373" i="2"/>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0">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futureMetadata>
  <valueMetadata count="10">
    <bk>
      <rc t="1" v="0"/>
    </bk>
    <bk>
      <rc t="1" v="1"/>
    </bk>
    <bk>
      <rc t="1" v="2"/>
    </bk>
    <bk>
      <rc t="1" v="3"/>
    </bk>
    <bk>
      <rc t="1" v="4"/>
    </bk>
    <bk>
      <rc t="1" v="5"/>
    </bk>
    <bk>
      <rc t="1" v="6"/>
    </bk>
    <bk>
      <rc t="1" v="7"/>
    </bk>
    <bk>
      <rc t="1" v="8"/>
    </bk>
    <bk>
      <rc t="1" v="9"/>
    </bk>
  </valueMetadata>
</metadata>
</file>

<file path=xl/sharedStrings.xml><?xml version="1.0" encoding="utf-8"?>
<sst xmlns="http://schemas.openxmlformats.org/spreadsheetml/2006/main" count="1351" uniqueCount="282">
  <si>
    <t>Attire Specifications</t>
  </si>
  <si>
    <t>Item</t>
  </si>
  <si>
    <t>Size Breakdown</t>
  </si>
  <si>
    <t>Total Price
(VAT Incl)</t>
  </si>
  <si>
    <t>Description</t>
  </si>
  <si>
    <t>XS</t>
  </si>
  <si>
    <t>S</t>
  </si>
  <si>
    <t>M</t>
  </si>
  <si>
    <t>L</t>
  </si>
  <si>
    <t>XL</t>
  </si>
  <si>
    <t>2XL</t>
  </si>
  <si>
    <t>3XL</t>
  </si>
  <si>
    <t>4XL</t>
  </si>
  <si>
    <t>5XL</t>
  </si>
  <si>
    <t>6XL</t>
  </si>
  <si>
    <t>7XL</t>
  </si>
  <si>
    <t>Total</t>
  </si>
  <si>
    <t>Fabric Composition</t>
  </si>
  <si>
    <t>Fabric Weight</t>
  </si>
  <si>
    <t>Branding</t>
  </si>
  <si>
    <t>Colour</t>
  </si>
  <si>
    <t>Birdseye/moisture management</t>
  </si>
  <si>
    <t>130-140g</t>
  </si>
  <si>
    <t>Sublimated t-shirt</t>
  </si>
  <si>
    <t>Brushed fleece</t>
  </si>
  <si>
    <t>240 g</t>
  </si>
  <si>
    <t>Cap</t>
  </si>
  <si>
    <t xml:space="preserve">6 Panel peak cap with adjustable Velcro strap </t>
  </si>
  <si>
    <t>Heavy brushed 6 panel cap</t>
  </si>
  <si>
    <t>260 g</t>
  </si>
  <si>
    <t>T-Shirt</t>
  </si>
  <si>
    <t>Sunshine Yellow</t>
  </si>
  <si>
    <t>SUBTOTAL (VAT INCL)</t>
  </si>
  <si>
    <t>PLUS DELIVERY COSTS (if applicable)</t>
  </si>
  <si>
    <t>GRAND TOTAL (VAT INCL)</t>
  </si>
  <si>
    <t xml:space="preserve">Jacket </t>
  </si>
  <si>
    <t xml:space="preserve">Brushed Fleece with two side pockets, elasticated cuffs, full zipJacket with tuck in hood, 25cm zip in front of jacket and 20cm reversible zipp to close pocket bag, elasticated cuffs, length of jacket to be midway between hip and knee    </t>
  </si>
  <si>
    <t>Golf Shirt</t>
  </si>
  <si>
    <t>100 % Moisture management</t>
  </si>
  <si>
    <t>145g</t>
  </si>
  <si>
    <t>Black  and white, and Pantone 2456C (the lighter colour)</t>
  </si>
  <si>
    <t>140-160gsm</t>
  </si>
  <si>
    <t xml:space="preserve">Tracksuit Top </t>
  </si>
  <si>
    <t>Full zipp - type 5, two side pockets, techno lining on inside to be the same colour as top</t>
  </si>
  <si>
    <t>100% Polyester Triflex</t>
  </si>
  <si>
    <t xml:space="preserve"> </t>
  </si>
  <si>
    <t>200 - 220gm</t>
  </si>
  <si>
    <t>Pantone 280C and white, and Pantone 2456C (the lighter colour)</t>
  </si>
  <si>
    <t xml:space="preserve">Tracksuit Pants </t>
  </si>
  <si>
    <t>2 x 25cm closed end zipps at the bottom ends of the pants, elasticated waist - 40cm wide elastic with drawcord and 2 side pockets</t>
  </si>
  <si>
    <t>200-220gm</t>
  </si>
  <si>
    <t>None</t>
  </si>
  <si>
    <t>Pantone 280C</t>
  </si>
  <si>
    <t>Shorts</t>
  </si>
  <si>
    <t>Brushed Fleece, light weight with 2 side pockets, elasticated waist with 40mm wide elastic and drawcord. Shorts to be knee length.</t>
  </si>
  <si>
    <t>Grey Malenge</t>
  </si>
  <si>
    <t>240gr</t>
  </si>
  <si>
    <t>No branding</t>
  </si>
  <si>
    <t>Nova back pack</t>
  </si>
  <si>
    <t>Polyester 420D</t>
  </si>
  <si>
    <t>Peach skin</t>
  </si>
  <si>
    <t>160 g</t>
  </si>
  <si>
    <t>Sublimated black peach skin shorts. Length to be above the knee. Pockest on either side of the shorts. Right leg to be the same as the tracksuit top design</t>
  </si>
  <si>
    <t>Fabric composition</t>
  </si>
  <si>
    <t>Sublimated golf-shirt</t>
  </si>
  <si>
    <t xml:space="preserve"> Artwork/logos to be supplied by the department     Electronic Mock - ups of artwork to be supplied for sign off by Department of the Premier before production</t>
  </si>
  <si>
    <t>Moisture management with 3 buttons</t>
  </si>
  <si>
    <t xml:space="preserve">Moisture management </t>
  </si>
  <si>
    <t>Cotton t-shirt</t>
  </si>
  <si>
    <t>premium 100% cotton fabric.</t>
  </si>
  <si>
    <t>Artwork/logos to be supplied by the department     Electronic Mock - ups of artwork to be supplied for sign off by Department of the Premier before production</t>
  </si>
  <si>
    <t>100% Polyester Ottoman. Size: Adjustable, one size fits all. Velcro fastener</t>
  </si>
  <si>
    <t>100% Polyester Ottoman</t>
  </si>
  <si>
    <t xml:space="preserve"> "Artwork/logos to be supplied by the department     Electronic Mock - ups of artwork to be supplied for sign off by Department of the Premier before production</t>
  </si>
  <si>
    <t>Ultra-soft nylon interlock with black spandex, High-rise waistband, comfortable fit, Internal back pocket for storage, Reflective details for visibility, Lap-fold seams reduce chafe and increase motion, Supportive, body-contouring fit, Sweat-wicking DryMotion technology, Smooth, non-elasticated front waistband, Anti-static finish</t>
  </si>
  <si>
    <t>Back pack with two divided storage areas with zips, Padded back straps. Dimensions 430mm high x 310mm wide. Sublimated front</t>
  </si>
  <si>
    <t>Cargo Shorts</t>
  </si>
  <si>
    <t>Made with vesatex for long lasting durability, colourfastness and breathable comfort. 26cm inleg, Two side pockets with hook-and-loop closure, one with cellphone pocket, two back pockets, one with hook-and- loop closure. Two front side-entry pockets, one with coin pocket. Triple needle stitching across all seems. Bar tacks on all high-stress areas, concealed YKK zip</t>
  </si>
  <si>
    <t>Versatex 65/35 Polycotton Twill</t>
  </si>
  <si>
    <t>230gsm</t>
  </si>
  <si>
    <t>Trolley Bag</t>
  </si>
  <si>
    <t>A large and spacious, cabin size duffle bag with heavy-duty, smooth-rolling wheels. collapsible feature for compact storage, hard base structure with three plastic feet and two plastic feet at side panel, large concealed front pocket. telescopic handle with two adjustable levels. interior zip lining pocket, webbing carry handles with padded handle protector, side grab handle, lockable zip pullers, two strong durable, smooth-rolling wheels</t>
  </si>
  <si>
    <t>60 ( l ) x 30 ( w ) x 33 ( h ) cm</t>
  </si>
  <si>
    <t>59L</t>
  </si>
  <si>
    <t>Floppy Hat</t>
  </si>
  <si>
    <t>Made from nylon, it features inside ventilator mesh inserts around the crown, a wide brim that includes a moisture managed sweatband and an adjustable chin strap.</t>
  </si>
  <si>
    <t>Nylon</t>
  </si>
  <si>
    <t xml:space="preserve"> Artwork/logos to be supplied by the department     Electronic Mock - ups of artwork to be supplied for sign off by Department of the Premier before production             </t>
  </si>
  <si>
    <t>Beanie</t>
  </si>
  <si>
    <t>100% Acrylic knitted beanie</t>
  </si>
  <si>
    <t>130g</t>
  </si>
  <si>
    <t>100% acryllic</t>
  </si>
  <si>
    <t>100 polyester, to be water repellent finish, fabric to be stitched in tramline configuration, full zip</t>
  </si>
  <si>
    <t xml:space="preserve">100% polyester </t>
  </si>
  <si>
    <t xml:space="preserve">Jacket with tuck in hood, 25cm zip in front of jacket and 20cm reversible zipp to close pocket bag,  elasticated cuffs, length of jacket to be midway between hip and knee      </t>
  </si>
  <si>
    <t>100% polyester waterproof taffeta</t>
  </si>
  <si>
    <t xml:space="preserve">Jack Pack Jacket </t>
  </si>
  <si>
    <t>Hoodie</t>
  </si>
  <si>
    <t xml:space="preserve">Hoodie with ribbed waist and cuff,  Kangaroo pocket. Hood with drawcord. </t>
  </si>
  <si>
    <t>Soft shell</t>
  </si>
  <si>
    <t>Fleece track pants</t>
  </si>
  <si>
    <t>65% Polyester 35% Cotton</t>
  </si>
  <si>
    <t>relaxed fit brushed fleece joggers have an elasticated waistband and cuffed hems, drawstring cord</t>
  </si>
  <si>
    <t>Long sleeve T-Shirt</t>
  </si>
  <si>
    <t>100% polyester birdeye, long sleeve • self-fabric crew neck, 1/2 chest (cm),standard fit</t>
  </si>
  <si>
    <t>160g/m2</t>
  </si>
  <si>
    <t xml:space="preserve"> 100% Polyester</t>
  </si>
  <si>
    <t xml:space="preserve">Sublimated Tracksuit </t>
  </si>
  <si>
    <t>Polycot (Polyester &amp; Cotton)</t>
  </si>
  <si>
    <t>Soft breathable fabric for maximum comfort and flexibility. 2 piece design that includes a jacket and pants.half zip</t>
  </si>
  <si>
    <t>Long sleeve top</t>
  </si>
  <si>
    <t>155gsm</t>
  </si>
  <si>
    <t>100% polyester </t>
  </si>
  <si>
    <t>Made from 155gsm 100% polyester fabric, Birds eye texture enhances breathability and moisture control, Self fabric crew neckline for a clean, comfortable fit, Taped shoulders for added durability and comfort, Double stitched hems and sleeves to ensure lasting wear, Side seams for a structured and flattering fit</t>
  </si>
  <si>
    <t>Fleece track top</t>
  </si>
  <si>
    <t>240g</t>
  </si>
  <si>
    <t>60%polyester, 40% cotton fleece</t>
  </si>
  <si>
    <t>60% Polyester, 40% Cotton Fleece 240g, Classic crew neck sweatshirt, Rib neckline hem and cuffs, Soft brushed inner for comfort and warmth</t>
  </si>
  <si>
    <t xml:space="preserve"> Artwork/logos to be supplied by the department                                               Electronic Mock - ups of artwork to be supplied for sign off by Department of the Premier before production</t>
  </si>
  <si>
    <t>Ultra-soft nylon interlock with black spandex</t>
  </si>
  <si>
    <t>TENNIS</t>
  </si>
  <si>
    <t>SENIOR BOYS</t>
  </si>
  <si>
    <t>SHORTS</t>
  </si>
  <si>
    <t>TOP</t>
  </si>
  <si>
    <t>SOCKS</t>
  </si>
  <si>
    <t>Micro-active shorts, side pockets</t>
  </si>
  <si>
    <t>Golf shirt style, moisture management: 140 - 150g polyester</t>
  </si>
  <si>
    <t>Anklets, cotton</t>
  </si>
  <si>
    <t>TOTAL</t>
  </si>
  <si>
    <t>JUNIOR BOYS</t>
  </si>
  <si>
    <t>SENIOR GIRLS</t>
  </si>
  <si>
    <t>JUNIOR GIRLS</t>
  </si>
  <si>
    <t>Sleeveless, moisture management: 140 - 150g polyester</t>
  </si>
  <si>
    <t>SWIMMING</t>
  </si>
  <si>
    <t>BIKINI BRIEF</t>
  </si>
  <si>
    <t>SWIM CAP</t>
  </si>
  <si>
    <t>Speedo  190-200, chlorine resistant, Lycra,  82% nylon and 18% spandex</t>
  </si>
  <si>
    <t>Silicone</t>
  </si>
  <si>
    <t>SWIMSUIT</t>
  </si>
  <si>
    <t>Sleeveless leotard, slim or racerback: 190 - 200, chlorine resistant, Lycra</t>
  </si>
  <si>
    <t>TABLE TENNIS</t>
  </si>
  <si>
    <t>SKIRTS</t>
  </si>
  <si>
    <t>Four panel with slide pockets, lycra/spandex inner pants</t>
  </si>
  <si>
    <t>GOALBALL</t>
  </si>
  <si>
    <t>PROTECTION</t>
  </si>
  <si>
    <t>Micro active boxer pants/sweatpants-knitted/polyester</t>
  </si>
  <si>
    <t>Long sleeve padded top</t>
  </si>
  <si>
    <t>Elbow &amp; knee pads</t>
  </si>
  <si>
    <t>BASKETBALL</t>
  </si>
  <si>
    <t>LOGO'S ONE/TWO AS REQUIRED</t>
  </si>
  <si>
    <t>Shorts eith extra length - 10cm, moisture management, 100% polyester 140 - 150g, number in front</t>
  </si>
  <si>
    <t>Sleeveless v-neck top/vest, moisturement management, 140-150g polyester, numbers on front and back - 10cm</t>
  </si>
  <si>
    <t xml:space="preserve">LOGO'S </t>
  </si>
  <si>
    <t>HOCKEY</t>
  </si>
  <si>
    <t>TOPS</t>
  </si>
  <si>
    <t>GOALKEEPER PANTS</t>
  </si>
  <si>
    <t>GOALKEEPER TOP</t>
  </si>
  <si>
    <t>GOALKEEPER SMOCK</t>
  </si>
  <si>
    <t>Boxer short with extra length - 4 fingers above the knee, micro active</t>
  </si>
  <si>
    <t>V-neck sleeveless &amp; with sleeves, moisture management</t>
  </si>
  <si>
    <t>Stay up nylon</t>
  </si>
  <si>
    <t>Loose fit V-neck with long sleeves, body extra length - 8cm</t>
  </si>
  <si>
    <t>GYMNASTICS</t>
  </si>
  <si>
    <t xml:space="preserve">HIGH SCHOOL </t>
  </si>
  <si>
    <t>ARTISTIC - MALE</t>
  </si>
  <si>
    <t>Sleeveless leotard, two colours, Lycra</t>
  </si>
  <si>
    <t>Cycling shorts, lycra</t>
  </si>
  <si>
    <t>Long sleeve leotard, colours, lycra</t>
  </si>
  <si>
    <t>tights mid thigh, lycra</t>
  </si>
  <si>
    <t>AEROBICS</t>
  </si>
  <si>
    <t>FEMALE</t>
  </si>
  <si>
    <t>OTHER</t>
  </si>
  <si>
    <t>Flesh stockings and white ankle socks</t>
  </si>
  <si>
    <t xml:space="preserve">PRIMARY SCHOOL </t>
  </si>
  <si>
    <t>ROPE SKIPPING</t>
  </si>
  <si>
    <t>GENERIC</t>
  </si>
  <si>
    <t>Sleeveless tight fiting vest/leotard +logo</t>
  </si>
  <si>
    <t>Tight fitting shorts</t>
  </si>
  <si>
    <t>SOFTBALL</t>
  </si>
  <si>
    <t>PANTS</t>
  </si>
  <si>
    <t>Long or 3/4 pants with padding, zip, waistband and 5cm loops, open ended, 220 -300g polyester</t>
  </si>
  <si>
    <t>Round/V-neck sleeve/sleeveless, closed or button  140-220g, front, moisture management, polyester</t>
  </si>
  <si>
    <t>LOGOS</t>
  </si>
  <si>
    <t>Moisture management</t>
  </si>
  <si>
    <t>NUMBERS</t>
  </si>
  <si>
    <t>Numbers at the back of the top</t>
  </si>
  <si>
    <t>RUGBY</t>
  </si>
  <si>
    <t>Moisture management jersey with number and logo. 6012 interlock fabric, 220g mustatech</t>
  </si>
  <si>
    <t>Cotton drill shorts 210g</t>
  </si>
  <si>
    <t>Nylon socks</t>
  </si>
  <si>
    <t>CRICKET</t>
  </si>
  <si>
    <t>CA Moisture management shirts with logo. Pique 180g</t>
  </si>
  <si>
    <t>CA Moisture management trousesrs. Triflex 220 - 230g</t>
  </si>
  <si>
    <t>HAT</t>
  </si>
  <si>
    <t>Cricket floppy hat</t>
  </si>
  <si>
    <t>VOLLEYBALL</t>
  </si>
  <si>
    <t>Moisture management shirts with logo and numbers front and back</t>
  </si>
  <si>
    <t>Moisure management shorts</t>
  </si>
  <si>
    <t>Knee lnght nylon socks - thick ankle socks</t>
  </si>
  <si>
    <t>NUMBER</t>
  </si>
  <si>
    <t xml:space="preserve">NUMBERS </t>
  </si>
  <si>
    <t>CHESS</t>
  </si>
  <si>
    <t>Moisture management  top with logo</t>
  </si>
  <si>
    <t xml:space="preserve">Nylon socks </t>
  </si>
  <si>
    <t>Moisture management shirts with logo and numberat the back</t>
  </si>
  <si>
    <t>Sportsheen 140-150g</t>
  </si>
  <si>
    <t>1 Goalkeeper padded top with logo and number</t>
  </si>
  <si>
    <t>1 Goalkeeper padded shorts</t>
  </si>
  <si>
    <t>Nylon socks knee length</t>
  </si>
  <si>
    <t>FOOTBALL</t>
  </si>
  <si>
    <t>SKIRT</t>
  </si>
  <si>
    <t>BIBS</t>
  </si>
  <si>
    <t>TIGHTS</t>
  </si>
  <si>
    <t>Sleeveless shirts BSE/Sportsheen 140-150g</t>
  </si>
  <si>
    <t>All in one skirts/dress BSE/Sportsheen 140-150g</t>
  </si>
  <si>
    <t>Ankle socks</t>
  </si>
  <si>
    <t>1 set of bibs with positions at front and back</t>
  </si>
  <si>
    <t>Short lycra hot pants</t>
  </si>
  <si>
    <t>NETBALL</t>
  </si>
  <si>
    <t>MALE</t>
  </si>
  <si>
    <t>SKI PANTS</t>
  </si>
  <si>
    <t xml:space="preserve">PRIMAY SCHOOL </t>
  </si>
  <si>
    <t>Moisture management vest with logo, Sportsheen &amp; mesh 140g</t>
  </si>
  <si>
    <t>Micro-active shorts 90g</t>
  </si>
  <si>
    <t>Running shorts/tights female cut, micro active 90g</t>
  </si>
  <si>
    <t>Mid thigh lycra tights</t>
  </si>
  <si>
    <t>ATHLETICS</t>
  </si>
  <si>
    <t>Golf shirts with logo, moisture management</t>
  </si>
  <si>
    <t>Full length trousers/ A line skirt</t>
  </si>
  <si>
    <t>Full length trousers</t>
  </si>
  <si>
    <t>A line skirt, moisture mangement</t>
  </si>
  <si>
    <t>A line skirt, moisture management</t>
  </si>
  <si>
    <t>MORABARABA</t>
  </si>
  <si>
    <t>Knee length shorts</t>
  </si>
  <si>
    <t>Tennis socks</t>
  </si>
  <si>
    <t>JUKSKEI</t>
  </si>
  <si>
    <t>KHOKHO</t>
  </si>
  <si>
    <t>Full length , lycra</t>
  </si>
  <si>
    <t>GIRLS: TRADITIONAL TOPS</t>
  </si>
  <si>
    <t>GIRLS: TRADITIONAL BOTTOMS</t>
  </si>
  <si>
    <t>BOYS: TRADITIONAL TOPS</t>
  </si>
  <si>
    <t>BOYS: TRADITIONAL BOTTOMS</t>
  </si>
  <si>
    <t xml:space="preserve">3 Cats or similar material </t>
  </si>
  <si>
    <t>3 Cats or similar material</t>
  </si>
  <si>
    <t>Estimated Quantity 2026/27</t>
  </si>
  <si>
    <t>Estimated Price 2026/27</t>
  </si>
  <si>
    <t>Estimated Quantity 2027/28</t>
  </si>
  <si>
    <t>Estimated Price 2027/28</t>
  </si>
  <si>
    <t>Estimated Quantity 2028/29</t>
  </si>
  <si>
    <t>Estimated Price 2028/29</t>
  </si>
  <si>
    <t>Tights</t>
  </si>
  <si>
    <t>Set</t>
  </si>
  <si>
    <t>Estimated   Price 2026/27</t>
  </si>
  <si>
    <t>Estimated   Price 2027/28</t>
  </si>
  <si>
    <t>Estimated   Price 2028/29</t>
  </si>
  <si>
    <t>KGATI</t>
  </si>
  <si>
    <t>Set of 12</t>
  </si>
  <si>
    <t>TENNIS TOTAL</t>
  </si>
  <si>
    <t>Set of 10</t>
  </si>
  <si>
    <t>SWIMMING TOTAL</t>
  </si>
  <si>
    <t>TABLE TENNIS TOTAL</t>
  </si>
  <si>
    <t>GOALBALL TOTAL</t>
  </si>
  <si>
    <t>Shorts extra length - 10cm, moisture management, 100% polyester 140 - 150g, number in front</t>
  </si>
  <si>
    <t>BASKETBALL TOTAL</t>
  </si>
  <si>
    <t>Set of 15</t>
  </si>
  <si>
    <t>Each</t>
  </si>
  <si>
    <t>HOCKEY TOTAL</t>
  </si>
  <si>
    <t>Sets of 12</t>
  </si>
  <si>
    <t>GYMNASTICS TOTAL</t>
  </si>
  <si>
    <t>Sets of 10</t>
  </si>
  <si>
    <t>SOFTBALL TOTAL</t>
  </si>
  <si>
    <t>Set of 20</t>
  </si>
  <si>
    <t>RUGBY TOTAL</t>
  </si>
  <si>
    <t>CRICKET TOTAL</t>
  </si>
  <si>
    <t>VOLLEYBALL TOTAL</t>
  </si>
  <si>
    <t>CHESS TOTAL</t>
  </si>
  <si>
    <t>Set 15</t>
  </si>
  <si>
    <t xml:space="preserve">Each </t>
  </si>
  <si>
    <t>FOOTBALL TOTAL</t>
  </si>
  <si>
    <t>NETBALL TOTAL</t>
  </si>
  <si>
    <t>Set  of 15</t>
  </si>
  <si>
    <t xml:space="preserve">Set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</si>
</sst>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R&quot;#,##0.00;[Red]\-&quot;R&quot;#,##0.00"/>
    <numFmt numFmtId="165" formatCode="&quot;R&quot;#,##0.00"/>
  </numFmts>
  <fonts count="12" x14ac:knownFonts="1">
    <font>
      <sz val="11"/>
      <color theme="1"/>
      <name val="Calibri"/>
      <family val="2"/>
      <scheme val="minor"/>
    </font>
    <font>
      <sz val="11"/>
      <color theme="1"/>
      <name val="Calibri"/>
      <family val="2"/>
    </font>
    <font>
      <b/>
      <sz val="12"/>
      <color theme="1"/>
      <name val="Century Gothic"/>
      <family val="2"/>
    </font>
    <font>
      <sz val="11"/>
      <color theme="1"/>
      <name val="Century Gothic"/>
      <family val="2"/>
    </font>
    <font>
      <b/>
      <sz val="11"/>
      <color theme="1"/>
      <name val="Century Gothic"/>
      <family val="2"/>
    </font>
    <font>
      <b/>
      <sz val="10"/>
      <color theme="1"/>
      <name val="Century Gothic"/>
      <family val="2"/>
    </font>
    <font>
      <b/>
      <sz val="11"/>
      <color theme="1"/>
      <name val="Calibri"/>
      <family val="2"/>
    </font>
    <font>
      <sz val="11"/>
      <name val="Century Gothic"/>
      <family val="2"/>
    </font>
    <font>
      <b/>
      <sz val="11"/>
      <name val="Century Gothic"/>
      <family val="2"/>
    </font>
    <font>
      <sz val="11"/>
      <color rgb="FF000000"/>
      <name val="Century Gothic"/>
      <family val="2"/>
    </font>
    <font>
      <sz val="8"/>
      <name val="Calibri"/>
      <family val="2"/>
      <scheme val="minor"/>
    </font>
    <font>
      <sz val="10"/>
      <color theme="1"/>
      <name val="Century Gothic"/>
      <family val="2"/>
    </font>
  </fonts>
  <fills count="4">
    <fill>
      <patternFill patternType="none"/>
    </fill>
    <fill>
      <patternFill patternType="gray125"/>
    </fill>
    <fill>
      <patternFill patternType="solid">
        <fgColor theme="2" tint="-9.9978637043366805E-2"/>
        <bgColor indexed="64"/>
      </patternFill>
    </fill>
    <fill>
      <patternFill patternType="solid">
        <fgColor theme="4" tint="0.79998168889431442"/>
        <bgColor indexed="64"/>
      </patternFill>
    </fill>
  </fills>
  <borders count="52">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right/>
      <top/>
      <bottom style="thin">
        <color indexed="64"/>
      </bottom>
      <diagonal/>
    </border>
    <border>
      <left/>
      <right/>
      <top style="thin">
        <color indexed="64"/>
      </top>
      <bottom/>
      <diagonal/>
    </border>
    <border>
      <left style="thin">
        <color auto="1"/>
      </left>
      <right/>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diagonal/>
    </border>
    <border>
      <left style="thin">
        <color indexed="64"/>
      </left>
      <right/>
      <top style="thin">
        <color indexed="64"/>
      </top>
      <bottom style="medium">
        <color indexed="64"/>
      </bottom>
      <diagonal/>
    </border>
    <border>
      <left style="thin">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s>
  <cellStyleXfs count="2">
    <xf numFmtId="0" fontId="0" fillId="0" borderId="0"/>
    <xf numFmtId="0" fontId="1" fillId="0" borderId="0"/>
  </cellStyleXfs>
  <cellXfs count="460">
    <xf numFmtId="0" fontId="0" fillId="0" borderId="0" xfId="0"/>
    <xf numFmtId="0" fontId="1" fillId="0" borderId="0" xfId="1"/>
    <xf numFmtId="0" fontId="4" fillId="3" borderId="2" xfId="1" applyFont="1" applyFill="1" applyBorder="1" applyAlignment="1">
      <alignment horizontal="center" vertical="center"/>
    </xf>
    <xf numFmtId="0" fontId="4" fillId="3" borderId="2" xfId="1" applyFont="1" applyFill="1" applyBorder="1" applyAlignment="1">
      <alignment horizontal="center" vertical="center" wrapText="1"/>
    </xf>
    <xf numFmtId="0" fontId="3" fillId="0" borderId="4" xfId="1" applyFont="1" applyBorder="1" applyAlignment="1">
      <alignment vertical="top" wrapText="1"/>
    </xf>
    <xf numFmtId="0" fontId="3" fillId="0" borderId="2" xfId="1" applyFont="1" applyBorder="1" applyAlignment="1">
      <alignment vertical="top" wrapText="1"/>
    </xf>
    <xf numFmtId="164" fontId="3" fillId="0" borderId="2" xfId="1" applyNumberFormat="1" applyFont="1" applyBorder="1"/>
    <xf numFmtId="0" fontId="3" fillId="0" borderId="5" xfId="1" applyFont="1" applyBorder="1" applyAlignment="1">
      <alignment vertical="top" wrapText="1"/>
    </xf>
    <xf numFmtId="0" fontId="4" fillId="0" borderId="5" xfId="1" applyFont="1" applyBorder="1" applyAlignment="1">
      <alignment vertical="top" wrapText="1"/>
    </xf>
    <xf numFmtId="165" fontId="4" fillId="0" borderId="5" xfId="1" applyNumberFormat="1" applyFont="1" applyBorder="1"/>
    <xf numFmtId="0" fontId="3" fillId="0" borderId="2" xfId="1" applyFont="1" applyBorder="1" applyAlignment="1">
      <alignment vertical="center"/>
    </xf>
    <xf numFmtId="0" fontId="3" fillId="0" borderId="2" xfId="1" applyFont="1" applyBorder="1" applyAlignment="1">
      <alignment vertical="center" wrapText="1"/>
    </xf>
    <xf numFmtId="0" fontId="3" fillId="0" borderId="5" xfId="1" applyFont="1" applyBorder="1"/>
    <xf numFmtId="0" fontId="3" fillId="0" borderId="6" xfId="1" applyFont="1" applyBorder="1" applyAlignment="1">
      <alignment vertical="center"/>
    </xf>
    <xf numFmtId="0" fontId="3" fillId="0" borderId="2" xfId="1" applyFont="1" applyBorder="1"/>
    <xf numFmtId="0" fontId="5" fillId="0" borderId="2" xfId="1" applyFont="1" applyBorder="1"/>
    <xf numFmtId="0" fontId="3" fillId="0" borderId="6" xfId="1" applyFont="1" applyBorder="1" applyAlignment="1">
      <alignment vertical="center" wrapText="1"/>
    </xf>
    <xf numFmtId="0" fontId="3" fillId="0" borderId="9" xfId="1" applyFont="1" applyBorder="1" applyAlignment="1">
      <alignment vertical="center"/>
    </xf>
    <xf numFmtId="0" fontId="3" fillId="0" borderId="10" xfId="1" applyFont="1" applyBorder="1"/>
    <xf numFmtId="0" fontId="3" fillId="0" borderId="9" xfId="1" applyFont="1" applyBorder="1"/>
    <xf numFmtId="164" fontId="5" fillId="0" borderId="2" xfId="1" applyNumberFormat="1" applyFont="1" applyBorder="1"/>
    <xf numFmtId="165" fontId="3" fillId="0" borderId="5" xfId="1" applyNumberFormat="1" applyFont="1" applyBorder="1"/>
    <xf numFmtId="0" fontId="4" fillId="0" borderId="2" xfId="1" applyFont="1" applyBorder="1"/>
    <xf numFmtId="0" fontId="3" fillId="0" borderId="6" xfId="1" applyFont="1" applyBorder="1" applyAlignment="1">
      <alignment wrapText="1"/>
    </xf>
    <xf numFmtId="0" fontId="3" fillId="0" borderId="10" xfId="1" applyFont="1" applyBorder="1" applyAlignment="1">
      <alignment vertical="center"/>
    </xf>
    <xf numFmtId="0" fontId="3" fillId="0" borderId="2" xfId="1" applyFont="1" applyBorder="1" applyAlignment="1">
      <alignment horizontal="left" wrapText="1"/>
    </xf>
    <xf numFmtId="0" fontId="1" fillId="0" borderId="0" xfId="1" applyAlignment="1">
      <alignment horizontal="center"/>
    </xf>
    <xf numFmtId="0" fontId="6" fillId="0" borderId="0" xfId="1" applyFont="1"/>
    <xf numFmtId="0" fontId="4" fillId="0" borderId="2" xfId="1" applyFont="1" applyBorder="1" applyAlignment="1">
      <alignment vertical="top" wrapText="1"/>
    </xf>
    <xf numFmtId="164" fontId="4" fillId="0" borderId="2" xfId="1" applyNumberFormat="1" applyFont="1" applyBorder="1"/>
    <xf numFmtId="4" fontId="3" fillId="0" borderId="22" xfId="1" applyNumberFormat="1" applyFont="1" applyBorder="1" applyAlignment="1">
      <alignment vertical="center"/>
    </xf>
    <xf numFmtId="4" fontId="4" fillId="0" borderId="24" xfId="1" applyNumberFormat="1" applyFont="1" applyBorder="1" applyAlignment="1">
      <alignment vertical="center"/>
    </xf>
    <xf numFmtId="0" fontId="1" fillId="0" borderId="25" xfId="1" applyBorder="1"/>
    <xf numFmtId="0" fontId="1" fillId="0" borderId="26" xfId="1" applyBorder="1"/>
    <xf numFmtId="0" fontId="1" fillId="0" borderId="27" xfId="1" applyBorder="1"/>
    <xf numFmtId="0" fontId="1" fillId="0" borderId="14" xfId="1" applyBorder="1"/>
    <xf numFmtId="0" fontId="1" fillId="0" borderId="28" xfId="1" applyBorder="1"/>
    <xf numFmtId="0" fontId="3" fillId="0" borderId="6" xfId="1" applyFont="1" applyBorder="1" applyAlignment="1">
      <alignment vertical="top" wrapText="1"/>
    </xf>
    <xf numFmtId="0" fontId="3" fillId="0" borderId="17" xfId="1" applyFont="1" applyBorder="1" applyAlignment="1">
      <alignment horizontal="center"/>
    </xf>
    <xf numFmtId="0" fontId="7" fillId="0" borderId="10" xfId="1" applyFont="1" applyBorder="1" applyAlignment="1">
      <alignment horizontal="left" vertical="center" wrapText="1"/>
    </xf>
    <xf numFmtId="0" fontId="3" fillId="0" borderId="2" xfId="1" applyFont="1" applyBorder="1" applyAlignment="1">
      <alignment horizontal="left" vertical="center"/>
    </xf>
    <xf numFmtId="0" fontId="3" fillId="0" borderId="2" xfId="1" applyFont="1" applyBorder="1" applyAlignment="1">
      <alignment horizontal="center"/>
    </xf>
    <xf numFmtId="0" fontId="1" fillId="0" borderId="2" xfId="1" applyBorder="1"/>
    <xf numFmtId="0" fontId="3" fillId="0" borderId="2" xfId="0" applyFont="1" applyBorder="1" applyAlignment="1">
      <alignment vertical="center"/>
    </xf>
    <xf numFmtId="164" fontId="3" fillId="0" borderId="5" xfId="1" applyNumberFormat="1" applyFont="1" applyBorder="1"/>
    <xf numFmtId="165" fontId="3" fillId="0" borderId="4" xfId="1" applyNumberFormat="1" applyFont="1" applyBorder="1"/>
    <xf numFmtId="165" fontId="3" fillId="0" borderId="2" xfId="1" applyNumberFormat="1" applyFont="1" applyBorder="1"/>
    <xf numFmtId="0" fontId="3" fillId="0" borderId="0" xfId="1" applyFont="1" applyAlignment="1">
      <alignment vertical="top" wrapText="1"/>
    </xf>
    <xf numFmtId="0" fontId="3" fillId="0" borderId="2" xfId="1" applyFont="1" applyBorder="1" applyAlignment="1">
      <alignment wrapText="1"/>
    </xf>
    <xf numFmtId="0" fontId="3" fillId="0" borderId="7" xfId="1" applyFont="1" applyBorder="1" applyAlignment="1">
      <alignment wrapText="1"/>
    </xf>
    <xf numFmtId="0" fontId="7" fillId="0" borderId="10" xfId="1" applyFont="1" applyBorder="1" applyAlignment="1">
      <alignment vertical="center" wrapText="1"/>
    </xf>
    <xf numFmtId="164" fontId="3" fillId="0" borderId="9" xfId="1" applyNumberFormat="1" applyFont="1" applyBorder="1"/>
    <xf numFmtId="0" fontId="3" fillId="0" borderId="2" xfId="0" applyFont="1" applyBorder="1" applyAlignment="1">
      <alignment horizontal="center"/>
    </xf>
    <xf numFmtId="0" fontId="4" fillId="3" borderId="9" xfId="1" applyFont="1" applyFill="1" applyBorder="1" applyAlignment="1">
      <alignment horizontal="center" vertical="center"/>
    </xf>
    <xf numFmtId="0" fontId="3" fillId="0" borderId="2" xfId="1" applyFont="1" applyBorder="1" applyAlignment="1">
      <alignment horizontal="center" vertical="center"/>
    </xf>
    <xf numFmtId="0" fontId="3" fillId="0" borderId="29" xfId="1" applyFont="1" applyBorder="1" applyAlignment="1">
      <alignment vertical="center"/>
    </xf>
    <xf numFmtId="0" fontId="4" fillId="0" borderId="2" xfId="1" applyFont="1" applyBorder="1" applyAlignment="1">
      <alignment horizontal="center" vertical="center" wrapText="1"/>
    </xf>
    <xf numFmtId="0" fontId="4" fillId="0" borderId="5" xfId="1" applyFont="1" applyBorder="1" applyAlignment="1">
      <alignment horizontal="center" vertical="center" wrapText="1"/>
    </xf>
    <xf numFmtId="0" fontId="4" fillId="0" borderId="2" xfId="1" applyFont="1" applyBorder="1" applyAlignment="1">
      <alignment horizontal="center" vertical="center"/>
    </xf>
    <xf numFmtId="165" fontId="4" fillId="0" borderId="5" xfId="1" applyNumberFormat="1" applyFont="1" applyBorder="1" applyAlignment="1">
      <alignment horizontal="right" vertical="center" wrapText="1"/>
    </xf>
    <xf numFmtId="0" fontId="3" fillId="0" borderId="2" xfId="1" applyFont="1" applyBorder="1" applyAlignment="1">
      <alignment horizontal="center" vertical="center" wrapText="1"/>
    </xf>
    <xf numFmtId="0" fontId="3" fillId="0" borderId="4" xfId="1" applyFont="1" applyBorder="1" applyAlignment="1">
      <alignment horizontal="right" wrapText="1"/>
    </xf>
    <xf numFmtId="4" fontId="3" fillId="0" borderId="2" xfId="1" applyNumberFormat="1" applyFont="1" applyBorder="1" applyAlignment="1">
      <alignment horizontal="right"/>
    </xf>
    <xf numFmtId="0" fontId="3" fillId="0" borderId="4" xfId="1" applyFont="1" applyBorder="1" applyAlignment="1">
      <alignment horizontal="center" vertical="center" wrapText="1"/>
    </xf>
    <xf numFmtId="0" fontId="3" fillId="0" borderId="4" xfId="1" applyFont="1" applyBorder="1" applyAlignment="1">
      <alignment horizontal="center"/>
    </xf>
    <xf numFmtId="164" fontId="5" fillId="0" borderId="4" xfId="1" applyNumberFormat="1" applyFont="1" applyBorder="1" applyAlignment="1">
      <alignment horizontal="center"/>
    </xf>
    <xf numFmtId="0" fontId="1" fillId="0" borderId="5" xfId="1" applyBorder="1" applyAlignment="1">
      <alignment horizontal="center" vertical="center"/>
    </xf>
    <xf numFmtId="0" fontId="1" fillId="0" borderId="5" xfId="1" applyBorder="1" applyAlignment="1">
      <alignment horizontal="center"/>
    </xf>
    <xf numFmtId="0" fontId="3" fillId="0" borderId="5" xfId="1" applyFont="1" applyBorder="1" applyAlignment="1">
      <alignment horizontal="left" vertical="center"/>
    </xf>
    <xf numFmtId="4" fontId="3" fillId="0" borderId="2" xfId="1" applyNumberFormat="1" applyFont="1" applyBorder="1" applyAlignment="1">
      <alignment horizontal="center" vertical="center"/>
    </xf>
    <xf numFmtId="0" fontId="7" fillId="0" borderId="0" xfId="0" applyFont="1"/>
    <xf numFmtId="0" fontId="3" fillId="0" borderId="5" xfId="1" applyFont="1" applyBorder="1" applyAlignment="1">
      <alignment horizontal="left" vertical="top" wrapText="1"/>
    </xf>
    <xf numFmtId="164" fontId="3" fillId="0" borderId="4" xfId="1" applyNumberFormat="1" applyFont="1" applyBorder="1"/>
    <xf numFmtId="4" fontId="3" fillId="0" borderId="5" xfId="1" applyNumberFormat="1" applyFont="1" applyBorder="1" applyAlignment="1">
      <alignment horizontal="right"/>
    </xf>
    <xf numFmtId="0" fontId="3" fillId="0" borderId="0" xfId="1" applyFont="1" applyAlignment="1">
      <alignment horizontal="left"/>
    </xf>
    <xf numFmtId="0" fontId="3" fillId="0" borderId="30" xfId="1" applyFont="1" applyBorder="1" applyAlignment="1">
      <alignment horizontal="left" vertical="center" wrapText="1"/>
    </xf>
    <xf numFmtId="0" fontId="4" fillId="0" borderId="31" xfId="1" applyFont="1" applyBorder="1" applyAlignment="1">
      <alignment horizontal="left" vertical="center" wrapText="1"/>
    </xf>
    <xf numFmtId="0" fontId="3" fillId="0" borderId="9" xfId="1" applyFont="1" applyBorder="1" applyAlignment="1">
      <alignment vertical="center" wrapText="1"/>
    </xf>
    <xf numFmtId="0" fontId="3" fillId="0" borderId="32" xfId="1" applyFont="1" applyBorder="1" applyAlignment="1">
      <alignment vertical="center"/>
    </xf>
    <xf numFmtId="0" fontId="3" fillId="0" borderId="5" xfId="1" applyFont="1" applyBorder="1" applyAlignment="1">
      <alignment horizontal="center"/>
    </xf>
    <xf numFmtId="0" fontId="3" fillId="0" borderId="10" xfId="1" applyFont="1" applyBorder="1" applyAlignment="1">
      <alignment vertical="center" wrapText="1"/>
    </xf>
    <xf numFmtId="0" fontId="3" fillId="0" borderId="10" xfId="1" applyFont="1" applyBorder="1" applyAlignment="1">
      <alignment vertical="top" wrapText="1"/>
    </xf>
    <xf numFmtId="0" fontId="3" fillId="0" borderId="5" xfId="1" applyFont="1" applyBorder="1" applyAlignment="1">
      <alignment vertical="center"/>
    </xf>
    <xf numFmtId="0" fontId="3" fillId="0" borderId="0" xfId="0" applyFont="1"/>
    <xf numFmtId="0" fontId="3" fillId="0" borderId="2" xfId="0" applyFont="1" applyBorder="1" applyAlignment="1">
      <alignment vertical="top" wrapText="1"/>
    </xf>
    <xf numFmtId="0" fontId="9" fillId="0" borderId="0" xfId="0" applyFont="1" applyAlignment="1">
      <alignment horizontal="left" vertical="center" wrapText="1" indent="1"/>
    </xf>
    <xf numFmtId="0" fontId="3" fillId="0" borderId="2" xfId="0" applyFont="1" applyBorder="1" applyAlignment="1">
      <alignment horizontal="left" vertical="center" wrapText="1" indent="1"/>
    </xf>
    <xf numFmtId="0" fontId="3" fillId="0" borderId="2" xfId="0" applyFont="1" applyBorder="1"/>
    <xf numFmtId="0" fontId="3" fillId="0" borderId="9" xfId="1" applyFont="1" applyBorder="1" applyAlignment="1">
      <alignment horizontal="center"/>
    </xf>
    <xf numFmtId="0" fontId="3" fillId="0" borderId="18" xfId="1" applyFont="1" applyBorder="1"/>
    <xf numFmtId="0" fontId="3" fillId="0" borderId="13" xfId="1" applyFont="1" applyBorder="1"/>
    <xf numFmtId="0" fontId="3" fillId="0" borderId="0" xfId="1" applyFont="1"/>
    <xf numFmtId="0" fontId="3" fillId="0" borderId="1" xfId="1" applyFont="1" applyBorder="1"/>
    <xf numFmtId="0" fontId="3" fillId="0" borderId="15" xfId="1" applyFont="1" applyBorder="1"/>
    <xf numFmtId="0" fontId="9" fillId="0" borderId="0" xfId="0" applyFont="1" applyAlignment="1">
      <alignment vertical="top" wrapText="1"/>
    </xf>
    <xf numFmtId="0" fontId="1" fillId="0" borderId="9" xfId="1" applyBorder="1"/>
    <xf numFmtId="0" fontId="3" fillId="0" borderId="5" xfId="1" applyFont="1" applyBorder="1" applyAlignment="1">
      <alignment vertical="center" wrapText="1"/>
    </xf>
    <xf numFmtId="0" fontId="1" fillId="0" borderId="1" xfId="1" applyBorder="1"/>
    <xf numFmtId="0" fontId="3" fillId="0" borderId="9" xfId="1" applyFont="1" applyBorder="1" applyAlignment="1">
      <alignment vertical="top" wrapText="1"/>
    </xf>
    <xf numFmtId="0" fontId="3" fillId="0" borderId="5" xfId="0" applyFont="1" applyBorder="1" applyAlignment="1">
      <alignment vertical="center"/>
    </xf>
    <xf numFmtId="0" fontId="4" fillId="0" borderId="29" xfId="1" applyFont="1" applyBorder="1" applyAlignment="1">
      <alignment vertical="top" wrapText="1"/>
    </xf>
    <xf numFmtId="0" fontId="4" fillId="0" borderId="5" xfId="1" applyFont="1" applyBorder="1"/>
    <xf numFmtId="0" fontId="3" fillId="0" borderId="4" xfId="1" applyFont="1" applyBorder="1"/>
    <xf numFmtId="0" fontId="4" fillId="0" borderId="12" xfId="1" applyFont="1" applyBorder="1"/>
    <xf numFmtId="0" fontId="3" fillId="0" borderId="12" xfId="1" applyFont="1" applyBorder="1"/>
    <xf numFmtId="0" fontId="3" fillId="0" borderId="16" xfId="1" applyFont="1" applyBorder="1"/>
    <xf numFmtId="0" fontId="4" fillId="0" borderId="15" xfId="1" applyFont="1" applyBorder="1"/>
    <xf numFmtId="0" fontId="4" fillId="0" borderId="1" xfId="1" applyFont="1" applyBorder="1"/>
    <xf numFmtId="0" fontId="1" fillId="0" borderId="12" xfId="1" applyBorder="1"/>
    <xf numFmtId="0" fontId="1" fillId="0" borderId="35" xfId="1" applyBorder="1"/>
    <xf numFmtId="0" fontId="4" fillId="0" borderId="29" xfId="1" applyFont="1" applyBorder="1" applyAlignment="1">
      <alignment vertical="center" wrapText="1"/>
    </xf>
    <xf numFmtId="0" fontId="4" fillId="0" borderId="9" xfId="1" applyFont="1" applyBorder="1" applyAlignment="1">
      <alignment vertical="center" wrapText="1"/>
    </xf>
    <xf numFmtId="0" fontId="4" fillId="0" borderId="37" xfId="1" applyFont="1" applyBorder="1" applyAlignment="1">
      <alignment vertical="top" wrapText="1"/>
    </xf>
    <xf numFmtId="0" fontId="3" fillId="0" borderId="6" xfId="1" applyFont="1" applyBorder="1"/>
    <xf numFmtId="0" fontId="4" fillId="0" borderId="0" xfId="1" applyFont="1" applyAlignment="1">
      <alignment vertical="top" wrapText="1"/>
    </xf>
    <xf numFmtId="0" fontId="3" fillId="0" borderId="35" xfId="1" applyFont="1" applyBorder="1"/>
    <xf numFmtId="0" fontId="4" fillId="0" borderId="29" xfId="1" applyFont="1" applyBorder="1"/>
    <xf numFmtId="0" fontId="1" fillId="0" borderId="29" xfId="1" applyBorder="1"/>
    <xf numFmtId="0" fontId="1" fillId="0" borderId="2" xfId="1" applyBorder="1" applyAlignment="1">
      <alignment vertical="center"/>
    </xf>
    <xf numFmtId="0" fontId="4" fillId="0" borderId="2" xfId="0" applyFont="1" applyBorder="1"/>
    <xf numFmtId="0" fontId="4" fillId="0" borderId="12" xfId="1" applyFont="1" applyBorder="1" applyAlignment="1">
      <alignment wrapText="1"/>
    </xf>
    <xf numFmtId="0" fontId="1" fillId="0" borderId="35" xfId="1" applyBorder="1" applyAlignment="1">
      <alignment wrapText="1"/>
    </xf>
    <xf numFmtId="0" fontId="8" fillId="0" borderId="2" xfId="1" applyFont="1" applyBorder="1" applyAlignment="1">
      <alignment vertical="center" wrapText="1"/>
    </xf>
    <xf numFmtId="0" fontId="8" fillId="0" borderId="29" xfId="1" applyFont="1" applyBorder="1" applyAlignment="1">
      <alignment vertical="center" wrapText="1"/>
    </xf>
    <xf numFmtId="0" fontId="3" fillId="0" borderId="15" xfId="1" applyFont="1" applyBorder="1" applyAlignment="1">
      <alignment wrapText="1"/>
    </xf>
    <xf numFmtId="0" fontId="3" fillId="0" borderId="12" xfId="1" applyFont="1" applyBorder="1" applyAlignment="1">
      <alignment wrapText="1"/>
    </xf>
    <xf numFmtId="0" fontId="1" fillId="0" borderId="16" xfId="1" applyBorder="1"/>
    <xf numFmtId="0" fontId="1" fillId="0" borderId="15" xfId="1" applyBorder="1"/>
    <xf numFmtId="0" fontId="4" fillId="0" borderId="0" xfId="1" applyFont="1" applyAlignment="1">
      <alignment vertical="center"/>
    </xf>
    <xf numFmtId="0" fontId="4" fillId="0" borderId="15" xfId="1" applyFont="1" applyBorder="1" applyAlignment="1">
      <alignment wrapText="1"/>
    </xf>
    <xf numFmtId="0" fontId="1" fillId="0" borderId="39" xfId="1" applyBorder="1"/>
    <xf numFmtId="0" fontId="3" fillId="0" borderId="39" xfId="1" applyFont="1" applyBorder="1" applyAlignment="1">
      <alignment vertical="center" wrapText="1"/>
    </xf>
    <xf numFmtId="0" fontId="3" fillId="0" borderId="41" xfId="1" applyFont="1" applyBorder="1" applyAlignment="1">
      <alignment vertical="top" wrapText="1"/>
    </xf>
    <xf numFmtId="164" fontId="3" fillId="0" borderId="41" xfId="1" applyNumberFormat="1" applyFont="1" applyBorder="1"/>
    <xf numFmtId="165" fontId="3" fillId="0" borderId="42" xfId="1" applyNumberFormat="1" applyFont="1" applyBorder="1"/>
    <xf numFmtId="0" fontId="0" fillId="0" borderId="1" xfId="0" applyBorder="1"/>
    <xf numFmtId="0" fontId="0" fillId="0" borderId="35" xfId="0" applyBorder="1"/>
    <xf numFmtId="0" fontId="3" fillId="0" borderId="2" xfId="0" applyFont="1" applyBorder="1" applyAlignment="1">
      <alignment vertical="center" wrapText="1"/>
    </xf>
    <xf numFmtId="0" fontId="0" fillId="0" borderId="13" xfId="0" applyBorder="1"/>
    <xf numFmtId="0" fontId="8" fillId="0" borderId="9" xfId="1" applyFont="1" applyBorder="1" applyAlignment="1">
      <alignment vertical="center" wrapText="1"/>
    </xf>
    <xf numFmtId="0" fontId="1" fillId="0" borderId="41" xfId="1" applyBorder="1"/>
    <xf numFmtId="0" fontId="3" fillId="0" borderId="41" xfId="1" applyFont="1" applyBorder="1"/>
    <xf numFmtId="0" fontId="3" fillId="0" borderId="13" xfId="1" applyFont="1" applyBorder="1" applyAlignment="1">
      <alignment wrapText="1"/>
    </xf>
    <xf numFmtId="0" fontId="3" fillId="0" borderId="41" xfId="1" applyFont="1" applyBorder="1" applyAlignment="1">
      <alignment vertical="center" wrapText="1"/>
    </xf>
    <xf numFmtId="0" fontId="3" fillId="0" borderId="29" xfId="1" applyFont="1" applyBorder="1" applyAlignment="1">
      <alignment wrapText="1"/>
    </xf>
    <xf numFmtId="0" fontId="3" fillId="0" borderId="9" xfId="1" applyFont="1" applyBorder="1" applyAlignment="1">
      <alignment wrapText="1"/>
    </xf>
    <xf numFmtId="0" fontId="1" fillId="0" borderId="44" xfId="1" applyBorder="1"/>
    <xf numFmtId="0" fontId="3" fillId="0" borderId="12" xfId="1" applyFont="1" applyBorder="1" applyAlignment="1">
      <alignment vertical="top" wrapText="1"/>
    </xf>
    <xf numFmtId="165" fontId="3" fillId="0" borderId="4" xfId="1" applyNumberFormat="1" applyFont="1" applyBorder="1" applyAlignment="1">
      <alignment horizontal="right" vertical="center" wrapText="1"/>
    </xf>
    <xf numFmtId="0" fontId="4" fillId="0" borderId="43" xfId="1" applyFont="1" applyBorder="1" applyAlignment="1">
      <alignment vertical="center"/>
    </xf>
    <xf numFmtId="0" fontId="4" fillId="0" borderId="45" xfId="1" applyFont="1" applyBorder="1" applyAlignment="1">
      <alignment vertical="center"/>
    </xf>
    <xf numFmtId="165" fontId="3" fillId="0" borderId="42" xfId="1" applyNumberFormat="1" applyFont="1" applyBorder="1" applyAlignment="1">
      <alignment horizontal="right" vertical="center" wrapText="1"/>
    </xf>
    <xf numFmtId="0" fontId="3" fillId="0" borderId="44" xfId="1" applyFont="1" applyBorder="1"/>
    <xf numFmtId="0" fontId="1" fillId="0" borderId="40" xfId="1" applyBorder="1"/>
    <xf numFmtId="0" fontId="3" fillId="0" borderId="42" xfId="1" applyFont="1" applyBorder="1" applyAlignment="1">
      <alignment vertical="center" wrapText="1"/>
    </xf>
    <xf numFmtId="165" fontId="3" fillId="0" borderId="4" xfId="1" applyNumberFormat="1" applyFont="1" applyBorder="1" applyAlignment="1">
      <alignment horizontal="right" wrapText="1"/>
    </xf>
    <xf numFmtId="0" fontId="1" fillId="0" borderId="13" xfId="1" applyBorder="1"/>
    <xf numFmtId="165" fontId="3" fillId="0" borderId="2" xfId="1" applyNumberFormat="1" applyFont="1" applyBorder="1" applyAlignment="1">
      <alignment horizontal="right" vertical="center" wrapText="1"/>
    </xf>
    <xf numFmtId="165" fontId="3" fillId="0" borderId="9" xfId="1" applyNumberFormat="1" applyFont="1" applyBorder="1" applyAlignment="1">
      <alignment horizontal="right" vertical="center" wrapText="1"/>
    </xf>
    <xf numFmtId="0" fontId="3" fillId="0" borderId="41" xfId="1" applyFont="1" applyBorder="1" applyAlignment="1">
      <alignment vertical="center"/>
    </xf>
    <xf numFmtId="0" fontId="3" fillId="0" borderId="5" xfId="0" applyFont="1" applyBorder="1" applyAlignment="1">
      <alignment horizontal="center" vertical="top" wrapText="1"/>
    </xf>
    <xf numFmtId="0" fontId="4" fillId="0" borderId="9" xfId="1" applyFont="1" applyBorder="1" applyAlignment="1">
      <alignment vertical="top" wrapText="1"/>
    </xf>
    <xf numFmtId="0" fontId="4" fillId="0" borderId="41" xfId="1" applyFont="1" applyBorder="1" applyAlignment="1">
      <alignment vertical="top" wrapText="1"/>
    </xf>
    <xf numFmtId="0" fontId="4" fillId="0" borderId="43" xfId="1" applyFont="1" applyBorder="1" applyAlignment="1">
      <alignment horizontal="center" vertical="center"/>
    </xf>
    <xf numFmtId="0" fontId="4" fillId="0" borderId="45" xfId="1" applyFont="1" applyBorder="1" applyAlignment="1">
      <alignment horizontal="center" vertical="center"/>
    </xf>
    <xf numFmtId="0" fontId="4" fillId="0" borderId="47" xfId="1" applyFont="1" applyBorder="1" applyAlignment="1">
      <alignment horizontal="center" vertical="center"/>
    </xf>
    <xf numFmtId="0" fontId="4" fillId="0" borderId="41" xfId="1" applyFont="1" applyBorder="1" applyAlignment="1">
      <alignment vertical="center" wrapText="1"/>
    </xf>
    <xf numFmtId="0" fontId="1" fillId="0" borderId="8" xfId="1" applyBorder="1"/>
    <xf numFmtId="0" fontId="3" fillId="0" borderId="41" xfId="1" applyFont="1" applyBorder="1" applyAlignment="1">
      <alignment horizontal="center"/>
    </xf>
    <xf numFmtId="164" fontId="5" fillId="0" borderId="42" xfId="1" applyNumberFormat="1" applyFont="1" applyBorder="1" applyAlignment="1">
      <alignment horizontal="center"/>
    </xf>
    <xf numFmtId="0" fontId="4" fillId="0" borderId="10" xfId="1" applyFont="1" applyBorder="1" applyAlignment="1">
      <alignment vertical="top" wrapText="1"/>
    </xf>
    <xf numFmtId="0" fontId="3" fillId="0" borderId="48" xfId="1" applyFont="1" applyBorder="1"/>
    <xf numFmtId="0" fontId="3" fillId="0" borderId="47" xfId="1" applyFont="1" applyBorder="1"/>
    <xf numFmtId="0" fontId="4" fillId="0" borderId="46" xfId="1" applyFont="1" applyBorder="1" applyAlignment="1">
      <alignment vertical="top" wrapText="1"/>
    </xf>
    <xf numFmtId="0" fontId="3" fillId="0" borderId="42" xfId="1" applyFont="1" applyBorder="1"/>
    <xf numFmtId="0" fontId="4" fillId="0" borderId="47" xfId="1" applyFont="1" applyBorder="1" applyAlignment="1">
      <alignment vertical="top" wrapText="1"/>
    </xf>
    <xf numFmtId="0" fontId="3" fillId="0" borderId="49" xfId="1" applyFont="1" applyBorder="1"/>
    <xf numFmtId="0" fontId="4" fillId="0" borderId="9" xfId="1" applyFont="1" applyBorder="1"/>
    <xf numFmtId="0" fontId="4" fillId="0" borderId="41" xfId="1" applyFont="1" applyBorder="1"/>
    <xf numFmtId="164" fontId="3" fillId="0" borderId="42" xfId="1" applyNumberFormat="1" applyFont="1" applyBorder="1"/>
    <xf numFmtId="0" fontId="3" fillId="0" borderId="42" xfId="1" applyFont="1" applyBorder="1" applyAlignment="1">
      <alignment horizontal="center"/>
    </xf>
    <xf numFmtId="0" fontId="4" fillId="0" borderId="29" xfId="0" applyFont="1" applyBorder="1"/>
    <xf numFmtId="0" fontId="1" fillId="0" borderId="15" xfId="1" applyBorder="1" applyAlignment="1">
      <alignment wrapText="1"/>
    </xf>
    <xf numFmtId="0" fontId="3" fillId="0" borderId="32" xfId="1" applyFont="1" applyBorder="1"/>
    <xf numFmtId="0" fontId="3" fillId="0" borderId="32" xfId="1" applyFont="1" applyBorder="1" applyAlignment="1">
      <alignment horizontal="center"/>
    </xf>
    <xf numFmtId="0" fontId="7" fillId="0" borderId="28" xfId="0" applyFont="1" applyBorder="1" applyAlignment="1">
      <alignment vertical="center" wrapText="1"/>
    </xf>
    <xf numFmtId="0" fontId="7" fillId="0" borderId="28" xfId="0" applyFont="1" applyBorder="1" applyAlignment="1">
      <alignment vertical="center"/>
    </xf>
    <xf numFmtId="1" fontId="3" fillId="0" borderId="5" xfId="1" applyNumberFormat="1" applyFont="1" applyBorder="1"/>
    <xf numFmtId="3" fontId="3" fillId="0" borderId="5" xfId="1" applyNumberFormat="1" applyFont="1" applyBorder="1" applyAlignment="1">
      <alignment horizontal="center" vertical="center"/>
    </xf>
    <xf numFmtId="0" fontId="3" fillId="0" borderId="4" xfId="1" applyFont="1" applyBorder="1" applyAlignment="1">
      <alignment horizontal="center" vertical="center"/>
    </xf>
    <xf numFmtId="0" fontId="3" fillId="0" borderId="5" xfId="1" applyFont="1" applyBorder="1" applyAlignment="1">
      <alignment horizontal="center" vertical="center"/>
    </xf>
    <xf numFmtId="0" fontId="1" fillId="0" borderId="2" xfId="1" applyBorder="1" applyAlignment="1">
      <alignment horizontal="center"/>
    </xf>
    <xf numFmtId="0" fontId="1" fillId="0" borderId="4" xfId="1" applyBorder="1" applyAlignment="1">
      <alignment horizontal="center"/>
    </xf>
    <xf numFmtId="0" fontId="1" fillId="0" borderId="1" xfId="1" applyBorder="1" applyAlignment="1">
      <alignment horizontal="center"/>
    </xf>
    <xf numFmtId="0" fontId="1" fillId="0" borderId="9" xfId="1" applyBorder="1" applyAlignment="1">
      <alignment horizontal="center" vertical="center"/>
    </xf>
    <xf numFmtId="0" fontId="1" fillId="0" borderId="4" xfId="1" applyBorder="1" applyAlignment="1">
      <alignment horizontal="center" vertical="center"/>
    </xf>
    <xf numFmtId="0" fontId="3" fillId="0" borderId="4" xfId="1" applyFont="1" applyBorder="1" applyAlignment="1">
      <alignment vertical="center"/>
    </xf>
    <xf numFmtId="0" fontId="4" fillId="0" borderId="27" xfId="1" applyFont="1" applyBorder="1" applyAlignment="1">
      <alignment horizontal="center" vertical="center"/>
    </xf>
    <xf numFmtId="1" fontId="4" fillId="0" borderId="5" xfId="1" applyNumberFormat="1" applyFont="1" applyBorder="1"/>
    <xf numFmtId="1" fontId="8" fillId="0" borderId="5" xfId="1" applyNumberFormat="1" applyFont="1" applyBorder="1" applyAlignment="1">
      <alignment vertical="top" wrapText="1"/>
    </xf>
    <xf numFmtId="1" fontId="4" fillId="0" borderId="5" xfId="1" applyNumberFormat="1" applyFont="1" applyBorder="1" applyAlignment="1">
      <alignment vertical="top" wrapText="1"/>
    </xf>
    <xf numFmtId="1" fontId="4" fillId="0" borderId="2" xfId="0" applyNumberFormat="1" applyFont="1" applyBorder="1"/>
    <xf numFmtId="1" fontId="4" fillId="0" borderId="2" xfId="0" applyNumberFormat="1" applyFont="1" applyBorder="1" applyAlignment="1">
      <alignment horizontal="right"/>
    </xf>
    <xf numFmtId="1" fontId="4" fillId="0" borderId="2" xfId="1" applyNumberFormat="1" applyFont="1" applyBorder="1"/>
    <xf numFmtId="164" fontId="5" fillId="0" borderId="5" xfId="1" applyNumberFormat="1" applyFont="1" applyBorder="1" applyAlignment="1">
      <alignment horizontal="center"/>
    </xf>
    <xf numFmtId="2" fontId="4" fillId="0" borderId="2" xfId="0" applyNumberFormat="1" applyFont="1" applyBorder="1"/>
    <xf numFmtId="2" fontId="4" fillId="0" borderId="2" xfId="0" applyNumberFormat="1" applyFont="1" applyBorder="1" applyAlignment="1">
      <alignment horizontal="center"/>
    </xf>
    <xf numFmtId="2" fontId="4" fillId="0" borderId="5" xfId="1" applyNumberFormat="1" applyFont="1" applyBorder="1"/>
    <xf numFmtId="0" fontId="4" fillId="0" borderId="2" xfId="1" applyFont="1" applyBorder="1" applyAlignment="1">
      <alignment horizontal="center"/>
    </xf>
    <xf numFmtId="164" fontId="5" fillId="0" borderId="2" xfId="1" applyNumberFormat="1" applyFont="1" applyBorder="1" applyAlignment="1">
      <alignment vertical="center"/>
    </xf>
    <xf numFmtId="3" fontId="3" fillId="0" borderId="2" xfId="1" applyNumberFormat="1" applyFont="1" applyBorder="1" applyAlignment="1">
      <alignment horizontal="center" vertical="center"/>
    </xf>
    <xf numFmtId="165" fontId="4" fillId="0" borderId="5" xfId="1" applyNumberFormat="1" applyFont="1" applyBorder="1" applyAlignment="1">
      <alignment horizontal="center" vertical="center"/>
    </xf>
    <xf numFmtId="2" fontId="4" fillId="0" borderId="2" xfId="1" applyNumberFormat="1" applyFont="1" applyBorder="1"/>
    <xf numFmtId="4" fontId="3" fillId="0" borderId="5" xfId="1" applyNumberFormat="1" applyFont="1" applyBorder="1"/>
    <xf numFmtId="3" fontId="3" fillId="0" borderId="5" xfId="1" applyNumberFormat="1" applyFont="1" applyBorder="1" applyAlignment="1">
      <alignment vertical="center"/>
    </xf>
    <xf numFmtId="165" fontId="3" fillId="0" borderId="5" xfId="1" applyNumberFormat="1" applyFont="1" applyBorder="1" applyAlignment="1">
      <alignment vertical="center"/>
    </xf>
    <xf numFmtId="165" fontId="3" fillId="0" borderId="5" xfId="1" applyNumberFormat="1" applyFont="1" applyBorder="1" applyAlignment="1">
      <alignment vertical="center" wrapText="1"/>
    </xf>
    <xf numFmtId="0" fontId="3" fillId="0" borderId="2" xfId="1" applyFont="1" applyBorder="1" applyAlignment="1">
      <alignment horizontal="center" wrapText="1"/>
    </xf>
    <xf numFmtId="0" fontId="3" fillId="0" borderId="2" xfId="1" applyFont="1" applyBorder="1" applyAlignment="1">
      <alignment horizontal="center" vertical="top" wrapText="1"/>
    </xf>
    <xf numFmtId="0" fontId="3" fillId="0" borderId="41" xfId="1" applyFont="1" applyBorder="1" applyAlignment="1">
      <alignment horizontal="center" vertical="center"/>
    </xf>
    <xf numFmtId="0" fontId="3" fillId="0" borderId="7" xfId="1" applyFont="1" applyBorder="1" applyAlignment="1">
      <alignment vertical="center" wrapText="1"/>
    </xf>
    <xf numFmtId="165" fontId="3" fillId="0" borderId="9" xfId="1" applyNumberFormat="1" applyFont="1" applyBorder="1" applyAlignment="1">
      <alignment horizontal="center"/>
    </xf>
    <xf numFmtId="165" fontId="3" fillId="0" borderId="4" xfId="1" applyNumberFormat="1" applyFont="1" applyBorder="1" applyAlignment="1">
      <alignment horizontal="center"/>
    </xf>
    <xf numFmtId="165" fontId="3" fillId="0" borderId="2" xfId="1" applyNumberFormat="1" applyFont="1" applyBorder="1" applyAlignment="1">
      <alignment horizontal="center"/>
    </xf>
    <xf numFmtId="0" fontId="4" fillId="0" borderId="0" xfId="1" applyFont="1" applyAlignment="1">
      <alignment horizontal="center" vertical="center"/>
    </xf>
    <xf numFmtId="0" fontId="3" fillId="0" borderId="8" xfId="1" applyFont="1" applyBorder="1"/>
    <xf numFmtId="0" fontId="4" fillId="0" borderId="32" xfId="1" applyFont="1" applyBorder="1" applyAlignment="1">
      <alignment vertical="top" wrapText="1"/>
    </xf>
    <xf numFmtId="165" fontId="3" fillId="0" borderId="50" xfId="1" applyNumberFormat="1" applyFont="1" applyBorder="1"/>
    <xf numFmtId="0" fontId="3" fillId="0" borderId="7" xfId="1" applyFont="1" applyBorder="1" applyAlignment="1">
      <alignment vertical="center"/>
    </xf>
    <xf numFmtId="2" fontId="3" fillId="0" borderId="9" xfId="1" applyNumberFormat="1" applyFont="1" applyBorder="1"/>
    <xf numFmtId="0" fontId="3" fillId="0" borderId="11" xfId="1" applyFont="1" applyBorder="1"/>
    <xf numFmtId="164" fontId="3" fillId="0" borderId="9" xfId="1" applyNumberFormat="1" applyFont="1" applyBorder="1" applyAlignment="1">
      <alignment horizontal="right"/>
    </xf>
    <xf numFmtId="0" fontId="4" fillId="0" borderId="0" xfId="1" applyFont="1"/>
    <xf numFmtId="0" fontId="3" fillId="0" borderId="5" xfId="1" applyFont="1" applyBorder="1" applyAlignment="1">
      <alignment wrapText="1"/>
    </xf>
    <xf numFmtId="164" fontId="3" fillId="0" borderId="2" xfId="1" applyNumberFormat="1" applyFont="1" applyBorder="1" applyAlignment="1">
      <alignment horizontal="right"/>
    </xf>
    <xf numFmtId="0" fontId="3" fillId="0" borderId="2" xfId="1" applyFont="1" applyBorder="1" applyAlignment="1">
      <alignment horizontal="right"/>
    </xf>
    <xf numFmtId="165" fontId="3" fillId="0" borderId="5" xfId="1" applyNumberFormat="1" applyFont="1" applyBorder="1" applyAlignment="1">
      <alignment horizontal="right"/>
    </xf>
    <xf numFmtId="165" fontId="4" fillId="0" borderId="4" xfId="1" applyNumberFormat="1" applyFont="1" applyBorder="1" applyAlignment="1">
      <alignment horizontal="right"/>
    </xf>
    <xf numFmtId="40" fontId="4" fillId="0" borderId="9" xfId="1" applyNumberFormat="1" applyFont="1" applyBorder="1" applyAlignment="1">
      <alignment horizontal="right"/>
    </xf>
    <xf numFmtId="0" fontId="1" fillId="0" borderId="13" xfId="1" applyBorder="1" applyAlignment="1">
      <alignment wrapText="1"/>
    </xf>
    <xf numFmtId="0" fontId="4" fillId="0" borderId="39" xfId="1" applyFont="1" applyBorder="1" applyAlignment="1">
      <alignment wrapText="1"/>
    </xf>
    <xf numFmtId="0" fontId="4" fillId="0" borderId="9" xfId="0" applyFont="1" applyBorder="1"/>
    <xf numFmtId="165" fontId="3" fillId="0" borderId="9" xfId="1" applyNumberFormat="1" applyFont="1" applyBorder="1"/>
    <xf numFmtId="0" fontId="3" fillId="0" borderId="40" xfId="1" applyFont="1" applyBorder="1" applyAlignment="1">
      <alignment vertical="center" wrapText="1"/>
    </xf>
    <xf numFmtId="0" fontId="3" fillId="0" borderId="32" xfId="1" applyFont="1" applyBorder="1" applyAlignment="1">
      <alignment vertical="center" wrapText="1"/>
    </xf>
    <xf numFmtId="0" fontId="3" fillId="0" borderId="27" xfId="1" applyFont="1" applyBorder="1"/>
    <xf numFmtId="0" fontId="3" fillId="0" borderId="51" xfId="1" applyFont="1" applyBorder="1" applyAlignment="1">
      <alignment wrapText="1"/>
    </xf>
    <xf numFmtId="0" fontId="3" fillId="0" borderId="32" xfId="1" applyFont="1" applyBorder="1" applyAlignment="1">
      <alignment wrapText="1"/>
    </xf>
    <xf numFmtId="0" fontId="3" fillId="0" borderId="32" xfId="1" applyFont="1" applyBorder="1" applyAlignment="1">
      <alignment vertical="top" wrapText="1"/>
    </xf>
    <xf numFmtId="0" fontId="0" fillId="0" borderId="15" xfId="0" applyBorder="1"/>
    <xf numFmtId="0" fontId="8" fillId="0" borderId="41" xfId="1" applyFont="1" applyBorder="1" applyAlignment="1">
      <alignment vertical="center" wrapText="1"/>
    </xf>
    <xf numFmtId="0" fontId="3" fillId="0" borderId="41" xfId="1" applyFont="1" applyBorder="1" applyAlignment="1">
      <alignment wrapText="1"/>
    </xf>
    <xf numFmtId="4" fontId="3" fillId="0" borderId="2" xfId="0" applyNumberFormat="1" applyFont="1" applyBorder="1" applyAlignment="1">
      <alignment horizontal="center"/>
    </xf>
    <xf numFmtId="0" fontId="7" fillId="0" borderId="2" xfId="0" applyFont="1" applyBorder="1" applyAlignment="1">
      <alignment vertical="center" wrapText="1"/>
    </xf>
    <xf numFmtId="0" fontId="7" fillId="0" borderId="2" xfId="0" applyFont="1" applyBorder="1" applyAlignment="1">
      <alignment vertical="center"/>
    </xf>
    <xf numFmtId="1" fontId="3" fillId="0" borderId="2" xfId="1" applyNumberFormat="1" applyFont="1" applyBorder="1"/>
    <xf numFmtId="0" fontId="3" fillId="0" borderId="9" xfId="1" applyFont="1" applyBorder="1" applyAlignment="1">
      <alignment horizontal="center"/>
    </xf>
    <xf numFmtId="0" fontId="3" fillId="0" borderId="4" xfId="1" applyFont="1" applyBorder="1" applyAlignment="1">
      <alignment horizontal="center"/>
    </xf>
    <xf numFmtId="0" fontId="3" fillId="0" borderId="9" xfId="1" applyFont="1" applyBorder="1" applyAlignment="1">
      <alignment horizontal="center" vertical="center"/>
    </xf>
    <xf numFmtId="0" fontId="3" fillId="0" borderId="4" xfId="1" applyFont="1" applyBorder="1" applyAlignment="1">
      <alignment horizontal="center" vertical="center"/>
    </xf>
    <xf numFmtId="164" fontId="5" fillId="0" borderId="9" xfId="1" applyNumberFormat="1" applyFont="1" applyBorder="1" applyAlignment="1">
      <alignment horizontal="center" vertical="center"/>
    </xf>
    <xf numFmtId="164" fontId="5" fillId="0" borderId="4" xfId="1" applyNumberFormat="1" applyFont="1" applyBorder="1" applyAlignment="1">
      <alignment horizontal="center" vertical="center"/>
    </xf>
    <xf numFmtId="0" fontId="3" fillId="0" borderId="5" xfId="1" applyFont="1" applyBorder="1" applyAlignment="1">
      <alignment horizontal="center" vertical="center"/>
    </xf>
    <xf numFmtId="0" fontId="3" fillId="0" borderId="9" xfId="1" applyFont="1" applyBorder="1" applyAlignment="1">
      <alignment horizontal="right" vertical="center"/>
    </xf>
    <xf numFmtId="0" fontId="3" fillId="0" borderId="4" xfId="1" applyFont="1" applyBorder="1" applyAlignment="1">
      <alignment horizontal="right" vertical="center"/>
    </xf>
    <xf numFmtId="4" fontId="3" fillId="0" borderId="9" xfId="1" applyNumberFormat="1" applyFont="1" applyBorder="1" applyAlignment="1">
      <alignment horizontal="right" vertical="center"/>
    </xf>
    <xf numFmtId="4" fontId="3" fillId="0" borderId="4" xfId="1" applyNumberFormat="1" applyFont="1" applyBorder="1" applyAlignment="1">
      <alignment horizontal="right" vertical="center"/>
    </xf>
    <xf numFmtId="4" fontId="3" fillId="0" borderId="5" xfId="1" applyNumberFormat="1" applyFont="1" applyBorder="1" applyAlignment="1">
      <alignment horizontal="right" vertical="center"/>
    </xf>
    <xf numFmtId="3" fontId="3" fillId="0" borderId="9" xfId="1" applyNumberFormat="1" applyFont="1" applyBorder="1" applyAlignment="1">
      <alignment horizontal="right" vertical="center"/>
    </xf>
    <xf numFmtId="3" fontId="3" fillId="0" borderId="4" xfId="1" applyNumberFormat="1" applyFont="1" applyBorder="1" applyAlignment="1">
      <alignment horizontal="right" vertical="center"/>
    </xf>
    <xf numFmtId="3" fontId="3" fillId="0" borderId="5" xfId="1" applyNumberFormat="1" applyFont="1" applyBorder="1" applyAlignment="1">
      <alignment horizontal="right" vertical="center"/>
    </xf>
    <xf numFmtId="165" fontId="3" fillId="0" borderId="9" xfId="1" applyNumberFormat="1" applyFont="1" applyBorder="1" applyAlignment="1">
      <alignment horizontal="right" vertical="center"/>
    </xf>
    <xf numFmtId="165" fontId="3" fillId="0" borderId="4" xfId="1" applyNumberFormat="1" applyFont="1" applyBorder="1" applyAlignment="1">
      <alignment horizontal="right" vertical="center"/>
    </xf>
    <xf numFmtId="165" fontId="3" fillId="0" borderId="5" xfId="1" applyNumberFormat="1" applyFont="1" applyBorder="1" applyAlignment="1">
      <alignment horizontal="right" vertical="center"/>
    </xf>
    <xf numFmtId="164" fontId="5" fillId="0" borderId="9" xfId="1" applyNumberFormat="1" applyFont="1" applyBorder="1" applyAlignment="1">
      <alignment horizontal="center"/>
    </xf>
    <xf numFmtId="164" fontId="5" fillId="0" borderId="4" xfId="1" applyNumberFormat="1" applyFont="1" applyBorder="1" applyAlignment="1">
      <alignment horizontal="center"/>
    </xf>
    <xf numFmtId="164" fontId="5" fillId="0" borderId="5" xfId="1" applyNumberFormat="1" applyFont="1" applyBorder="1" applyAlignment="1">
      <alignment horizontal="center"/>
    </xf>
    <xf numFmtId="3" fontId="3" fillId="0" borderId="9" xfId="1" applyNumberFormat="1" applyFont="1" applyBorder="1" applyAlignment="1">
      <alignment horizontal="center" vertical="center"/>
    </xf>
    <xf numFmtId="3" fontId="3" fillId="0" borderId="4" xfId="1" applyNumberFormat="1" applyFont="1" applyBorder="1" applyAlignment="1">
      <alignment horizontal="center" vertical="center"/>
    </xf>
    <xf numFmtId="3" fontId="3" fillId="0" borderId="5" xfId="1" applyNumberFormat="1" applyFont="1" applyBorder="1" applyAlignment="1">
      <alignment horizontal="center" vertical="center"/>
    </xf>
    <xf numFmtId="0" fontId="2" fillId="2" borderId="0" xfId="1" applyFont="1" applyFill="1" applyAlignment="1">
      <alignment horizontal="center" vertical="center"/>
    </xf>
    <xf numFmtId="0" fontId="2" fillId="2" borderId="1" xfId="1" applyFont="1" applyFill="1" applyBorder="1" applyAlignment="1">
      <alignment horizontal="center" vertical="center"/>
    </xf>
    <xf numFmtId="0" fontId="1" fillId="0" borderId="2" xfId="1" applyBorder="1" applyAlignment="1">
      <alignment horizontal="center"/>
    </xf>
    <xf numFmtId="0" fontId="1" fillId="0" borderId="2" xfId="1" applyBorder="1" applyAlignment="1">
      <alignment horizontal="center" vertical="center"/>
    </xf>
    <xf numFmtId="0" fontId="3" fillId="0" borderId="11" xfId="1" applyFont="1" applyBorder="1" applyAlignment="1">
      <alignment horizontal="left" vertical="center"/>
    </xf>
    <xf numFmtId="0" fontId="3" fillId="0" borderId="4" xfId="1" applyFont="1" applyBorder="1" applyAlignment="1">
      <alignment horizontal="left" vertical="center"/>
    </xf>
    <xf numFmtId="0" fontId="3" fillId="0" borderId="5" xfId="1" applyFont="1" applyBorder="1" applyAlignment="1">
      <alignment horizontal="left" vertical="center"/>
    </xf>
    <xf numFmtId="0" fontId="3" fillId="0" borderId="11" xfId="1" applyFont="1" applyBorder="1" applyAlignment="1">
      <alignment horizontal="left" vertical="top" wrapText="1"/>
    </xf>
    <xf numFmtId="0" fontId="3" fillId="0" borderId="4" xfId="1" applyFont="1" applyBorder="1" applyAlignment="1">
      <alignment horizontal="left" vertical="top" wrapText="1"/>
    </xf>
    <xf numFmtId="0" fontId="3" fillId="0" borderId="5" xfId="1" applyFont="1" applyBorder="1" applyAlignment="1">
      <alignment horizontal="left" vertical="top" wrapText="1"/>
    </xf>
    <xf numFmtId="0" fontId="1" fillId="0" borderId="9" xfId="1" applyBorder="1" applyAlignment="1">
      <alignment horizontal="center"/>
    </xf>
    <xf numFmtId="0" fontId="1" fillId="0" borderId="4" xfId="1" applyBorder="1" applyAlignment="1">
      <alignment horizontal="center"/>
    </xf>
    <xf numFmtId="0" fontId="1" fillId="0" borderId="5" xfId="1" applyBorder="1" applyAlignment="1">
      <alignment horizontal="center"/>
    </xf>
    <xf numFmtId="0" fontId="3" fillId="0" borderId="9" xfId="1" applyFont="1" applyBorder="1" applyAlignment="1">
      <alignment horizontal="left" vertical="center"/>
    </xf>
    <xf numFmtId="0" fontId="3" fillId="0" borderId="9" xfId="1" applyFont="1" applyBorder="1" applyAlignment="1">
      <alignment horizontal="center" vertical="center" wrapText="1"/>
    </xf>
    <xf numFmtId="0" fontId="3" fillId="0" borderId="4" xfId="1" applyFont="1" applyBorder="1" applyAlignment="1">
      <alignment horizontal="center" vertical="center" wrapText="1"/>
    </xf>
    <xf numFmtId="0" fontId="3" fillId="0" borderId="5" xfId="1" applyFont="1" applyBorder="1" applyAlignment="1">
      <alignment horizontal="center" vertical="center" wrapText="1"/>
    </xf>
    <xf numFmtId="0" fontId="1" fillId="0" borderId="13" xfId="1" applyBorder="1" applyAlignment="1">
      <alignment horizontal="center"/>
    </xf>
    <xf numFmtId="0" fontId="1" fillId="0" borderId="1" xfId="1" applyBorder="1" applyAlignment="1">
      <alignment horizontal="center"/>
    </xf>
    <xf numFmtId="0" fontId="1" fillId="0" borderId="15" xfId="1" applyBorder="1" applyAlignment="1">
      <alignment horizontal="center"/>
    </xf>
    <xf numFmtId="0" fontId="1" fillId="0" borderId="9" xfId="1" applyBorder="1" applyAlignment="1">
      <alignment horizontal="center" vertical="center"/>
    </xf>
    <xf numFmtId="0" fontId="1" fillId="0" borderId="4" xfId="1" applyBorder="1" applyAlignment="1">
      <alignment horizontal="center" vertical="center"/>
    </xf>
    <xf numFmtId="0" fontId="1" fillId="0" borderId="5" xfId="1" applyBorder="1" applyAlignment="1">
      <alignment horizontal="center" vertical="center"/>
    </xf>
    <xf numFmtId="0" fontId="4" fillId="0" borderId="11" xfId="1" applyFont="1" applyBorder="1" applyAlignment="1">
      <alignment horizontal="center" vertical="center"/>
    </xf>
    <xf numFmtId="0" fontId="4" fillId="0" borderId="4" xfId="1" applyFont="1" applyBorder="1" applyAlignment="1">
      <alignment horizontal="center" vertical="center"/>
    </xf>
    <xf numFmtId="0" fontId="4" fillId="0" borderId="32" xfId="1" applyFont="1" applyBorder="1" applyAlignment="1">
      <alignment horizontal="center" vertical="center"/>
    </xf>
    <xf numFmtId="0" fontId="3" fillId="0" borderId="9" xfId="1" applyFont="1" applyBorder="1" applyAlignment="1">
      <alignment horizontal="left" vertical="top" wrapText="1"/>
    </xf>
    <xf numFmtId="0" fontId="1" fillId="0" borderId="11" xfId="1" applyBorder="1" applyAlignment="1">
      <alignment horizontal="center"/>
    </xf>
    <xf numFmtId="0" fontId="1" fillId="0" borderId="32" xfId="1" applyBorder="1" applyAlignment="1">
      <alignment horizontal="center"/>
    </xf>
    <xf numFmtId="0" fontId="3" fillId="0" borderId="5" xfId="1" applyFont="1" applyBorder="1" applyAlignment="1">
      <alignment horizontal="center"/>
    </xf>
    <xf numFmtId="0" fontId="3" fillId="0" borderId="2" xfId="1" applyFont="1" applyBorder="1" applyAlignment="1">
      <alignment horizontal="left" vertical="center"/>
    </xf>
    <xf numFmtId="0" fontId="3" fillId="0" borderId="10" xfId="1" applyFont="1" applyBorder="1" applyAlignment="1">
      <alignment horizontal="center"/>
    </xf>
    <xf numFmtId="0" fontId="3" fillId="0" borderId="18" xfId="1" applyFont="1" applyBorder="1" applyAlignment="1">
      <alignment horizontal="center"/>
    </xf>
    <xf numFmtId="0" fontId="3" fillId="0" borderId="13" xfId="1" applyFont="1" applyBorder="1" applyAlignment="1">
      <alignment horizontal="center"/>
    </xf>
    <xf numFmtId="0" fontId="3" fillId="0" borderId="19" xfId="1" applyFont="1" applyBorder="1" applyAlignment="1">
      <alignment horizontal="center"/>
    </xf>
    <xf numFmtId="0" fontId="3" fillId="0" borderId="0" xfId="1" applyFont="1" applyAlignment="1">
      <alignment horizontal="center"/>
    </xf>
    <xf numFmtId="0" fontId="3" fillId="0" borderId="1" xfId="1" applyFont="1" applyBorder="1" applyAlignment="1">
      <alignment horizontal="center"/>
    </xf>
    <xf numFmtId="0" fontId="3" fillId="0" borderId="7" xfId="1" applyFont="1" applyBorder="1" applyAlignment="1">
      <alignment horizontal="center"/>
    </xf>
    <xf numFmtId="0" fontId="3" fillId="0" borderId="17" xfId="1" applyFont="1" applyBorder="1" applyAlignment="1">
      <alignment horizontal="center"/>
    </xf>
    <xf numFmtId="0" fontId="3" fillId="0" borderId="15" xfId="1" applyFont="1" applyBorder="1" applyAlignment="1">
      <alignment horizontal="center"/>
    </xf>
    <xf numFmtId="0" fontId="3" fillId="0" borderId="11" xfId="1" applyFont="1" applyBorder="1" applyAlignment="1">
      <alignment horizontal="center" vertical="center"/>
    </xf>
    <xf numFmtId="4" fontId="3" fillId="0" borderId="11" xfId="1" applyNumberFormat="1" applyFont="1" applyBorder="1" applyAlignment="1">
      <alignment horizontal="center" vertical="center"/>
    </xf>
    <xf numFmtId="4" fontId="3" fillId="0" borderId="4" xfId="1" applyNumberFormat="1" applyFont="1" applyBorder="1" applyAlignment="1">
      <alignment horizontal="center" vertical="center"/>
    </xf>
    <xf numFmtId="0" fontId="1" fillId="0" borderId="3" xfId="1" applyBorder="1" applyAlignment="1">
      <alignment horizontal="center"/>
    </xf>
    <xf numFmtId="0" fontId="3" fillId="0" borderId="11" xfId="1" applyFont="1" applyBorder="1" applyAlignment="1">
      <alignment horizontal="left" vertical="center" wrapText="1"/>
    </xf>
    <xf numFmtId="0" fontId="3" fillId="0" borderId="5" xfId="1" applyFont="1" applyBorder="1" applyAlignment="1">
      <alignment horizontal="left" vertical="center" wrapText="1"/>
    </xf>
    <xf numFmtId="0" fontId="3" fillId="0" borderId="11" xfId="1" applyFont="1" applyBorder="1" applyAlignment="1">
      <alignment horizontal="center"/>
    </xf>
    <xf numFmtId="165" fontId="3" fillId="0" borderId="9" xfId="1" applyNumberFormat="1" applyFont="1" applyBorder="1" applyAlignment="1">
      <alignment horizontal="center" vertical="center"/>
    </xf>
    <xf numFmtId="165" fontId="3" fillId="0" borderId="4" xfId="1" applyNumberFormat="1" applyFont="1" applyBorder="1" applyAlignment="1">
      <alignment horizontal="center" vertical="center"/>
    </xf>
    <xf numFmtId="165" fontId="3" fillId="0" borderId="5" xfId="1" applyNumberFormat="1" applyFont="1" applyBorder="1" applyAlignment="1">
      <alignment horizontal="center" vertical="center"/>
    </xf>
    <xf numFmtId="0" fontId="3" fillId="0" borderId="4" xfId="1" applyFont="1" applyBorder="1" applyAlignment="1">
      <alignment horizontal="left" vertical="center" wrapText="1"/>
    </xf>
    <xf numFmtId="0" fontId="3" fillId="0" borderId="10" xfId="1" applyFont="1" applyBorder="1"/>
    <xf numFmtId="0" fontId="3" fillId="0" borderId="18" xfId="1" applyFont="1" applyBorder="1"/>
    <xf numFmtId="0" fontId="3" fillId="0" borderId="13" xfId="1" applyFont="1" applyBorder="1"/>
    <xf numFmtId="0" fontId="3" fillId="0" borderId="19" xfId="1" applyFont="1" applyBorder="1"/>
    <xf numFmtId="0" fontId="3" fillId="0" borderId="0" xfId="1" applyFont="1"/>
    <xf numFmtId="0" fontId="3" fillId="0" borderId="1" xfId="1" applyFont="1" applyBorder="1"/>
    <xf numFmtId="0" fontId="3" fillId="0" borderId="7" xfId="1" applyFont="1" applyBorder="1"/>
    <xf numFmtId="0" fontId="3" fillId="0" borderId="17" xfId="1" applyFont="1" applyBorder="1"/>
    <xf numFmtId="0" fontId="3" fillId="0" borderId="15" xfId="1" applyFont="1" applyBorder="1"/>
    <xf numFmtId="0" fontId="3" fillId="0" borderId="2" xfId="1" applyFont="1" applyBorder="1" applyAlignment="1">
      <alignment vertical="top" wrapText="1"/>
    </xf>
    <xf numFmtId="0" fontId="3" fillId="0" borderId="2" xfId="1" applyFont="1" applyBorder="1" applyAlignment="1">
      <alignment horizontal="center"/>
    </xf>
    <xf numFmtId="0" fontId="3" fillId="0" borderId="9" xfId="1" applyFont="1" applyBorder="1" applyAlignment="1">
      <alignment horizontal="center" vertical="top" wrapText="1"/>
    </xf>
    <xf numFmtId="0" fontId="3" fillId="0" borderId="4" xfId="1" applyFont="1" applyBorder="1" applyAlignment="1">
      <alignment horizontal="center" vertical="top" wrapText="1"/>
    </xf>
    <xf numFmtId="0" fontId="3" fillId="0" borderId="5" xfId="1" applyFont="1" applyBorder="1" applyAlignment="1">
      <alignment horizontal="center" vertical="top" wrapText="1"/>
    </xf>
    <xf numFmtId="0" fontId="1" fillId="0" borderId="3" xfId="1" applyBorder="1" applyAlignment="1">
      <alignment horizontal="center" wrapText="1"/>
    </xf>
    <xf numFmtId="0" fontId="1" fillId="0" borderId="1" xfId="1" applyBorder="1" applyAlignment="1">
      <alignment horizontal="center" wrapText="1"/>
    </xf>
    <xf numFmtId="0" fontId="1" fillId="0" borderId="8" xfId="1" applyBorder="1" applyAlignment="1">
      <alignment horizontal="center" wrapText="1"/>
    </xf>
    <xf numFmtId="0" fontId="0" fillId="0" borderId="11" xfId="0" applyBorder="1" applyAlignment="1">
      <alignment horizontal="center"/>
    </xf>
    <xf numFmtId="0" fontId="0" fillId="0" borderId="4" xfId="0" applyBorder="1" applyAlignment="1">
      <alignment horizontal="center"/>
    </xf>
    <xf numFmtId="0" fontId="0" fillId="0" borderId="32" xfId="0" applyBorder="1" applyAlignment="1">
      <alignment horizontal="center"/>
    </xf>
    <xf numFmtId="0" fontId="3" fillId="0" borderId="9" xfId="0" applyFont="1" applyBorder="1" applyAlignment="1">
      <alignment horizontal="left" vertical="top" wrapText="1"/>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1" fillId="0" borderId="14" xfId="1" applyBorder="1" applyAlignment="1">
      <alignment horizontal="center"/>
    </xf>
    <xf numFmtId="0" fontId="3" fillId="0" borderId="9"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20" xfId="1" applyFont="1" applyBorder="1" applyAlignment="1">
      <alignment horizontal="left"/>
    </xf>
    <xf numFmtId="0" fontId="3" fillId="0" borderId="15" xfId="1" applyFont="1" applyBorder="1" applyAlignment="1">
      <alignment horizontal="left"/>
    </xf>
    <xf numFmtId="0" fontId="3" fillId="0" borderId="21" xfId="1" applyFont="1" applyBorder="1" applyAlignment="1">
      <alignment horizontal="left" vertical="center" wrapText="1"/>
    </xf>
    <xf numFmtId="0" fontId="3" fillId="0" borderId="12" xfId="1" applyFont="1" applyBorder="1" applyAlignment="1">
      <alignment horizontal="left" vertical="center" wrapText="1"/>
    </xf>
    <xf numFmtId="0" fontId="4" fillId="0" borderId="23" xfId="1" applyFont="1" applyBorder="1" applyAlignment="1">
      <alignment horizontal="left" vertical="center" wrapText="1"/>
    </xf>
    <xf numFmtId="0" fontId="4" fillId="0" borderId="16" xfId="1" applyFont="1" applyBorder="1" applyAlignment="1">
      <alignment horizontal="left" vertical="center" wrapText="1"/>
    </xf>
    <xf numFmtId="0" fontId="3" fillId="0" borderId="2" xfId="1" applyFont="1" applyBorder="1" applyAlignment="1">
      <alignment horizontal="left" vertical="top" wrapText="1"/>
    </xf>
    <xf numFmtId="165" fontId="3" fillId="0" borderId="9" xfId="1" applyNumberFormat="1" applyFont="1" applyBorder="1" applyAlignment="1">
      <alignment horizontal="center" vertical="center" wrapText="1"/>
    </xf>
    <xf numFmtId="165" fontId="3" fillId="0" borderId="4" xfId="1" applyNumberFormat="1" applyFont="1" applyBorder="1" applyAlignment="1">
      <alignment horizontal="center" vertical="center" wrapText="1"/>
    </xf>
    <xf numFmtId="165" fontId="3" fillId="0" borderId="5" xfId="1" applyNumberFormat="1" applyFont="1" applyBorder="1" applyAlignment="1">
      <alignment horizontal="center" vertical="center" wrapText="1"/>
    </xf>
    <xf numFmtId="164" fontId="5" fillId="0" borderId="5" xfId="1" applyNumberFormat="1" applyFont="1" applyBorder="1" applyAlignment="1">
      <alignment horizontal="center" vertical="center"/>
    </xf>
    <xf numFmtId="0" fontId="3" fillId="0" borderId="11" xfId="1" applyFont="1" applyBorder="1" applyAlignment="1">
      <alignment vertical="center"/>
    </xf>
    <xf numFmtId="0" fontId="3" fillId="0" borderId="4" xfId="1" applyFont="1" applyBorder="1" applyAlignment="1">
      <alignment vertical="center"/>
    </xf>
    <xf numFmtId="0" fontId="3" fillId="0" borderId="5" xfId="1" applyFont="1" applyBorder="1" applyAlignment="1">
      <alignment vertical="center"/>
    </xf>
    <xf numFmtId="165" fontId="3" fillId="0" borderId="9" xfId="1" applyNumberFormat="1" applyFont="1" applyBorder="1" applyAlignment="1">
      <alignment horizontal="right"/>
    </xf>
    <xf numFmtId="165" fontId="3" fillId="0" borderId="4" xfId="1" applyNumberFormat="1" applyFont="1" applyBorder="1" applyAlignment="1">
      <alignment horizontal="right"/>
    </xf>
    <xf numFmtId="165" fontId="3" fillId="0" borderId="5" xfId="1" applyNumberFormat="1" applyFont="1" applyBorder="1" applyAlignment="1">
      <alignment horizontal="right"/>
    </xf>
    <xf numFmtId="2" fontId="3" fillId="0" borderId="9" xfId="1" applyNumberFormat="1" applyFont="1" applyBorder="1" applyAlignment="1">
      <alignment horizontal="right"/>
    </xf>
    <xf numFmtId="2" fontId="3" fillId="0" borderId="4" xfId="1" applyNumberFormat="1" applyFont="1" applyBorder="1" applyAlignment="1">
      <alignment horizontal="right"/>
    </xf>
    <xf numFmtId="2" fontId="3" fillId="0" borderId="5" xfId="1" applyNumberFormat="1" applyFont="1" applyBorder="1" applyAlignment="1">
      <alignment horizontal="right"/>
    </xf>
    <xf numFmtId="0" fontId="3" fillId="0" borderId="9" xfId="1" applyFont="1" applyBorder="1" applyAlignment="1">
      <alignment horizontal="center" wrapText="1"/>
    </xf>
    <xf numFmtId="0" fontId="3" fillId="0" borderId="4" xfId="1" applyFont="1" applyBorder="1" applyAlignment="1">
      <alignment horizontal="center" wrapText="1"/>
    </xf>
    <xf numFmtId="164" fontId="3" fillId="0" borderId="9" xfId="1" applyNumberFormat="1" applyFont="1" applyBorder="1" applyAlignment="1">
      <alignment horizontal="center"/>
    </xf>
    <xf numFmtId="164" fontId="3" fillId="0" borderId="4" xfId="1" applyNumberFormat="1" applyFont="1" applyBorder="1" applyAlignment="1">
      <alignment horizontal="center"/>
    </xf>
    <xf numFmtId="164" fontId="3" fillId="0" borderId="9" xfId="1" applyNumberFormat="1" applyFont="1" applyBorder="1" applyAlignment="1">
      <alignment horizontal="right"/>
    </xf>
    <xf numFmtId="164" fontId="3" fillId="0" borderId="4" xfId="1" applyNumberFormat="1" applyFont="1" applyBorder="1" applyAlignment="1">
      <alignment horizontal="right"/>
    </xf>
    <xf numFmtId="0" fontId="3" fillId="0" borderId="5" xfId="1" applyFont="1" applyBorder="1" applyAlignment="1">
      <alignment horizontal="center" wrapText="1"/>
    </xf>
    <xf numFmtId="164" fontId="3" fillId="0" borderId="5" xfId="1" applyNumberFormat="1" applyFont="1" applyBorder="1" applyAlignment="1">
      <alignment horizontal="center"/>
    </xf>
    <xf numFmtId="164" fontId="3" fillId="0" borderId="5" xfId="1" applyNumberFormat="1" applyFont="1" applyBorder="1" applyAlignment="1">
      <alignment horizontal="right"/>
    </xf>
    <xf numFmtId="2" fontId="3" fillId="0" borderId="11" xfId="1" applyNumberFormat="1" applyFont="1" applyBorder="1" applyAlignment="1">
      <alignment horizontal="right"/>
    </xf>
    <xf numFmtId="2" fontId="3" fillId="0" borderId="11" xfId="1" applyNumberFormat="1" applyFont="1" applyBorder="1" applyAlignment="1">
      <alignment horizontal="center"/>
    </xf>
    <xf numFmtId="2" fontId="3" fillId="0" borderId="4" xfId="1" applyNumberFormat="1" applyFont="1" applyBorder="1" applyAlignment="1">
      <alignment horizontal="center"/>
    </xf>
    <xf numFmtId="2" fontId="3" fillId="0" borderId="5" xfId="1" applyNumberFormat="1" applyFont="1" applyBorder="1" applyAlignment="1">
      <alignment horizontal="center"/>
    </xf>
    <xf numFmtId="0" fontId="3" fillId="0" borderId="2" xfId="1" applyFont="1" applyBorder="1" applyAlignment="1">
      <alignment horizontal="center" wrapText="1"/>
    </xf>
    <xf numFmtId="164" fontId="11" fillId="0" borderId="9" xfId="1" applyNumberFormat="1" applyFont="1" applyBorder="1" applyAlignment="1">
      <alignment horizontal="center"/>
    </xf>
    <xf numFmtId="164" fontId="11" fillId="0" borderId="4" xfId="1" applyNumberFormat="1" applyFont="1" applyBorder="1" applyAlignment="1">
      <alignment horizontal="center"/>
    </xf>
    <xf numFmtId="164" fontId="11" fillId="0" borderId="5" xfId="1" applyNumberFormat="1" applyFont="1" applyBorder="1" applyAlignment="1">
      <alignment horizontal="center"/>
    </xf>
    <xf numFmtId="2" fontId="3" fillId="0" borderId="9" xfId="1" applyNumberFormat="1" applyFont="1" applyBorder="1" applyAlignment="1">
      <alignment horizontal="center"/>
    </xf>
    <xf numFmtId="165" fontId="3" fillId="0" borderId="11" xfId="1" applyNumberFormat="1" applyFont="1" applyBorder="1" applyAlignment="1">
      <alignment horizontal="center"/>
    </xf>
    <xf numFmtId="165" fontId="3" fillId="0" borderId="4" xfId="1" applyNumberFormat="1" applyFont="1" applyBorder="1" applyAlignment="1">
      <alignment horizontal="center"/>
    </xf>
    <xf numFmtId="165" fontId="3" fillId="0" borderId="5" xfId="1" applyNumberFormat="1" applyFont="1" applyBorder="1" applyAlignment="1">
      <alignment horizontal="center"/>
    </xf>
    <xf numFmtId="0" fontId="3" fillId="0" borderId="11" xfId="1" applyFont="1" applyBorder="1" applyAlignment="1">
      <alignment horizontal="right" wrapText="1"/>
    </xf>
    <xf numFmtId="0" fontId="3" fillId="0" borderId="4" xfId="1" applyFont="1" applyBorder="1" applyAlignment="1">
      <alignment horizontal="right" wrapText="1"/>
    </xf>
    <xf numFmtId="0" fontId="3" fillId="0" borderId="5" xfId="1" applyFont="1" applyBorder="1" applyAlignment="1">
      <alignment horizontal="right" wrapText="1"/>
    </xf>
    <xf numFmtId="165" fontId="3" fillId="0" borderId="2" xfId="1" applyNumberFormat="1" applyFont="1" applyBorder="1" applyAlignment="1">
      <alignment horizontal="center"/>
    </xf>
    <xf numFmtId="165" fontId="3" fillId="0" borderId="9" xfId="1" applyNumberFormat="1" applyFont="1" applyBorder="1" applyAlignment="1">
      <alignment horizontal="center"/>
    </xf>
    <xf numFmtId="0" fontId="3" fillId="0" borderId="2" xfId="1" applyFont="1" applyBorder="1" applyAlignment="1">
      <alignment horizontal="center" vertical="center"/>
    </xf>
    <xf numFmtId="0" fontId="3" fillId="0" borderId="2" xfId="1" applyFont="1" applyBorder="1" applyAlignment="1">
      <alignment horizontal="center" vertical="center" wrapText="1"/>
    </xf>
    <xf numFmtId="164" fontId="3" fillId="0" borderId="2" xfId="1" applyNumberFormat="1" applyFont="1" applyBorder="1" applyAlignment="1">
      <alignment horizontal="center"/>
    </xf>
    <xf numFmtId="0" fontId="3" fillId="0" borderId="2" xfId="1" applyFont="1" applyBorder="1" applyAlignment="1">
      <alignment horizontal="center" vertical="top" wrapText="1"/>
    </xf>
    <xf numFmtId="0" fontId="3" fillId="0" borderId="32" xfId="1" applyFont="1" applyBorder="1" applyAlignment="1">
      <alignment horizontal="center" vertical="center"/>
    </xf>
    <xf numFmtId="0" fontId="3" fillId="0" borderId="13" xfId="1" applyFont="1" applyBorder="1" applyAlignment="1">
      <alignment horizontal="center" vertical="center"/>
    </xf>
    <xf numFmtId="0" fontId="3" fillId="0" borderId="1" xfId="1" applyFont="1" applyBorder="1" applyAlignment="1">
      <alignment horizontal="center" vertical="center"/>
    </xf>
    <xf numFmtId="0" fontId="3" fillId="0" borderId="8" xfId="1" applyFont="1" applyBorder="1" applyAlignment="1">
      <alignment horizontal="center" vertical="center"/>
    </xf>
    <xf numFmtId="0" fontId="3" fillId="0" borderId="36" xfId="1" applyFont="1" applyBorder="1" applyAlignment="1">
      <alignment horizontal="center" vertical="center"/>
    </xf>
    <xf numFmtId="0" fontId="3" fillId="0" borderId="15"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1" fillId="0" borderId="43" xfId="1" applyBorder="1" applyAlignment="1">
      <alignment horizontal="center"/>
    </xf>
    <xf numFmtId="0" fontId="1" fillId="0" borderId="44" xfId="1" applyBorder="1" applyAlignment="1">
      <alignment horizontal="center"/>
    </xf>
    <xf numFmtId="0" fontId="4" fillId="0" borderId="0" xfId="1" applyFont="1" applyAlignment="1">
      <alignment horizontal="center" vertical="center"/>
    </xf>
    <xf numFmtId="0" fontId="4" fillId="0" borderId="27" xfId="1" applyFont="1" applyBorder="1" applyAlignment="1">
      <alignment horizontal="center" vertical="center"/>
    </xf>
    <xf numFmtId="0" fontId="4" fillId="0" borderId="28" xfId="1" applyFont="1" applyBorder="1" applyAlignment="1">
      <alignment horizontal="center" vertical="center"/>
    </xf>
    <xf numFmtId="0" fontId="4" fillId="0" borderId="43" xfId="1" applyFont="1" applyBorder="1" applyAlignment="1">
      <alignment horizontal="center" vertical="center"/>
    </xf>
    <xf numFmtId="0" fontId="4" fillId="0" borderId="45" xfId="1" applyFont="1" applyBorder="1" applyAlignment="1">
      <alignment horizontal="center" vertical="center"/>
    </xf>
    <xf numFmtId="0" fontId="4" fillId="0" borderId="47" xfId="1" applyFont="1" applyBorder="1" applyAlignment="1">
      <alignment horizontal="center" vertical="center"/>
    </xf>
    <xf numFmtId="0" fontId="1" fillId="0" borderId="45" xfId="1" applyBorder="1" applyAlignment="1">
      <alignment horizontal="center"/>
    </xf>
    <xf numFmtId="0" fontId="4" fillId="0" borderId="19" xfId="1" applyFont="1" applyBorder="1" applyAlignment="1">
      <alignment horizontal="center" vertical="center"/>
    </xf>
    <xf numFmtId="0" fontId="4" fillId="0" borderId="1" xfId="1" applyFont="1" applyBorder="1" applyAlignment="1">
      <alignment horizontal="center" vertical="center"/>
    </xf>
    <xf numFmtId="0" fontId="4" fillId="0" borderId="14" xfId="1" applyFont="1" applyBorder="1" applyAlignment="1">
      <alignment horizontal="center" vertical="center"/>
    </xf>
    <xf numFmtId="0" fontId="4" fillId="0" borderId="38" xfId="1" applyFont="1" applyBorder="1" applyAlignment="1">
      <alignment horizontal="center" vertical="center"/>
    </xf>
    <xf numFmtId="0" fontId="4" fillId="0" borderId="36" xfId="1" applyFont="1" applyBorder="1" applyAlignment="1">
      <alignment horizontal="center" vertical="center"/>
    </xf>
    <xf numFmtId="0" fontId="3" fillId="0" borderId="11" xfId="1" applyFont="1" applyBorder="1" applyAlignment="1">
      <alignment horizontal="center" vertical="center" wrapText="1"/>
    </xf>
    <xf numFmtId="0" fontId="3" fillId="0" borderId="32" xfId="1" applyFont="1" applyBorder="1" applyAlignment="1">
      <alignment horizontal="center" vertical="center" wrapText="1"/>
    </xf>
    <xf numFmtId="0" fontId="3" fillId="0" borderId="11" xfId="1" applyFont="1" applyBorder="1" applyAlignment="1">
      <alignment horizontal="center" wrapText="1"/>
    </xf>
    <xf numFmtId="0" fontId="3" fillId="0" borderId="11" xfId="1" applyFont="1" applyBorder="1" applyAlignment="1">
      <alignment horizontal="center" vertical="top" wrapText="1"/>
    </xf>
    <xf numFmtId="0" fontId="3" fillId="0" borderId="11" xfId="1" applyFont="1" applyBorder="1" applyAlignment="1">
      <alignment wrapText="1"/>
    </xf>
    <xf numFmtId="0" fontId="3" fillId="0" borderId="4" xfId="1" applyFont="1" applyBorder="1" applyAlignment="1">
      <alignment wrapText="1"/>
    </xf>
    <xf numFmtId="0" fontId="3" fillId="0" borderId="5" xfId="1" applyFont="1" applyBorder="1" applyAlignment="1">
      <alignment wrapText="1"/>
    </xf>
    <xf numFmtId="0" fontId="3" fillId="0" borderId="11" xfId="1" applyFont="1" applyBorder="1"/>
    <xf numFmtId="0" fontId="3" fillId="0" borderId="4" xfId="1" applyFont="1" applyBorder="1"/>
    <xf numFmtId="0" fontId="3" fillId="0" borderId="5" xfId="1" applyFont="1" applyBorder="1"/>
    <xf numFmtId="0" fontId="3" fillId="0" borderId="11" xfId="0" applyFont="1" applyBorder="1" applyAlignment="1">
      <alignment horizontal="center"/>
    </xf>
    <xf numFmtId="0" fontId="3" fillId="0" borderId="4" xfId="0" applyFont="1" applyBorder="1" applyAlignment="1">
      <alignment horizontal="center"/>
    </xf>
    <xf numFmtId="0" fontId="3" fillId="0" borderId="5" xfId="0" applyFont="1" applyBorder="1" applyAlignment="1">
      <alignment horizontal="center"/>
    </xf>
    <xf numFmtId="0" fontId="3" fillId="0" borderId="9" xfId="0" applyFont="1" applyBorder="1" applyAlignment="1">
      <alignment horizontal="center"/>
    </xf>
    <xf numFmtId="165" fontId="3" fillId="0" borderId="11" xfId="1" applyNumberFormat="1" applyFont="1" applyBorder="1" applyAlignment="1">
      <alignment horizontal="right"/>
    </xf>
    <xf numFmtId="164" fontId="3" fillId="0" borderId="11" xfId="1" applyNumberFormat="1" applyFont="1" applyBorder="1" applyAlignment="1">
      <alignment horizontal="right"/>
    </xf>
    <xf numFmtId="0" fontId="3" fillId="0" borderId="11" xfId="1" applyFont="1" applyBorder="1" applyAlignment="1">
      <alignment horizontal="right"/>
    </xf>
    <xf numFmtId="0" fontId="3" fillId="0" borderId="4" xfId="1" applyFont="1" applyBorder="1" applyAlignment="1">
      <alignment horizontal="right"/>
    </xf>
    <xf numFmtId="0" fontId="3" fillId="0" borderId="5" xfId="1" applyFont="1" applyBorder="1" applyAlignment="1">
      <alignment horizontal="right"/>
    </xf>
    <xf numFmtId="0" fontId="7" fillId="0" borderId="11" xfId="1" applyFont="1" applyBorder="1" applyAlignment="1">
      <alignment horizontal="right" wrapText="1"/>
    </xf>
    <xf numFmtId="0" fontId="7" fillId="0" borderId="4" xfId="1" applyFont="1" applyBorder="1" applyAlignment="1">
      <alignment horizontal="right" wrapText="1"/>
    </xf>
    <xf numFmtId="0" fontId="7" fillId="0" borderId="5" xfId="1" applyFont="1" applyBorder="1" applyAlignment="1">
      <alignment horizontal="right" wrapText="1"/>
    </xf>
    <xf numFmtId="4" fontId="3" fillId="0" borderId="11" xfId="1" applyNumberFormat="1" applyFont="1" applyBorder="1" applyAlignment="1">
      <alignment horizontal="right"/>
    </xf>
    <xf numFmtId="4" fontId="3" fillId="0" borderId="4" xfId="1" applyNumberFormat="1" applyFont="1" applyBorder="1" applyAlignment="1">
      <alignment horizontal="right"/>
    </xf>
    <xf numFmtId="4" fontId="3" fillId="0" borderId="5" xfId="1" applyNumberFormat="1" applyFont="1" applyBorder="1" applyAlignment="1">
      <alignment horizontal="right"/>
    </xf>
    <xf numFmtId="165" fontId="3" fillId="0" borderId="11" xfId="1" applyNumberFormat="1" applyFont="1" applyBorder="1" applyAlignment="1">
      <alignment horizontal="right" wrapText="1"/>
    </xf>
    <xf numFmtId="165" fontId="3" fillId="0" borderId="4" xfId="1" applyNumberFormat="1" applyFont="1" applyBorder="1" applyAlignment="1">
      <alignment horizontal="right" wrapText="1"/>
    </xf>
    <xf numFmtId="165" fontId="3" fillId="0" borderId="5" xfId="1" applyNumberFormat="1" applyFont="1" applyBorder="1" applyAlignment="1">
      <alignment horizontal="right" wrapText="1"/>
    </xf>
  </cellXfs>
  <cellStyles count="2">
    <cellStyle name="Normal" xfId="0" builtinId="0"/>
    <cellStyle name="Normal 2" xfId="1" xr:uid="{96819742-7FBF-457E-9541-19AADA32E81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3" Type="http://schemas.openxmlformats.org/officeDocument/2006/relationships/theme" Target="theme/theme1.xml"/><Relationship Id="rId7" Type="http://schemas.microsoft.com/office/2022/10/relationships/richValueRel" Target="richData/richValueRel.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alcChain" Target="calcChain.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drawings/_rels/drawing1.xml.rels><?xml version="1.0" encoding="UTF-8" standalone="yes"?>
<Relationships xmlns="http://schemas.openxmlformats.org/package/2006/relationships"><Relationship Id="rId8" Type="http://schemas.openxmlformats.org/officeDocument/2006/relationships/image" Target="../media/image18.jpeg"/><Relationship Id="rId13" Type="http://schemas.openxmlformats.org/officeDocument/2006/relationships/image" Target="../media/image23.jpeg"/><Relationship Id="rId3" Type="http://schemas.openxmlformats.org/officeDocument/2006/relationships/image" Target="../media/image13.jpeg"/><Relationship Id="rId7" Type="http://schemas.openxmlformats.org/officeDocument/2006/relationships/image" Target="../media/image17.jpeg"/><Relationship Id="rId12" Type="http://schemas.openxmlformats.org/officeDocument/2006/relationships/image" Target="../media/image22.jpeg"/><Relationship Id="rId2" Type="http://schemas.openxmlformats.org/officeDocument/2006/relationships/image" Target="../media/image12.jpeg"/><Relationship Id="rId1" Type="http://schemas.openxmlformats.org/officeDocument/2006/relationships/image" Target="../media/image11.jpeg"/><Relationship Id="rId6" Type="http://schemas.openxmlformats.org/officeDocument/2006/relationships/image" Target="../media/image16.jpeg"/><Relationship Id="rId11" Type="http://schemas.openxmlformats.org/officeDocument/2006/relationships/image" Target="../media/image21.jpeg"/><Relationship Id="rId5" Type="http://schemas.openxmlformats.org/officeDocument/2006/relationships/image" Target="../media/image15.jpeg"/><Relationship Id="rId15" Type="http://schemas.openxmlformats.org/officeDocument/2006/relationships/image" Target="../media/image25.jpeg"/><Relationship Id="rId10" Type="http://schemas.openxmlformats.org/officeDocument/2006/relationships/image" Target="../media/image20.jpeg"/><Relationship Id="rId4" Type="http://schemas.openxmlformats.org/officeDocument/2006/relationships/image" Target="../media/image14.jpeg"/><Relationship Id="rId9" Type="http://schemas.openxmlformats.org/officeDocument/2006/relationships/image" Target="../media/image19.jpeg"/><Relationship Id="rId14" Type="http://schemas.openxmlformats.org/officeDocument/2006/relationships/image" Target="../media/image24.jpeg"/></Relationships>
</file>

<file path=xl/drawings/drawing1.xml><?xml version="1.0" encoding="utf-8"?>
<xdr:wsDr xmlns:xdr="http://schemas.openxmlformats.org/drawingml/2006/spreadsheetDrawing" xmlns:a="http://schemas.openxmlformats.org/drawingml/2006/main">
  <xdr:twoCellAnchor editAs="oneCell">
    <xdr:from>
      <xdr:col>2</xdr:col>
      <xdr:colOff>383473</xdr:colOff>
      <xdr:row>99</xdr:row>
      <xdr:rowOff>160457</xdr:rowOff>
    </xdr:from>
    <xdr:to>
      <xdr:col>2</xdr:col>
      <xdr:colOff>2447924</xdr:colOff>
      <xdr:row>104</xdr:row>
      <xdr:rowOff>593765</xdr:rowOff>
    </xdr:to>
    <xdr:pic>
      <xdr:nvPicPr>
        <xdr:cNvPr id="2" name="Picture 1">
          <a:extLst>
            <a:ext uri="{FF2B5EF4-FFF2-40B4-BE49-F238E27FC236}">
              <a16:creationId xmlns:a16="http://schemas.microsoft.com/office/drawing/2014/main" id="{01D3F20F-C1D3-4155-B670-D5A59F1784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21723" y="25258832"/>
          <a:ext cx="2064451" cy="1757283"/>
        </a:xfrm>
        <a:prstGeom prst="rect">
          <a:avLst/>
        </a:prstGeom>
      </xdr:spPr>
    </xdr:pic>
    <xdr:clientData/>
  </xdr:twoCellAnchor>
  <xdr:twoCellAnchor editAs="oneCell">
    <xdr:from>
      <xdr:col>2</xdr:col>
      <xdr:colOff>171450</xdr:colOff>
      <xdr:row>5</xdr:row>
      <xdr:rowOff>171450</xdr:rowOff>
    </xdr:from>
    <xdr:to>
      <xdr:col>2</xdr:col>
      <xdr:colOff>2574728</xdr:colOff>
      <xdr:row>15</xdr:row>
      <xdr:rowOff>114301</xdr:rowOff>
    </xdr:to>
    <xdr:pic>
      <xdr:nvPicPr>
        <xdr:cNvPr id="3" name="Picture 2">
          <a:extLst>
            <a:ext uri="{FF2B5EF4-FFF2-40B4-BE49-F238E27FC236}">
              <a16:creationId xmlns:a16="http://schemas.microsoft.com/office/drawing/2014/main" id="{05B084C2-1B58-4350-8F15-553BFF3A372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09700" y="1533525"/>
          <a:ext cx="2403278" cy="2038351"/>
        </a:xfrm>
        <a:prstGeom prst="rect">
          <a:avLst/>
        </a:prstGeom>
      </xdr:spPr>
    </xdr:pic>
    <xdr:clientData/>
  </xdr:twoCellAnchor>
  <xdr:twoCellAnchor editAs="oneCell">
    <xdr:from>
      <xdr:col>2</xdr:col>
      <xdr:colOff>307188</xdr:colOff>
      <xdr:row>124</xdr:row>
      <xdr:rowOff>136071</xdr:rowOff>
    </xdr:from>
    <xdr:to>
      <xdr:col>2</xdr:col>
      <xdr:colOff>2899759</xdr:colOff>
      <xdr:row>135</xdr:row>
      <xdr:rowOff>98960</xdr:rowOff>
    </xdr:to>
    <xdr:pic>
      <xdr:nvPicPr>
        <xdr:cNvPr id="4" name="Picture 3">
          <a:extLst>
            <a:ext uri="{FF2B5EF4-FFF2-40B4-BE49-F238E27FC236}">
              <a16:creationId xmlns:a16="http://schemas.microsoft.com/office/drawing/2014/main" id="{5B4A249F-D2E4-4A21-98C5-D5AA8DE6735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545438" y="33530721"/>
          <a:ext cx="2592571" cy="22679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241216</xdr:colOff>
      <xdr:row>159</xdr:row>
      <xdr:rowOff>196892</xdr:rowOff>
    </xdr:from>
    <xdr:to>
      <xdr:col>2</xdr:col>
      <xdr:colOff>2769902</xdr:colOff>
      <xdr:row>169</xdr:row>
      <xdr:rowOff>909</xdr:rowOff>
    </xdr:to>
    <xdr:pic>
      <xdr:nvPicPr>
        <xdr:cNvPr id="5" name="Picture 4">
          <a:extLst>
            <a:ext uri="{FF2B5EF4-FFF2-40B4-BE49-F238E27FC236}">
              <a16:creationId xmlns:a16="http://schemas.microsoft.com/office/drawing/2014/main" id="{AFEB1B1A-BCA3-4974-86B9-2368F96968A1}"/>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479466" y="43183217"/>
          <a:ext cx="2528686" cy="24188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152400</xdr:colOff>
      <xdr:row>141</xdr:row>
      <xdr:rowOff>173182</xdr:rowOff>
    </xdr:from>
    <xdr:to>
      <xdr:col>2</xdr:col>
      <xdr:colOff>2818881</xdr:colOff>
      <xdr:row>152</xdr:row>
      <xdr:rowOff>69142</xdr:rowOff>
    </xdr:to>
    <xdr:pic>
      <xdr:nvPicPr>
        <xdr:cNvPr id="6" name="Picture 5">
          <a:extLst>
            <a:ext uri="{FF2B5EF4-FFF2-40B4-BE49-F238E27FC236}">
              <a16:creationId xmlns:a16="http://schemas.microsoft.com/office/drawing/2014/main" id="{8A1D6E66-EA8E-40F9-8F26-4812C85F4DBA}"/>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390650" y="38130307"/>
          <a:ext cx="2666481" cy="21992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354031</xdr:colOff>
      <xdr:row>246</xdr:row>
      <xdr:rowOff>0</xdr:rowOff>
    </xdr:from>
    <xdr:to>
      <xdr:col>2</xdr:col>
      <xdr:colOff>2868631</xdr:colOff>
      <xdr:row>258</xdr:row>
      <xdr:rowOff>383473</xdr:rowOff>
    </xdr:to>
    <xdr:pic>
      <xdr:nvPicPr>
        <xdr:cNvPr id="7" name="Picture 6">
          <a:extLst>
            <a:ext uri="{FF2B5EF4-FFF2-40B4-BE49-F238E27FC236}">
              <a16:creationId xmlns:a16="http://schemas.microsoft.com/office/drawing/2014/main" id="{21D50951-54BF-4EF8-B2A0-11172DCD4CB8}"/>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r="38759"/>
        <a:stretch/>
      </xdr:blipFill>
      <xdr:spPr>
        <a:xfrm>
          <a:off x="1592281" y="63522225"/>
          <a:ext cx="2514600" cy="2898073"/>
        </a:xfrm>
        <a:prstGeom prst="rect">
          <a:avLst/>
        </a:prstGeom>
      </xdr:spPr>
    </xdr:pic>
    <xdr:clientData/>
  </xdr:twoCellAnchor>
  <xdr:twoCellAnchor editAs="oneCell">
    <xdr:from>
      <xdr:col>2</xdr:col>
      <xdr:colOff>593888</xdr:colOff>
      <xdr:row>261</xdr:row>
      <xdr:rowOff>111753</xdr:rowOff>
    </xdr:from>
    <xdr:to>
      <xdr:col>2</xdr:col>
      <xdr:colOff>2813213</xdr:colOff>
      <xdr:row>275</xdr:row>
      <xdr:rowOff>129661</xdr:rowOff>
    </xdr:to>
    <xdr:pic>
      <xdr:nvPicPr>
        <xdr:cNvPr id="8" name="Picture 7">
          <a:extLst>
            <a:ext uri="{FF2B5EF4-FFF2-40B4-BE49-F238E27FC236}">
              <a16:creationId xmlns:a16="http://schemas.microsoft.com/office/drawing/2014/main" id="{31277D67-DDEF-41C5-AB55-26EBD71ABA22}"/>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62503"/>
        <a:stretch/>
      </xdr:blipFill>
      <xdr:spPr>
        <a:xfrm>
          <a:off x="1832138" y="67996428"/>
          <a:ext cx="2219325" cy="2951608"/>
        </a:xfrm>
        <a:prstGeom prst="rect">
          <a:avLst/>
        </a:prstGeom>
      </xdr:spPr>
    </xdr:pic>
    <xdr:clientData/>
  </xdr:twoCellAnchor>
  <xdr:twoCellAnchor editAs="oneCell">
    <xdr:from>
      <xdr:col>2</xdr:col>
      <xdr:colOff>284510</xdr:colOff>
      <xdr:row>111</xdr:row>
      <xdr:rowOff>1</xdr:rowOff>
    </xdr:from>
    <xdr:to>
      <xdr:col>2</xdr:col>
      <xdr:colOff>2950991</xdr:colOff>
      <xdr:row>120</xdr:row>
      <xdr:rowOff>314070</xdr:rowOff>
    </xdr:to>
    <xdr:pic>
      <xdr:nvPicPr>
        <xdr:cNvPr id="9" name="Picture 8">
          <a:extLst>
            <a:ext uri="{FF2B5EF4-FFF2-40B4-BE49-F238E27FC236}">
              <a16:creationId xmlns:a16="http://schemas.microsoft.com/office/drawing/2014/main" id="{ECCB73CE-9D6C-43CE-8A38-6AEB950D7B2A}"/>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522760" y="29413201"/>
          <a:ext cx="2666481" cy="2200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259770</xdr:colOff>
      <xdr:row>331</xdr:row>
      <xdr:rowOff>61853</xdr:rowOff>
    </xdr:from>
    <xdr:to>
      <xdr:col>2</xdr:col>
      <xdr:colOff>2719208</xdr:colOff>
      <xdr:row>342</xdr:row>
      <xdr:rowOff>3</xdr:rowOff>
    </xdr:to>
    <xdr:pic>
      <xdr:nvPicPr>
        <xdr:cNvPr id="10" name="Picture 9">
          <a:extLst>
            <a:ext uri="{FF2B5EF4-FFF2-40B4-BE49-F238E27FC236}">
              <a16:creationId xmlns:a16="http://schemas.microsoft.com/office/drawing/2014/main" id="{F7D5F12C-7319-4A4C-9CAB-C1F47E1495CA}"/>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498020" y="85186778"/>
          <a:ext cx="2459438" cy="2243200"/>
        </a:xfrm>
        <a:prstGeom prst="rect">
          <a:avLst/>
        </a:prstGeom>
      </xdr:spPr>
    </xdr:pic>
    <xdr:clientData/>
  </xdr:twoCellAnchor>
  <xdr:twoCellAnchor editAs="oneCell">
    <xdr:from>
      <xdr:col>2</xdr:col>
      <xdr:colOff>556656</xdr:colOff>
      <xdr:row>361</xdr:row>
      <xdr:rowOff>98956</xdr:rowOff>
    </xdr:from>
    <xdr:to>
      <xdr:col>2</xdr:col>
      <xdr:colOff>2265224</xdr:colOff>
      <xdr:row>367</xdr:row>
      <xdr:rowOff>173182</xdr:rowOff>
    </xdr:to>
    <xdr:pic>
      <xdr:nvPicPr>
        <xdr:cNvPr id="11" name="Picture 10">
          <a:extLst>
            <a:ext uri="{FF2B5EF4-FFF2-40B4-BE49-F238E27FC236}">
              <a16:creationId xmlns:a16="http://schemas.microsoft.com/office/drawing/2014/main" id="{81C0F22B-ED1E-459D-A0DE-C2FDE1C8C9A1}"/>
            </a:ext>
          </a:extLst>
        </xdr:cNvPr>
        <xdr:cNvPicPr>
          <a:picLocks noChangeAspect="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11163" t="23159" r="16278" b="-3158"/>
        <a:stretch>
          <a:fillRect/>
        </a:stretch>
      </xdr:blipFill>
      <xdr:spPr bwMode="auto">
        <a:xfrm>
          <a:off x="1794906" y="91815181"/>
          <a:ext cx="1708568" cy="196017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2</xdr:col>
      <xdr:colOff>420583</xdr:colOff>
      <xdr:row>388</xdr:row>
      <xdr:rowOff>222658</xdr:rowOff>
    </xdr:from>
    <xdr:to>
      <xdr:col>2</xdr:col>
      <xdr:colOff>2944090</xdr:colOff>
      <xdr:row>398</xdr:row>
      <xdr:rowOff>33149</xdr:rowOff>
    </xdr:to>
    <xdr:pic>
      <xdr:nvPicPr>
        <xdr:cNvPr id="12" name="Picture 11">
          <a:extLst>
            <a:ext uri="{FF2B5EF4-FFF2-40B4-BE49-F238E27FC236}">
              <a16:creationId xmlns:a16="http://schemas.microsoft.com/office/drawing/2014/main" id="{6AEDBC7D-D75F-4421-A6F3-1F9507EB1018}"/>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658833" y="102149683"/>
          <a:ext cx="2523507" cy="2487016"/>
        </a:xfrm>
        <a:prstGeom prst="rect">
          <a:avLst/>
        </a:prstGeom>
      </xdr:spPr>
    </xdr:pic>
    <xdr:clientData/>
  </xdr:twoCellAnchor>
  <xdr:twoCellAnchor editAs="oneCell">
    <xdr:from>
      <xdr:col>2</xdr:col>
      <xdr:colOff>395840</xdr:colOff>
      <xdr:row>73</xdr:row>
      <xdr:rowOff>49477</xdr:rowOff>
    </xdr:from>
    <xdr:to>
      <xdr:col>2</xdr:col>
      <xdr:colOff>2600792</xdr:colOff>
      <xdr:row>78</xdr:row>
      <xdr:rowOff>107370</xdr:rowOff>
    </xdr:to>
    <xdr:pic>
      <xdr:nvPicPr>
        <xdr:cNvPr id="13" name="Picture 12">
          <a:extLst>
            <a:ext uri="{FF2B5EF4-FFF2-40B4-BE49-F238E27FC236}">
              <a16:creationId xmlns:a16="http://schemas.microsoft.com/office/drawing/2014/main" id="{39EE9032-E771-46DB-BF97-639934E18BEB}"/>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634090" y="18880402"/>
          <a:ext cx="2204952" cy="1772392"/>
        </a:xfrm>
        <a:prstGeom prst="rect">
          <a:avLst/>
        </a:prstGeom>
      </xdr:spPr>
    </xdr:pic>
    <xdr:clientData/>
  </xdr:twoCellAnchor>
  <xdr:twoCellAnchor editAs="oneCell">
    <xdr:from>
      <xdr:col>2</xdr:col>
      <xdr:colOff>482438</xdr:colOff>
      <xdr:row>86</xdr:row>
      <xdr:rowOff>123698</xdr:rowOff>
    </xdr:from>
    <xdr:to>
      <xdr:col>2</xdr:col>
      <xdr:colOff>2711535</xdr:colOff>
      <xdr:row>94</xdr:row>
      <xdr:rowOff>12367</xdr:rowOff>
    </xdr:to>
    <xdr:pic>
      <xdr:nvPicPr>
        <xdr:cNvPr id="14" name="Picture 13">
          <a:extLst>
            <a:ext uri="{FF2B5EF4-FFF2-40B4-BE49-F238E27FC236}">
              <a16:creationId xmlns:a16="http://schemas.microsoft.com/office/drawing/2014/main" id="{28CB3AA0-6327-4858-BC46-C079383266A4}"/>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720688" y="22497923"/>
          <a:ext cx="2229097" cy="1565069"/>
        </a:xfrm>
        <a:prstGeom prst="rect">
          <a:avLst/>
        </a:prstGeom>
      </xdr:spPr>
    </xdr:pic>
    <xdr:clientData/>
  </xdr:twoCellAnchor>
  <xdr:twoCellAnchor editAs="oneCell">
    <xdr:from>
      <xdr:col>2</xdr:col>
      <xdr:colOff>408210</xdr:colOff>
      <xdr:row>46</xdr:row>
      <xdr:rowOff>185550</xdr:rowOff>
    </xdr:from>
    <xdr:to>
      <xdr:col>2</xdr:col>
      <xdr:colOff>2818035</xdr:colOff>
      <xdr:row>54</xdr:row>
      <xdr:rowOff>874</xdr:rowOff>
    </xdr:to>
    <xdr:pic>
      <xdr:nvPicPr>
        <xdr:cNvPr id="15" name="Picture 14">
          <a:extLst>
            <a:ext uri="{FF2B5EF4-FFF2-40B4-BE49-F238E27FC236}">
              <a16:creationId xmlns:a16="http://schemas.microsoft.com/office/drawing/2014/main" id="{BCFC6BA5-C544-4414-B01A-ADD9C46F143C}"/>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646460" y="12282300"/>
          <a:ext cx="2409825" cy="2136702"/>
        </a:xfrm>
        <a:prstGeom prst="rect">
          <a:avLst/>
        </a:prstGeom>
      </xdr:spPr>
    </xdr:pic>
    <xdr:clientData/>
  </xdr:twoCellAnchor>
  <xdr:twoCellAnchor editAs="oneCell">
    <xdr:from>
      <xdr:col>2</xdr:col>
      <xdr:colOff>470060</xdr:colOff>
      <xdr:row>33</xdr:row>
      <xdr:rowOff>160807</xdr:rowOff>
    </xdr:from>
    <xdr:to>
      <xdr:col>2</xdr:col>
      <xdr:colOff>2818380</xdr:colOff>
      <xdr:row>39</xdr:row>
      <xdr:rowOff>103657</xdr:rowOff>
    </xdr:to>
    <xdr:pic>
      <xdr:nvPicPr>
        <xdr:cNvPr id="16" name="Picture 15">
          <a:extLst>
            <a:ext uri="{FF2B5EF4-FFF2-40B4-BE49-F238E27FC236}">
              <a16:creationId xmlns:a16="http://schemas.microsoft.com/office/drawing/2014/main" id="{7544349F-ED4C-4D40-ACE1-33B917B5EB6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1708310" y="8533282"/>
          <a:ext cx="2348320" cy="2038350"/>
        </a:xfrm>
        <a:prstGeom prst="rect">
          <a:avLst/>
        </a:prstGeom>
      </xdr:spPr>
    </xdr:pic>
    <xdr:clientData/>
  </xdr:twoCellAnchor>
  <xdr:twoCellAnchor editAs="oneCell">
    <xdr:from>
      <xdr:col>2</xdr:col>
      <xdr:colOff>321620</xdr:colOff>
      <xdr:row>19</xdr:row>
      <xdr:rowOff>37107</xdr:rowOff>
    </xdr:from>
    <xdr:to>
      <xdr:col>2</xdr:col>
      <xdr:colOff>2699744</xdr:colOff>
      <xdr:row>27</xdr:row>
      <xdr:rowOff>160931</xdr:rowOff>
    </xdr:to>
    <xdr:pic>
      <xdr:nvPicPr>
        <xdr:cNvPr id="17" name="Picture 16">
          <a:extLst>
            <a:ext uri="{FF2B5EF4-FFF2-40B4-BE49-F238E27FC236}">
              <a16:creationId xmlns:a16="http://schemas.microsoft.com/office/drawing/2014/main" id="{A9BA424F-65CA-4835-9042-9F1FD6F12F39}"/>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559870" y="5323482"/>
          <a:ext cx="2378124" cy="2009774"/>
        </a:xfrm>
        <a:prstGeom prst="rect">
          <a:avLst/>
        </a:prstGeom>
      </xdr:spPr>
    </xdr:pic>
    <xdr:clientData/>
  </xdr:twoCellAnchor>
</xdr:wsDr>
</file>

<file path=xl/richData/_rels/richValueRel.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jpeg"/><Relationship Id="rId7" Type="http://schemas.openxmlformats.org/officeDocument/2006/relationships/image" Target="../media/image7.pn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png"/><Relationship Id="rId5" Type="http://schemas.openxmlformats.org/officeDocument/2006/relationships/image" Target="../media/image5.jpeg"/><Relationship Id="rId10" Type="http://schemas.openxmlformats.org/officeDocument/2006/relationships/image" Target="../media/image10.jpeg"/><Relationship Id="rId4" Type="http://schemas.openxmlformats.org/officeDocument/2006/relationships/image" Target="../media/image4.jpeg"/><Relationship Id="rId9" Type="http://schemas.openxmlformats.org/officeDocument/2006/relationships/image" Target="../media/image9.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0">
  <rv s="0">
    <v>0</v>
    <v>5</v>
  </rv>
  <rv s="0">
    <v>1</v>
    <v>5</v>
  </rv>
  <rv s="0">
    <v>2</v>
    <v>5</v>
  </rv>
  <rv s="0">
    <v>3</v>
    <v>5</v>
  </rv>
  <rv s="0">
    <v>4</v>
    <v>5</v>
  </rv>
  <rv s="0">
    <v>5</v>
    <v>5</v>
  </rv>
  <rv s="0">
    <v>6</v>
    <v>5</v>
  </rv>
  <rv s="0">
    <v>7</v>
    <v>5</v>
  </rv>
  <rv s="0">
    <v>8</v>
    <v>5</v>
  </rv>
  <rv s="0">
    <v>9</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ichValueRel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5102AB-8F85-4A73-B8D8-1AF34670E8CC}">
  <dimension ref="A2:N405"/>
  <sheetViews>
    <sheetView tabSelected="1" topLeftCell="A378" zoomScale="77" zoomScaleNormal="77" workbookViewId="0">
      <selection activeCell="M403" sqref="M403"/>
    </sheetView>
  </sheetViews>
  <sheetFormatPr defaultColWidth="8.6640625" defaultRowHeight="14.4" x14ac:dyDescent="0.3"/>
  <cols>
    <col min="1" max="1" width="8.6640625" style="1"/>
    <col min="2" max="2" width="9.88671875" style="1" customWidth="1"/>
    <col min="3" max="3" width="49.6640625" style="1" customWidth="1"/>
    <col min="4" max="4" width="28.33203125" style="1" customWidth="1"/>
    <col min="5" max="5" width="47.5546875" style="1" customWidth="1"/>
    <col min="6" max="6" width="18" style="1" customWidth="1"/>
    <col min="7" max="7" width="15.109375" style="1" customWidth="1"/>
    <col min="8" max="9" width="13.88671875" style="1" customWidth="1"/>
    <col min="10" max="10" width="12.88671875" style="1" customWidth="1"/>
    <col min="11" max="11" width="15.33203125" style="1" customWidth="1"/>
    <col min="12" max="12" width="13.21875" style="1" customWidth="1"/>
    <col min="13" max="13" width="17.44140625" style="1" customWidth="1"/>
    <col min="14" max="16384" width="8.6640625" style="1"/>
  </cols>
  <sheetData>
    <row r="2" spans="1:13" ht="15" x14ac:dyDescent="0.3">
      <c r="B2" s="280" t="s">
        <v>0</v>
      </c>
      <c r="C2" s="280"/>
      <c r="D2" s="280"/>
      <c r="E2" s="280"/>
      <c r="F2" s="280"/>
      <c r="G2" s="280"/>
      <c r="H2" s="280"/>
      <c r="I2" s="280"/>
      <c r="J2" s="280"/>
      <c r="K2" s="280"/>
      <c r="L2" s="280"/>
      <c r="M2" s="281"/>
    </row>
    <row r="3" spans="1:13" ht="44.4" customHeight="1" thickBot="1" x14ac:dyDescent="0.35">
      <c r="A3" s="282"/>
      <c r="B3" s="283">
        <v>1</v>
      </c>
      <c r="C3" s="26"/>
      <c r="D3" s="2" t="s">
        <v>1</v>
      </c>
      <c r="E3" s="2" t="s">
        <v>35</v>
      </c>
      <c r="F3" s="2" t="s">
        <v>2</v>
      </c>
      <c r="G3" s="3" t="s">
        <v>244</v>
      </c>
      <c r="H3" s="3" t="s">
        <v>245</v>
      </c>
      <c r="I3" s="3" t="s">
        <v>246</v>
      </c>
      <c r="J3" s="3" t="s">
        <v>247</v>
      </c>
      <c r="K3" s="3" t="s">
        <v>248</v>
      </c>
      <c r="L3" s="3" t="s">
        <v>249</v>
      </c>
      <c r="M3" s="3" t="s">
        <v>3</v>
      </c>
    </row>
    <row r="4" spans="1:13" ht="16.5" customHeight="1" x14ac:dyDescent="0.3">
      <c r="A4" s="282"/>
      <c r="B4" s="283"/>
      <c r="C4" s="282"/>
      <c r="D4" s="284" t="s">
        <v>4</v>
      </c>
      <c r="E4" s="287" t="s">
        <v>36</v>
      </c>
      <c r="F4" s="14" t="s">
        <v>5</v>
      </c>
      <c r="G4" s="187">
        <v>150</v>
      </c>
      <c r="H4" s="52"/>
      <c r="I4" s="187">
        <v>75</v>
      </c>
      <c r="J4" s="187"/>
      <c r="K4" s="187">
        <v>150</v>
      </c>
      <c r="L4" s="187"/>
      <c r="M4" s="21"/>
    </row>
    <row r="5" spans="1:13" ht="16.5" customHeight="1" x14ac:dyDescent="0.3">
      <c r="A5" s="282"/>
      <c r="B5" s="283"/>
      <c r="C5" s="282"/>
      <c r="D5" s="285"/>
      <c r="E5" s="288"/>
      <c r="F5" s="14" t="s">
        <v>6</v>
      </c>
      <c r="G5" s="187">
        <v>150</v>
      </c>
      <c r="H5" s="52"/>
      <c r="I5" s="187">
        <v>75</v>
      </c>
      <c r="J5" s="187"/>
      <c r="K5" s="187">
        <v>150</v>
      </c>
      <c r="L5" s="187"/>
      <c r="M5" s="21"/>
    </row>
    <row r="6" spans="1:13" ht="16.5" customHeight="1" x14ac:dyDescent="0.3">
      <c r="A6" s="282"/>
      <c r="B6" s="283"/>
      <c r="C6" s="282"/>
      <c r="D6" s="285"/>
      <c r="E6" s="288"/>
      <c r="F6" s="14" t="s">
        <v>7</v>
      </c>
      <c r="G6" s="187">
        <v>200</v>
      </c>
      <c r="H6" s="52"/>
      <c r="I6" s="187">
        <v>100</v>
      </c>
      <c r="J6" s="187"/>
      <c r="K6" s="187">
        <v>200</v>
      </c>
      <c r="L6" s="187"/>
      <c r="M6" s="21"/>
    </row>
    <row r="7" spans="1:13" ht="16.5" customHeight="1" x14ac:dyDescent="0.3">
      <c r="A7" s="282"/>
      <c r="B7" s="283"/>
      <c r="C7" s="282"/>
      <c r="D7" s="285"/>
      <c r="E7" s="288"/>
      <c r="F7" s="14" t="s">
        <v>8</v>
      </c>
      <c r="G7" s="187">
        <v>200</v>
      </c>
      <c r="H7" s="52"/>
      <c r="I7" s="187">
        <v>100</v>
      </c>
      <c r="J7" s="187"/>
      <c r="K7" s="187">
        <v>200</v>
      </c>
      <c r="L7" s="187"/>
      <c r="M7" s="21"/>
    </row>
    <row r="8" spans="1:13" ht="16.5" customHeight="1" x14ac:dyDescent="0.3">
      <c r="A8" s="282"/>
      <c r="B8" s="283"/>
      <c r="C8" s="282"/>
      <c r="D8" s="285"/>
      <c r="E8" s="288"/>
      <c r="F8" s="14" t="s">
        <v>9</v>
      </c>
      <c r="G8" s="187">
        <v>200</v>
      </c>
      <c r="H8" s="52"/>
      <c r="I8" s="187">
        <v>100</v>
      </c>
      <c r="J8" s="187"/>
      <c r="K8" s="187">
        <v>200</v>
      </c>
      <c r="L8" s="187"/>
      <c r="M8" s="21"/>
    </row>
    <row r="9" spans="1:13" ht="16.5" customHeight="1" x14ac:dyDescent="0.3">
      <c r="A9" s="282"/>
      <c r="B9" s="283"/>
      <c r="C9" s="282"/>
      <c r="D9" s="285"/>
      <c r="E9" s="288"/>
      <c r="F9" s="14" t="s">
        <v>10</v>
      </c>
      <c r="G9" s="187">
        <v>100</v>
      </c>
      <c r="H9" s="52"/>
      <c r="I9" s="187">
        <v>50</v>
      </c>
      <c r="J9" s="187"/>
      <c r="K9" s="187">
        <v>100</v>
      </c>
      <c r="L9" s="187"/>
      <c r="M9" s="21"/>
    </row>
    <row r="10" spans="1:13" ht="16.5" customHeight="1" x14ac:dyDescent="0.3">
      <c r="A10" s="282"/>
      <c r="B10" s="283"/>
      <c r="C10" s="282"/>
      <c r="D10" s="285"/>
      <c r="E10" s="288"/>
      <c r="F10" s="14" t="s">
        <v>11</v>
      </c>
      <c r="G10" s="187">
        <v>10</v>
      </c>
      <c r="H10" s="52"/>
      <c r="I10" s="187">
        <v>5</v>
      </c>
      <c r="J10" s="187"/>
      <c r="K10" s="187">
        <v>10</v>
      </c>
      <c r="L10" s="187"/>
      <c r="M10" s="21"/>
    </row>
    <row r="11" spans="1:13" ht="16.5" customHeight="1" x14ac:dyDescent="0.3">
      <c r="A11" s="282"/>
      <c r="B11" s="283"/>
      <c r="C11" s="282"/>
      <c r="D11" s="285"/>
      <c r="E11" s="288"/>
      <c r="F11" s="14" t="s">
        <v>12</v>
      </c>
      <c r="G11" s="187">
        <v>10</v>
      </c>
      <c r="H11" s="52"/>
      <c r="I11" s="187">
        <v>5</v>
      </c>
      <c r="J11" s="187"/>
      <c r="K11" s="187">
        <v>10</v>
      </c>
      <c r="L11" s="187"/>
      <c r="M11" s="21"/>
    </row>
    <row r="12" spans="1:13" ht="16.5" customHeight="1" x14ac:dyDescent="0.3">
      <c r="A12" s="282"/>
      <c r="B12" s="283"/>
      <c r="C12" s="282"/>
      <c r="D12" s="285"/>
      <c r="E12" s="288"/>
      <c r="F12" s="14" t="s">
        <v>13</v>
      </c>
      <c r="G12" s="187">
        <v>10</v>
      </c>
      <c r="H12" s="52"/>
      <c r="I12" s="187">
        <v>5</v>
      </c>
      <c r="J12" s="187"/>
      <c r="K12" s="187">
        <v>10</v>
      </c>
      <c r="L12" s="187"/>
      <c r="M12" s="21"/>
    </row>
    <row r="13" spans="1:13" ht="16.5" customHeight="1" x14ac:dyDescent="0.3">
      <c r="A13" s="282"/>
      <c r="B13" s="283"/>
      <c r="C13" s="282"/>
      <c r="D13" s="285"/>
      <c r="E13" s="288"/>
      <c r="F13" s="14" t="s">
        <v>14</v>
      </c>
      <c r="G13" s="187">
        <v>10</v>
      </c>
      <c r="H13" s="52"/>
      <c r="I13" s="187">
        <v>5</v>
      </c>
      <c r="J13" s="187"/>
      <c r="K13" s="187">
        <v>10</v>
      </c>
      <c r="L13" s="187"/>
      <c r="M13" s="21"/>
    </row>
    <row r="14" spans="1:13" ht="16.5" customHeight="1" x14ac:dyDescent="0.3">
      <c r="A14" s="282"/>
      <c r="B14" s="283"/>
      <c r="C14" s="282"/>
      <c r="D14" s="285"/>
      <c r="E14" s="288"/>
      <c r="F14" s="12" t="s">
        <v>15</v>
      </c>
      <c r="G14" s="187">
        <v>10</v>
      </c>
      <c r="H14" s="52"/>
      <c r="I14" s="187">
        <v>5</v>
      </c>
      <c r="J14" s="187"/>
      <c r="K14" s="187">
        <v>10</v>
      </c>
      <c r="L14" s="187"/>
      <c r="M14" s="21"/>
    </row>
    <row r="15" spans="1:13" ht="16.5" customHeight="1" x14ac:dyDescent="0.3">
      <c r="A15" s="282"/>
      <c r="B15" s="283"/>
      <c r="C15" s="282"/>
      <c r="D15" s="286"/>
      <c r="E15" s="289"/>
      <c r="F15" s="8" t="s">
        <v>16</v>
      </c>
      <c r="G15" s="201"/>
      <c r="H15" s="205">
        <f>SUM(H4:H14)</f>
        <v>0</v>
      </c>
      <c r="I15" s="201"/>
      <c r="J15" s="206">
        <f>SUM(J4:J14)</f>
        <v>0</v>
      </c>
      <c r="K15" s="202"/>
      <c r="L15" s="207">
        <f>SUM(L4:L14)</f>
        <v>0</v>
      </c>
      <c r="M15" s="9">
        <f>SUM(H15+J15+L15)</f>
        <v>0</v>
      </c>
    </row>
    <row r="16" spans="1:13" ht="16.5" customHeight="1" x14ac:dyDescent="0.3">
      <c r="A16" s="282"/>
      <c r="B16" s="283"/>
      <c r="C16" s="282"/>
      <c r="D16" s="10" t="s">
        <v>17</v>
      </c>
      <c r="E16" s="16" t="s">
        <v>24</v>
      </c>
      <c r="F16" s="22"/>
      <c r="G16" s="14"/>
      <c r="H16" s="14"/>
      <c r="I16" s="14"/>
      <c r="J16" s="14"/>
      <c r="K16" s="14"/>
      <c r="L16" s="14"/>
      <c r="M16" s="14"/>
    </row>
    <row r="17" spans="1:14" ht="16.5" customHeight="1" x14ac:dyDescent="0.3">
      <c r="A17" s="282"/>
      <c r="B17" s="283"/>
      <c r="C17" s="282"/>
      <c r="D17" s="10" t="s">
        <v>18</v>
      </c>
      <c r="E17" s="13" t="s">
        <v>25</v>
      </c>
      <c r="F17" s="25"/>
      <c r="G17" s="14"/>
      <c r="H17" s="14"/>
      <c r="I17" s="14"/>
      <c r="J17" s="14"/>
      <c r="K17" s="14"/>
      <c r="L17" s="14"/>
      <c r="M17" s="15"/>
      <c r="N17" s="27"/>
    </row>
    <row r="18" spans="1:14" ht="55.2" x14ac:dyDescent="0.3">
      <c r="A18" s="282"/>
      <c r="B18" s="283"/>
      <c r="C18" s="282"/>
      <c r="D18" s="10" t="s">
        <v>19</v>
      </c>
      <c r="E18" s="16" t="s">
        <v>73</v>
      </c>
      <c r="F18" s="23"/>
      <c r="G18" s="14"/>
      <c r="H18" s="14"/>
      <c r="I18" s="14"/>
      <c r="J18" s="14"/>
      <c r="K18" s="14"/>
      <c r="L18" s="14"/>
      <c r="M18" s="14"/>
    </row>
    <row r="19" spans="1:14" ht="41.4" x14ac:dyDescent="0.3">
      <c r="A19" s="282"/>
      <c r="B19" s="283"/>
      <c r="C19" s="290"/>
      <c r="D19" s="2" t="s">
        <v>1</v>
      </c>
      <c r="E19" s="2" t="s">
        <v>97</v>
      </c>
      <c r="F19" s="2" t="s">
        <v>2</v>
      </c>
      <c r="G19" s="3" t="s">
        <v>244</v>
      </c>
      <c r="H19" s="3" t="s">
        <v>245</v>
      </c>
      <c r="I19" s="3" t="s">
        <v>246</v>
      </c>
      <c r="J19" s="3" t="s">
        <v>247</v>
      </c>
      <c r="K19" s="3" t="s">
        <v>248</v>
      </c>
      <c r="L19" s="3" t="s">
        <v>249</v>
      </c>
      <c r="M19" s="3" t="s">
        <v>3</v>
      </c>
    </row>
    <row r="20" spans="1:14" ht="27.6" x14ac:dyDescent="0.3">
      <c r="A20" s="282"/>
      <c r="B20" s="283"/>
      <c r="C20" s="291"/>
      <c r="D20" s="17" t="s">
        <v>4</v>
      </c>
      <c r="E20" s="16" t="s">
        <v>98</v>
      </c>
      <c r="F20" s="14" t="s">
        <v>5</v>
      </c>
      <c r="G20" s="187">
        <v>150</v>
      </c>
      <c r="H20" s="52"/>
      <c r="I20" s="187">
        <v>75</v>
      </c>
      <c r="J20" s="187"/>
      <c r="K20" s="187">
        <v>150</v>
      </c>
      <c r="L20" s="187"/>
      <c r="M20" s="21"/>
    </row>
    <row r="21" spans="1:14" x14ac:dyDescent="0.3">
      <c r="A21" s="282"/>
      <c r="B21" s="283"/>
      <c r="C21" s="291"/>
      <c r="D21" s="17" t="s">
        <v>63</v>
      </c>
      <c r="E21" s="16" t="s">
        <v>99</v>
      </c>
      <c r="F21" s="14" t="s">
        <v>6</v>
      </c>
      <c r="G21" s="187">
        <v>150</v>
      </c>
      <c r="H21" s="52"/>
      <c r="I21" s="187">
        <v>75</v>
      </c>
      <c r="J21" s="187"/>
      <c r="K21" s="187">
        <v>150</v>
      </c>
      <c r="L21" s="187"/>
      <c r="M21" s="21"/>
    </row>
    <row r="22" spans="1:14" x14ac:dyDescent="0.3">
      <c r="A22" s="282"/>
      <c r="B22" s="283"/>
      <c r="C22" s="291"/>
      <c r="D22" s="17" t="s">
        <v>18</v>
      </c>
      <c r="E22" s="16"/>
      <c r="F22" s="14" t="s">
        <v>7</v>
      </c>
      <c r="G22" s="187">
        <v>200</v>
      </c>
      <c r="H22" s="52"/>
      <c r="I22" s="187">
        <v>100</v>
      </c>
      <c r="J22" s="187"/>
      <c r="K22" s="187">
        <v>200</v>
      </c>
      <c r="L22" s="187"/>
      <c r="M22" s="21"/>
    </row>
    <row r="23" spans="1:14" x14ac:dyDescent="0.3">
      <c r="A23" s="282"/>
      <c r="B23" s="283"/>
      <c r="C23" s="291"/>
      <c r="D23" s="293" t="s">
        <v>19</v>
      </c>
      <c r="E23" s="294"/>
      <c r="F23" s="14" t="s">
        <v>8</v>
      </c>
      <c r="G23" s="187">
        <v>200</v>
      </c>
      <c r="H23" s="52"/>
      <c r="I23" s="187">
        <v>100</v>
      </c>
      <c r="J23" s="187"/>
      <c r="K23" s="187">
        <v>200</v>
      </c>
      <c r="L23" s="187"/>
      <c r="M23" s="21"/>
    </row>
    <row r="24" spans="1:14" x14ac:dyDescent="0.3">
      <c r="A24" s="282"/>
      <c r="B24" s="283"/>
      <c r="C24" s="291"/>
      <c r="D24" s="285"/>
      <c r="E24" s="295"/>
      <c r="F24" s="14" t="s">
        <v>9</v>
      </c>
      <c r="G24" s="187">
        <v>200</v>
      </c>
      <c r="H24" s="52"/>
      <c r="I24" s="187">
        <v>100</v>
      </c>
      <c r="J24" s="187"/>
      <c r="K24" s="187">
        <v>200</v>
      </c>
      <c r="L24" s="187"/>
      <c r="M24" s="21"/>
    </row>
    <row r="25" spans="1:14" x14ac:dyDescent="0.3">
      <c r="A25" s="282"/>
      <c r="B25" s="283"/>
      <c r="C25" s="291"/>
      <c r="D25" s="285"/>
      <c r="E25" s="295"/>
      <c r="F25" s="14" t="s">
        <v>10</v>
      </c>
      <c r="G25" s="187">
        <v>100</v>
      </c>
      <c r="H25" s="52"/>
      <c r="I25" s="187">
        <v>50</v>
      </c>
      <c r="J25" s="187"/>
      <c r="K25" s="187">
        <v>100</v>
      </c>
      <c r="L25" s="187"/>
      <c r="M25" s="21"/>
    </row>
    <row r="26" spans="1:14" x14ac:dyDescent="0.3">
      <c r="A26" s="282"/>
      <c r="B26" s="283"/>
      <c r="C26" s="291"/>
      <c r="D26" s="285"/>
      <c r="E26" s="295"/>
      <c r="F26" s="14" t="s">
        <v>11</v>
      </c>
      <c r="G26" s="187">
        <v>10</v>
      </c>
      <c r="H26" s="52"/>
      <c r="I26" s="187">
        <v>5</v>
      </c>
      <c r="J26" s="187"/>
      <c r="K26" s="187">
        <v>10</v>
      </c>
      <c r="L26" s="187"/>
      <c r="M26" s="21"/>
    </row>
    <row r="27" spans="1:14" x14ac:dyDescent="0.3">
      <c r="A27" s="282"/>
      <c r="B27" s="283"/>
      <c r="C27" s="291"/>
      <c r="D27" s="285"/>
      <c r="E27" s="295"/>
      <c r="F27" s="14" t="s">
        <v>12</v>
      </c>
      <c r="G27" s="187">
        <v>10</v>
      </c>
      <c r="H27" s="52"/>
      <c r="I27" s="187">
        <v>5</v>
      </c>
      <c r="J27" s="187"/>
      <c r="K27" s="187">
        <v>10</v>
      </c>
      <c r="L27" s="187"/>
      <c r="M27" s="21"/>
    </row>
    <row r="28" spans="1:14" x14ac:dyDescent="0.3">
      <c r="A28" s="282"/>
      <c r="B28" s="283"/>
      <c r="C28" s="291"/>
      <c r="D28" s="285"/>
      <c r="E28" s="295"/>
      <c r="F28" s="14" t="s">
        <v>13</v>
      </c>
      <c r="G28" s="187">
        <v>10</v>
      </c>
      <c r="H28" s="52"/>
      <c r="I28" s="187">
        <v>5</v>
      </c>
      <c r="J28" s="187"/>
      <c r="K28" s="187">
        <v>10</v>
      </c>
      <c r="L28" s="187"/>
      <c r="M28" s="21"/>
    </row>
    <row r="29" spans="1:14" x14ac:dyDescent="0.3">
      <c r="A29" s="282"/>
      <c r="B29" s="283"/>
      <c r="C29" s="291"/>
      <c r="D29" s="285"/>
      <c r="E29" s="295"/>
      <c r="F29" s="14" t="s">
        <v>14</v>
      </c>
      <c r="G29" s="187">
        <v>10</v>
      </c>
      <c r="H29" s="52"/>
      <c r="I29" s="187">
        <v>5</v>
      </c>
      <c r="J29" s="187"/>
      <c r="K29" s="187">
        <v>10</v>
      </c>
      <c r="L29" s="187"/>
      <c r="M29" s="21"/>
    </row>
    <row r="30" spans="1:14" x14ac:dyDescent="0.3">
      <c r="A30" s="282"/>
      <c r="B30" s="283"/>
      <c r="C30" s="291"/>
      <c r="D30" s="285"/>
      <c r="E30" s="295"/>
      <c r="F30" s="12" t="s">
        <v>15</v>
      </c>
      <c r="G30" s="187">
        <v>10</v>
      </c>
      <c r="H30" s="52"/>
      <c r="I30" s="187">
        <v>5</v>
      </c>
      <c r="J30" s="187"/>
      <c r="K30" s="187">
        <v>10</v>
      </c>
      <c r="L30" s="187"/>
      <c r="M30" s="21"/>
    </row>
    <row r="31" spans="1:14" x14ac:dyDescent="0.3">
      <c r="A31" s="282"/>
      <c r="B31" s="283"/>
      <c r="C31" s="291"/>
      <c r="D31" s="285"/>
      <c r="E31" s="295"/>
      <c r="F31" s="8" t="s">
        <v>16</v>
      </c>
      <c r="G31" s="187"/>
      <c r="H31" s="206">
        <f>SUM(H20:H30)</f>
        <v>0</v>
      </c>
      <c r="I31" s="187"/>
      <c r="J31" s="207">
        <f>SUM(J20:J30)</f>
        <v>0</v>
      </c>
      <c r="K31" s="187"/>
      <c r="L31" s="207">
        <f>SUM(L20:L30)</f>
        <v>0</v>
      </c>
      <c r="M31" s="9">
        <f>SUM(H31+J31+L31)</f>
        <v>0</v>
      </c>
    </row>
    <row r="32" spans="1:14" x14ac:dyDescent="0.3">
      <c r="A32" s="282"/>
      <c r="B32" s="283"/>
      <c r="C32" s="292"/>
      <c r="D32" s="286"/>
      <c r="E32" s="296"/>
      <c r="F32" s="8"/>
      <c r="G32" s="201"/>
      <c r="H32" s="119"/>
      <c r="I32" s="201"/>
      <c r="J32" s="52"/>
      <c r="K32" s="202"/>
      <c r="L32" s="14"/>
      <c r="M32" s="9"/>
    </row>
    <row r="33" spans="1:13" ht="41.4" x14ac:dyDescent="0.3">
      <c r="A33" s="298"/>
      <c r="B33" s="301"/>
      <c r="C33" s="290"/>
      <c r="D33" s="2" t="s">
        <v>1</v>
      </c>
      <c r="E33" s="2" t="s">
        <v>96</v>
      </c>
      <c r="F33" s="2" t="s">
        <v>2</v>
      </c>
      <c r="G33" s="3" t="s">
        <v>244</v>
      </c>
      <c r="H33" s="3" t="s">
        <v>245</v>
      </c>
      <c r="I33" s="3" t="s">
        <v>246</v>
      </c>
      <c r="J33" s="3" t="s">
        <v>247</v>
      </c>
      <c r="K33" s="3" t="s">
        <v>248</v>
      </c>
      <c r="L33" s="3" t="s">
        <v>249</v>
      </c>
      <c r="M33" s="3" t="s">
        <v>3</v>
      </c>
    </row>
    <row r="34" spans="1:13" ht="55.2" x14ac:dyDescent="0.3">
      <c r="A34" s="298"/>
      <c r="B34" s="301"/>
      <c r="C34" s="291"/>
      <c r="D34" s="17" t="s">
        <v>4</v>
      </c>
      <c r="E34" s="80" t="s">
        <v>94</v>
      </c>
      <c r="F34" s="14" t="s">
        <v>5</v>
      </c>
      <c r="G34" s="187">
        <v>150</v>
      </c>
      <c r="H34" s="52"/>
      <c r="I34" s="187">
        <v>75</v>
      </c>
      <c r="J34" s="187"/>
      <c r="K34" s="187">
        <v>150</v>
      </c>
      <c r="L34" s="187"/>
      <c r="M34" s="21"/>
    </row>
    <row r="35" spans="1:13" x14ac:dyDescent="0.3">
      <c r="A35" s="298"/>
      <c r="B35" s="301"/>
      <c r="C35" s="291"/>
      <c r="D35" s="17" t="s">
        <v>63</v>
      </c>
      <c r="E35" s="16" t="s">
        <v>95</v>
      </c>
      <c r="F35" s="14" t="s">
        <v>6</v>
      </c>
      <c r="G35" s="187">
        <v>150</v>
      </c>
      <c r="H35" s="52"/>
      <c r="I35" s="187">
        <v>75</v>
      </c>
      <c r="J35" s="187"/>
      <c r="K35" s="187">
        <v>150</v>
      </c>
      <c r="L35" s="187"/>
      <c r="M35" s="21"/>
    </row>
    <row r="36" spans="1:13" x14ac:dyDescent="0.3">
      <c r="A36" s="298"/>
      <c r="B36" s="301"/>
      <c r="C36" s="291"/>
      <c r="D36" s="17" t="s">
        <v>18</v>
      </c>
      <c r="E36" s="24"/>
      <c r="F36" s="14" t="s">
        <v>7</v>
      </c>
      <c r="G36" s="187">
        <v>200</v>
      </c>
      <c r="H36" s="52"/>
      <c r="I36" s="187">
        <v>100</v>
      </c>
      <c r="J36" s="187"/>
      <c r="K36" s="187">
        <v>200</v>
      </c>
      <c r="L36" s="187"/>
      <c r="M36" s="21"/>
    </row>
    <row r="37" spans="1:13" x14ac:dyDescent="0.3">
      <c r="A37" s="298"/>
      <c r="B37" s="301"/>
      <c r="C37" s="291"/>
      <c r="D37" s="293" t="s">
        <v>19</v>
      </c>
      <c r="E37" s="306" t="s">
        <v>73</v>
      </c>
      <c r="F37" s="14" t="s">
        <v>8</v>
      </c>
      <c r="G37" s="187">
        <v>200</v>
      </c>
      <c r="H37" s="52"/>
      <c r="I37" s="187">
        <v>100</v>
      </c>
      <c r="J37" s="187"/>
      <c r="K37" s="187">
        <v>200</v>
      </c>
      <c r="L37" s="187"/>
      <c r="M37" s="21"/>
    </row>
    <row r="38" spans="1:13" x14ac:dyDescent="0.3">
      <c r="A38" s="298"/>
      <c r="B38" s="301"/>
      <c r="C38" s="291"/>
      <c r="D38" s="285"/>
      <c r="E38" s="288"/>
      <c r="F38" s="14" t="s">
        <v>9</v>
      </c>
      <c r="G38" s="187">
        <v>200</v>
      </c>
      <c r="H38" s="52"/>
      <c r="I38" s="187">
        <v>100</v>
      </c>
      <c r="J38" s="187"/>
      <c r="K38" s="187">
        <v>200</v>
      </c>
      <c r="L38" s="187"/>
      <c r="M38" s="21"/>
    </row>
    <row r="39" spans="1:13" x14ac:dyDescent="0.3">
      <c r="A39" s="298"/>
      <c r="B39" s="301"/>
      <c r="C39" s="291"/>
      <c r="D39" s="285"/>
      <c r="E39" s="288"/>
      <c r="F39" s="14" t="s">
        <v>10</v>
      </c>
      <c r="G39" s="187">
        <v>100</v>
      </c>
      <c r="H39" s="52"/>
      <c r="I39" s="187">
        <v>50</v>
      </c>
      <c r="J39" s="187"/>
      <c r="K39" s="187">
        <v>100</v>
      </c>
      <c r="L39" s="187"/>
      <c r="M39" s="21"/>
    </row>
    <row r="40" spans="1:13" x14ac:dyDescent="0.3">
      <c r="A40" s="298"/>
      <c r="B40" s="301"/>
      <c r="C40" s="291"/>
      <c r="D40" s="285"/>
      <c r="E40" s="288"/>
      <c r="F40" s="14" t="s">
        <v>11</v>
      </c>
      <c r="G40" s="187">
        <v>10</v>
      </c>
      <c r="H40" s="52"/>
      <c r="I40" s="187">
        <v>5</v>
      </c>
      <c r="J40" s="187"/>
      <c r="K40" s="187">
        <v>10</v>
      </c>
      <c r="L40" s="187"/>
      <c r="M40" s="21"/>
    </row>
    <row r="41" spans="1:13" x14ac:dyDescent="0.3">
      <c r="A41" s="298"/>
      <c r="B41" s="301"/>
      <c r="C41" s="291"/>
      <c r="D41" s="285"/>
      <c r="E41" s="288"/>
      <c r="F41" s="14" t="s">
        <v>12</v>
      </c>
      <c r="G41" s="187">
        <v>10</v>
      </c>
      <c r="H41" s="52"/>
      <c r="I41" s="187">
        <v>5</v>
      </c>
      <c r="J41" s="187"/>
      <c r="K41" s="187">
        <v>10</v>
      </c>
      <c r="L41" s="187"/>
      <c r="M41" s="21"/>
    </row>
    <row r="42" spans="1:13" x14ac:dyDescent="0.3">
      <c r="A42" s="298"/>
      <c r="B42" s="301"/>
      <c r="C42" s="291"/>
      <c r="D42" s="285"/>
      <c r="E42" s="288"/>
      <c r="F42" s="14" t="s">
        <v>13</v>
      </c>
      <c r="G42" s="187">
        <v>10</v>
      </c>
      <c r="H42" s="52"/>
      <c r="I42" s="187">
        <v>5</v>
      </c>
      <c r="J42" s="187"/>
      <c r="K42" s="187">
        <v>10</v>
      </c>
      <c r="L42" s="187"/>
      <c r="M42" s="21"/>
    </row>
    <row r="43" spans="1:13" x14ac:dyDescent="0.3">
      <c r="A43" s="298"/>
      <c r="B43" s="301"/>
      <c r="C43" s="291"/>
      <c r="D43" s="285"/>
      <c r="E43" s="288"/>
      <c r="F43" s="14" t="s">
        <v>14</v>
      </c>
      <c r="G43" s="187">
        <v>10</v>
      </c>
      <c r="H43" s="52"/>
      <c r="I43" s="187">
        <v>5</v>
      </c>
      <c r="J43" s="187"/>
      <c r="K43" s="187">
        <v>10</v>
      </c>
      <c r="L43" s="187"/>
      <c r="M43" s="21"/>
    </row>
    <row r="44" spans="1:13" x14ac:dyDescent="0.3">
      <c r="A44" s="298"/>
      <c r="B44" s="301"/>
      <c r="C44" s="291"/>
      <c r="D44" s="285"/>
      <c r="E44" s="288"/>
      <c r="F44" s="12" t="s">
        <v>15</v>
      </c>
      <c r="G44" s="187">
        <v>10</v>
      </c>
      <c r="H44" s="52"/>
      <c r="I44" s="187">
        <v>5</v>
      </c>
      <c r="J44" s="187"/>
      <c r="K44" s="187">
        <v>10</v>
      </c>
      <c r="L44" s="187"/>
      <c r="M44" s="21"/>
    </row>
    <row r="45" spans="1:13" ht="15" thickBot="1" x14ac:dyDescent="0.35">
      <c r="A45" s="298"/>
      <c r="B45" s="301"/>
      <c r="C45" s="291"/>
      <c r="D45" s="286"/>
      <c r="E45" s="289"/>
      <c r="F45" s="8" t="s">
        <v>16</v>
      </c>
      <c r="G45" s="201"/>
      <c r="H45" s="205">
        <f>SUM(H34:H44)</f>
        <v>0</v>
      </c>
      <c r="I45" s="201"/>
      <c r="J45" s="205">
        <f>SUM(J34:J44)</f>
        <v>0</v>
      </c>
      <c r="K45" s="202"/>
      <c r="L45" s="205">
        <f>SUM(L34:L44)</f>
        <v>0</v>
      </c>
      <c r="M45" s="9">
        <f>SUM(H45+J45+L45)</f>
        <v>0</v>
      </c>
    </row>
    <row r="46" spans="1:13" ht="41.4" x14ac:dyDescent="0.3">
      <c r="A46" s="298"/>
      <c r="B46" s="300"/>
      <c r="C46" s="307"/>
      <c r="D46" s="2" t="s">
        <v>1</v>
      </c>
      <c r="E46" s="2" t="s">
        <v>35</v>
      </c>
      <c r="F46" s="2" t="s">
        <v>2</v>
      </c>
      <c r="G46" s="3" t="s">
        <v>244</v>
      </c>
      <c r="H46" s="3" t="s">
        <v>245</v>
      </c>
      <c r="I46" s="3" t="s">
        <v>246</v>
      </c>
      <c r="J46" s="3" t="s">
        <v>247</v>
      </c>
      <c r="K46" s="3" t="s">
        <v>248</v>
      </c>
      <c r="L46" s="3" t="s">
        <v>249</v>
      </c>
      <c r="M46" s="3" t="s">
        <v>3</v>
      </c>
    </row>
    <row r="47" spans="1:13" ht="67.5" customHeight="1" x14ac:dyDescent="0.3">
      <c r="A47" s="298"/>
      <c r="B47" s="301"/>
      <c r="C47" s="291"/>
      <c r="D47" s="17" t="s">
        <v>4</v>
      </c>
      <c r="E47" s="81" t="s">
        <v>92</v>
      </c>
      <c r="F47" s="187"/>
      <c r="G47" s="187">
        <v>150</v>
      </c>
      <c r="H47" s="52"/>
      <c r="I47" s="187">
        <v>75</v>
      </c>
      <c r="J47" s="187"/>
      <c r="K47" s="187">
        <v>150</v>
      </c>
      <c r="L47" s="187"/>
      <c r="M47" s="21"/>
    </row>
    <row r="48" spans="1:13" x14ac:dyDescent="0.3">
      <c r="A48" s="298"/>
      <c r="B48" s="301"/>
      <c r="C48" s="291"/>
      <c r="D48" s="17" t="s">
        <v>63</v>
      </c>
      <c r="E48" s="13" t="s">
        <v>93</v>
      </c>
      <c r="F48" s="187"/>
      <c r="G48" s="187">
        <v>150</v>
      </c>
      <c r="H48" s="52"/>
      <c r="I48" s="187">
        <v>75</v>
      </c>
      <c r="J48" s="187"/>
      <c r="K48" s="187">
        <v>150</v>
      </c>
      <c r="L48" s="187"/>
      <c r="M48" s="21"/>
    </row>
    <row r="49" spans="1:13" x14ac:dyDescent="0.3">
      <c r="A49" s="298"/>
      <c r="B49" s="301"/>
      <c r="C49" s="291"/>
      <c r="D49" s="17" t="s">
        <v>18</v>
      </c>
      <c r="E49" s="24"/>
      <c r="F49" s="187"/>
      <c r="G49" s="187">
        <v>200</v>
      </c>
      <c r="H49" s="52"/>
      <c r="I49" s="187">
        <v>100</v>
      </c>
      <c r="J49" s="187"/>
      <c r="K49" s="187">
        <v>200</v>
      </c>
      <c r="L49" s="187"/>
      <c r="M49" s="21"/>
    </row>
    <row r="50" spans="1:13" x14ac:dyDescent="0.3">
      <c r="A50" s="298"/>
      <c r="B50" s="301"/>
      <c r="C50" s="291"/>
      <c r="D50" s="293" t="s">
        <v>19</v>
      </c>
      <c r="E50" s="306" t="s">
        <v>73</v>
      </c>
      <c r="F50" s="187"/>
      <c r="G50" s="187">
        <v>200</v>
      </c>
      <c r="H50" s="52"/>
      <c r="I50" s="187">
        <v>100</v>
      </c>
      <c r="J50" s="187"/>
      <c r="K50" s="187">
        <v>200</v>
      </c>
      <c r="L50" s="187"/>
      <c r="M50" s="21"/>
    </row>
    <row r="51" spans="1:13" x14ac:dyDescent="0.3">
      <c r="A51" s="298"/>
      <c r="B51" s="301"/>
      <c r="C51" s="291"/>
      <c r="D51" s="285"/>
      <c r="E51" s="288"/>
      <c r="F51" s="187"/>
      <c r="G51" s="187">
        <v>200</v>
      </c>
      <c r="H51" s="52"/>
      <c r="I51" s="187">
        <v>100</v>
      </c>
      <c r="J51" s="187"/>
      <c r="K51" s="187">
        <v>200</v>
      </c>
      <c r="L51" s="187"/>
      <c r="M51" s="21"/>
    </row>
    <row r="52" spans="1:13" x14ac:dyDescent="0.3">
      <c r="A52" s="298"/>
      <c r="B52" s="301"/>
      <c r="C52" s="291"/>
      <c r="D52" s="285"/>
      <c r="E52" s="288"/>
      <c r="F52" s="187"/>
      <c r="G52" s="187">
        <v>100</v>
      </c>
      <c r="H52" s="52"/>
      <c r="I52" s="187">
        <v>50</v>
      </c>
      <c r="J52" s="187"/>
      <c r="K52" s="187">
        <v>100</v>
      </c>
      <c r="L52" s="187"/>
      <c r="M52" s="21"/>
    </row>
    <row r="53" spans="1:13" x14ac:dyDescent="0.3">
      <c r="A53" s="298"/>
      <c r="B53" s="301"/>
      <c r="C53" s="291"/>
      <c r="D53" s="285"/>
      <c r="E53" s="288"/>
      <c r="F53" s="187"/>
      <c r="G53" s="187">
        <v>10</v>
      </c>
      <c r="H53" s="52"/>
      <c r="I53" s="187">
        <v>5</v>
      </c>
      <c r="J53" s="187"/>
      <c r="K53" s="187">
        <v>10</v>
      </c>
      <c r="L53" s="187"/>
      <c r="M53" s="21"/>
    </row>
    <row r="54" spans="1:13" x14ac:dyDescent="0.3">
      <c r="A54" s="298"/>
      <c r="B54" s="301"/>
      <c r="C54" s="291"/>
      <c r="D54" s="285"/>
      <c r="E54" s="288"/>
      <c r="F54" s="187"/>
      <c r="G54" s="187">
        <v>10</v>
      </c>
      <c r="H54" s="52"/>
      <c r="I54" s="187">
        <v>5</v>
      </c>
      <c r="J54" s="187"/>
      <c r="K54" s="187">
        <v>10</v>
      </c>
      <c r="L54" s="187"/>
      <c r="M54" s="21"/>
    </row>
    <row r="55" spans="1:13" x14ac:dyDescent="0.3">
      <c r="A55" s="298"/>
      <c r="B55" s="301"/>
      <c r="C55" s="291"/>
      <c r="D55" s="285"/>
      <c r="E55" s="288"/>
      <c r="F55" s="187"/>
      <c r="G55" s="187">
        <v>10</v>
      </c>
      <c r="H55" s="52"/>
      <c r="I55" s="187">
        <v>5</v>
      </c>
      <c r="J55" s="187"/>
      <c r="K55" s="187">
        <v>10</v>
      </c>
      <c r="L55" s="187"/>
      <c r="M55" s="21"/>
    </row>
    <row r="56" spans="1:13" x14ac:dyDescent="0.3">
      <c r="A56" s="298"/>
      <c r="B56" s="301"/>
      <c r="C56" s="291"/>
      <c r="D56" s="285"/>
      <c r="E56" s="288"/>
      <c r="F56" s="187"/>
      <c r="G56" s="187">
        <v>10</v>
      </c>
      <c r="H56" s="52"/>
      <c r="I56" s="187">
        <v>5</v>
      </c>
      <c r="J56" s="187"/>
      <c r="K56" s="187">
        <v>10</v>
      </c>
      <c r="L56" s="187"/>
      <c r="M56" s="21"/>
    </row>
    <row r="57" spans="1:13" x14ac:dyDescent="0.3">
      <c r="A57" s="298"/>
      <c r="B57" s="301"/>
      <c r="C57" s="291"/>
      <c r="D57" s="285"/>
      <c r="E57" s="288"/>
      <c r="F57" s="187"/>
      <c r="G57" s="187">
        <v>10</v>
      </c>
      <c r="H57" s="52"/>
      <c r="I57" s="187">
        <v>5</v>
      </c>
      <c r="J57" s="187"/>
      <c r="K57" s="187">
        <v>10</v>
      </c>
      <c r="L57" s="187"/>
      <c r="M57" s="21"/>
    </row>
    <row r="58" spans="1:13" ht="15" thickBot="1" x14ac:dyDescent="0.35">
      <c r="A58" s="298"/>
      <c r="B58" s="301"/>
      <c r="C58" s="291"/>
      <c r="D58" s="286"/>
      <c r="E58" s="289"/>
      <c r="F58" s="201" t="s">
        <v>16</v>
      </c>
      <c r="G58" s="201"/>
      <c r="H58" s="205">
        <f>SUM(H47:H57)</f>
        <v>0</v>
      </c>
      <c r="I58" s="201"/>
      <c r="J58" s="205">
        <f>SUM(J47:J57)</f>
        <v>0</v>
      </c>
      <c r="K58" s="202"/>
      <c r="L58" s="205">
        <f>SUM(L47:L57)</f>
        <v>0</v>
      </c>
      <c r="M58" s="9">
        <f>SUM(H58+J58+L58)</f>
        <v>0</v>
      </c>
    </row>
    <row r="59" spans="1:13" ht="41.25" customHeight="1" x14ac:dyDescent="0.3">
      <c r="A59" s="298"/>
      <c r="B59" s="300"/>
      <c r="C59" s="307" t="e" vm="1">
        <v>#VALUE!</v>
      </c>
      <c r="D59" s="2" t="s">
        <v>1</v>
      </c>
      <c r="E59" s="2" t="s">
        <v>26</v>
      </c>
      <c r="F59" s="52"/>
      <c r="G59" s="52"/>
      <c r="H59" s="52"/>
      <c r="I59" s="52"/>
      <c r="J59" s="52"/>
      <c r="K59" s="3" t="s">
        <v>248</v>
      </c>
      <c r="L59" s="3" t="s">
        <v>249</v>
      </c>
      <c r="M59" s="3" t="s">
        <v>3</v>
      </c>
    </row>
    <row r="60" spans="1:13" ht="29.25" customHeight="1" x14ac:dyDescent="0.3">
      <c r="A60" s="298"/>
      <c r="B60" s="301"/>
      <c r="C60" s="291"/>
      <c r="D60" s="17" t="s">
        <v>4</v>
      </c>
      <c r="E60" s="63" t="s">
        <v>71</v>
      </c>
      <c r="F60" s="256"/>
      <c r="G60" s="258">
        <v>1200</v>
      </c>
      <c r="H60" s="256"/>
      <c r="I60" s="258">
        <v>600</v>
      </c>
      <c r="J60" s="258"/>
      <c r="K60" s="258">
        <v>1200</v>
      </c>
      <c r="L60" s="258"/>
      <c r="M60" s="274"/>
    </row>
    <row r="61" spans="1:13" ht="16.5" customHeight="1" x14ac:dyDescent="0.3">
      <c r="A61" s="298"/>
      <c r="B61" s="301"/>
      <c r="C61" s="291"/>
      <c r="D61" s="17" t="s">
        <v>63</v>
      </c>
      <c r="E61" s="24" t="s">
        <v>72</v>
      </c>
      <c r="F61" s="257"/>
      <c r="G61" s="259"/>
      <c r="H61" s="257"/>
      <c r="I61" s="259"/>
      <c r="J61" s="259"/>
      <c r="K61" s="259"/>
      <c r="L61" s="259"/>
      <c r="M61" s="275"/>
    </row>
    <row r="62" spans="1:13" ht="16.5" customHeight="1" x14ac:dyDescent="0.3">
      <c r="A62" s="298"/>
      <c r="B62" s="301"/>
      <c r="C62" s="291"/>
      <c r="D62" s="17" t="s">
        <v>18</v>
      </c>
      <c r="E62" s="24"/>
      <c r="F62" s="257"/>
      <c r="G62" s="259"/>
      <c r="H62" s="257"/>
      <c r="I62" s="259"/>
      <c r="J62" s="259"/>
      <c r="K62" s="259"/>
      <c r="L62" s="259"/>
      <c r="M62" s="275"/>
    </row>
    <row r="63" spans="1:13" ht="16.5" customHeight="1" x14ac:dyDescent="0.3">
      <c r="A63" s="298"/>
      <c r="B63" s="301"/>
      <c r="C63" s="291"/>
      <c r="D63" s="293" t="s">
        <v>19</v>
      </c>
      <c r="E63" s="306" t="s">
        <v>73</v>
      </c>
      <c r="F63" s="257"/>
      <c r="G63" s="259"/>
      <c r="H63" s="257"/>
      <c r="I63" s="259"/>
      <c r="J63" s="259"/>
      <c r="K63" s="259"/>
      <c r="L63" s="259"/>
      <c r="M63" s="275"/>
    </row>
    <row r="64" spans="1:13" ht="16.5" customHeight="1" x14ac:dyDescent="0.3">
      <c r="A64" s="298"/>
      <c r="B64" s="301"/>
      <c r="C64" s="291"/>
      <c r="D64" s="285"/>
      <c r="E64" s="288"/>
      <c r="F64" s="257"/>
      <c r="G64" s="259"/>
      <c r="H64" s="257"/>
      <c r="I64" s="259"/>
      <c r="J64" s="259"/>
      <c r="K64" s="259"/>
      <c r="L64" s="259"/>
      <c r="M64" s="275"/>
    </row>
    <row r="65" spans="1:13" ht="16.5" customHeight="1" x14ac:dyDescent="0.3">
      <c r="A65" s="298"/>
      <c r="B65" s="301"/>
      <c r="C65" s="291"/>
      <c r="D65" s="285"/>
      <c r="E65" s="288"/>
      <c r="F65" s="257"/>
      <c r="G65" s="259"/>
      <c r="H65" s="257"/>
      <c r="I65" s="259"/>
      <c r="J65" s="259"/>
      <c r="K65" s="259"/>
      <c r="L65" s="259"/>
      <c r="M65" s="275"/>
    </row>
    <row r="66" spans="1:13" ht="16.5" customHeight="1" x14ac:dyDescent="0.3">
      <c r="A66" s="298"/>
      <c r="B66" s="301"/>
      <c r="C66" s="291"/>
      <c r="D66" s="285"/>
      <c r="E66" s="288"/>
      <c r="F66" s="257"/>
      <c r="G66" s="259"/>
      <c r="H66" s="257"/>
      <c r="I66" s="259"/>
      <c r="J66" s="259"/>
      <c r="K66" s="259"/>
      <c r="L66" s="259"/>
      <c r="M66" s="275"/>
    </row>
    <row r="67" spans="1:13" ht="16.5" customHeight="1" x14ac:dyDescent="0.3">
      <c r="A67" s="298"/>
      <c r="B67" s="301"/>
      <c r="C67" s="291"/>
      <c r="D67" s="285"/>
      <c r="E67" s="288"/>
      <c r="F67" s="257"/>
      <c r="G67" s="259"/>
      <c r="H67" s="257"/>
      <c r="I67" s="259"/>
      <c r="J67" s="259"/>
      <c r="K67" s="259"/>
      <c r="L67" s="259"/>
      <c r="M67" s="275"/>
    </row>
    <row r="68" spans="1:13" ht="16.5" customHeight="1" x14ac:dyDescent="0.3">
      <c r="A68" s="298"/>
      <c r="B68" s="301"/>
      <c r="C68" s="291"/>
      <c r="D68" s="285"/>
      <c r="E68" s="288"/>
      <c r="F68" s="257"/>
      <c r="G68" s="259"/>
      <c r="H68" s="257"/>
      <c r="I68" s="259"/>
      <c r="J68" s="259"/>
      <c r="K68" s="259"/>
      <c r="L68" s="259"/>
      <c r="M68" s="275"/>
    </row>
    <row r="69" spans="1:13" ht="16.5" customHeight="1" x14ac:dyDescent="0.3">
      <c r="A69" s="298"/>
      <c r="B69" s="301"/>
      <c r="C69" s="291"/>
      <c r="D69" s="285"/>
      <c r="E69" s="288"/>
      <c r="F69" s="257"/>
      <c r="G69" s="259"/>
      <c r="H69" s="257"/>
      <c r="I69" s="259"/>
      <c r="J69" s="259"/>
      <c r="K69" s="259"/>
      <c r="L69" s="259"/>
      <c r="M69" s="275"/>
    </row>
    <row r="70" spans="1:13" ht="16.5" customHeight="1" x14ac:dyDescent="0.3">
      <c r="A70" s="298"/>
      <c r="B70" s="301"/>
      <c r="C70" s="291"/>
      <c r="D70" s="285"/>
      <c r="E70" s="288"/>
      <c r="F70" s="257"/>
      <c r="G70" s="259"/>
      <c r="H70" s="257"/>
      <c r="I70" s="259"/>
      <c r="J70" s="259"/>
      <c r="K70" s="259"/>
      <c r="L70" s="259"/>
      <c r="M70" s="275"/>
    </row>
    <row r="71" spans="1:13" ht="16.5" customHeight="1" x14ac:dyDescent="0.3">
      <c r="A71" s="298"/>
      <c r="B71" s="301"/>
      <c r="C71" s="291"/>
      <c r="D71" s="286"/>
      <c r="E71" s="289"/>
      <c r="F71" s="257"/>
      <c r="G71" s="259"/>
      <c r="H71" s="257"/>
      <c r="I71" s="259"/>
      <c r="J71" s="262"/>
      <c r="K71" s="262"/>
      <c r="L71" s="262"/>
      <c r="M71" s="276"/>
    </row>
    <row r="72" spans="1:13" ht="16.5" customHeight="1" x14ac:dyDescent="0.3">
      <c r="A72" s="193"/>
      <c r="B72" s="195"/>
      <c r="C72" s="192"/>
      <c r="D72" s="68"/>
      <c r="E72" s="71"/>
      <c r="F72" s="208" t="s">
        <v>16</v>
      </c>
      <c r="G72" s="54"/>
      <c r="H72" s="41"/>
      <c r="I72" s="54"/>
      <c r="J72" s="190"/>
      <c r="K72" s="190"/>
      <c r="L72" s="190"/>
      <c r="M72" s="204">
        <f>SUM(H60+J60+L60)</f>
        <v>0</v>
      </c>
    </row>
    <row r="73" spans="1:13" ht="41.4" x14ac:dyDescent="0.3">
      <c r="A73" s="298"/>
      <c r="B73" s="301"/>
      <c r="C73" s="291"/>
      <c r="D73" s="2" t="s">
        <v>1</v>
      </c>
      <c r="E73" s="2" t="s">
        <v>84</v>
      </c>
      <c r="F73" s="2" t="s">
        <v>2</v>
      </c>
      <c r="G73" s="3" t="s">
        <v>244</v>
      </c>
      <c r="H73" s="3" t="s">
        <v>245</v>
      </c>
      <c r="I73" s="3" t="s">
        <v>246</v>
      </c>
      <c r="J73" s="3" t="s">
        <v>247</v>
      </c>
      <c r="K73" s="3" t="s">
        <v>248</v>
      </c>
      <c r="L73" s="3" t="s">
        <v>249</v>
      </c>
      <c r="M73" s="3" t="s">
        <v>3</v>
      </c>
    </row>
    <row r="74" spans="1:13" ht="69" customHeight="1" x14ac:dyDescent="0.3">
      <c r="A74" s="298"/>
      <c r="B74" s="301"/>
      <c r="C74" s="291"/>
      <c r="D74" s="17" t="s">
        <v>4</v>
      </c>
      <c r="E74" s="71" t="s">
        <v>85</v>
      </c>
      <c r="F74" s="256"/>
      <c r="G74" s="258">
        <v>1200</v>
      </c>
      <c r="H74" s="256"/>
      <c r="I74" s="258">
        <v>600</v>
      </c>
      <c r="J74" s="258"/>
      <c r="K74" s="258">
        <v>1200</v>
      </c>
      <c r="L74" s="258"/>
      <c r="M74" s="260">
        <f>SUM(H74+J74+L74)</f>
        <v>0</v>
      </c>
    </row>
    <row r="75" spans="1:13" x14ac:dyDescent="0.3">
      <c r="A75" s="298"/>
      <c r="B75" s="301"/>
      <c r="C75" s="291"/>
      <c r="D75" s="17" t="s">
        <v>63</v>
      </c>
      <c r="E75" s="71" t="s">
        <v>86</v>
      </c>
      <c r="F75" s="257"/>
      <c r="G75" s="259"/>
      <c r="H75" s="257"/>
      <c r="I75" s="259"/>
      <c r="J75" s="259"/>
      <c r="K75" s="259"/>
      <c r="L75" s="259"/>
      <c r="M75" s="261"/>
    </row>
    <row r="76" spans="1:13" x14ac:dyDescent="0.3">
      <c r="A76" s="298"/>
      <c r="B76" s="301"/>
      <c r="C76" s="291"/>
      <c r="D76" s="17" t="s">
        <v>18</v>
      </c>
      <c r="E76" s="71"/>
      <c r="F76" s="257"/>
      <c r="G76" s="259"/>
      <c r="H76" s="257"/>
      <c r="I76" s="259"/>
      <c r="J76" s="259"/>
      <c r="K76" s="259"/>
      <c r="L76" s="259"/>
      <c r="M76" s="261"/>
    </row>
    <row r="77" spans="1:13" ht="16.5" customHeight="1" x14ac:dyDescent="0.3">
      <c r="A77" s="298"/>
      <c r="B77" s="301"/>
      <c r="C77" s="291"/>
      <c r="D77" s="293" t="s">
        <v>19</v>
      </c>
      <c r="E77" s="306" t="s">
        <v>87</v>
      </c>
      <c r="F77" s="257"/>
      <c r="G77" s="259"/>
      <c r="H77" s="257"/>
      <c r="I77" s="259"/>
      <c r="J77" s="259"/>
      <c r="K77" s="259"/>
      <c r="L77" s="259"/>
      <c r="M77" s="261"/>
    </row>
    <row r="78" spans="1:13" ht="16.5" customHeight="1" x14ac:dyDescent="0.3">
      <c r="A78" s="298"/>
      <c r="B78" s="301"/>
      <c r="C78" s="291"/>
      <c r="D78" s="285"/>
      <c r="E78" s="288"/>
      <c r="F78" s="257"/>
      <c r="G78" s="259"/>
      <c r="H78" s="257"/>
      <c r="I78" s="259"/>
      <c r="J78" s="259"/>
      <c r="K78" s="259"/>
      <c r="L78" s="259"/>
      <c r="M78" s="261"/>
    </row>
    <row r="79" spans="1:13" ht="16.5" customHeight="1" x14ac:dyDescent="0.3">
      <c r="A79" s="298"/>
      <c r="B79" s="301"/>
      <c r="C79" s="291"/>
      <c r="D79" s="285"/>
      <c r="E79" s="288"/>
      <c r="F79" s="257"/>
      <c r="G79" s="259"/>
      <c r="H79" s="257"/>
      <c r="I79" s="259"/>
      <c r="J79" s="259"/>
      <c r="K79" s="259"/>
      <c r="L79" s="259"/>
      <c r="M79" s="261"/>
    </row>
    <row r="80" spans="1:13" ht="16.5" customHeight="1" x14ac:dyDescent="0.3">
      <c r="A80" s="298"/>
      <c r="B80" s="301"/>
      <c r="C80" s="291"/>
      <c r="D80" s="285"/>
      <c r="E80" s="288"/>
      <c r="F80" s="257"/>
      <c r="G80" s="259"/>
      <c r="H80" s="257"/>
      <c r="I80" s="259"/>
      <c r="J80" s="259"/>
      <c r="K80" s="259"/>
      <c r="L80" s="259"/>
      <c r="M80" s="261"/>
    </row>
    <row r="81" spans="1:13" ht="16.5" customHeight="1" x14ac:dyDescent="0.3">
      <c r="A81" s="298"/>
      <c r="B81" s="301"/>
      <c r="C81" s="291"/>
      <c r="D81" s="285"/>
      <c r="E81" s="288"/>
      <c r="F81" s="257"/>
      <c r="G81" s="259"/>
      <c r="H81" s="257"/>
      <c r="I81" s="259"/>
      <c r="J81" s="259"/>
      <c r="K81" s="259"/>
      <c r="L81" s="259"/>
      <c r="M81" s="261"/>
    </row>
    <row r="82" spans="1:13" ht="16.5" customHeight="1" x14ac:dyDescent="0.3">
      <c r="A82" s="298"/>
      <c r="B82" s="301"/>
      <c r="C82" s="291"/>
      <c r="D82" s="285"/>
      <c r="E82" s="288"/>
      <c r="F82" s="257"/>
      <c r="G82" s="259"/>
      <c r="H82" s="257"/>
      <c r="I82" s="259"/>
      <c r="J82" s="259"/>
      <c r="K82" s="259"/>
      <c r="L82" s="259"/>
      <c r="M82" s="261"/>
    </row>
    <row r="83" spans="1:13" ht="16.5" customHeight="1" x14ac:dyDescent="0.3">
      <c r="A83" s="298"/>
      <c r="B83" s="301"/>
      <c r="C83" s="291"/>
      <c r="D83" s="285"/>
      <c r="E83" s="288"/>
      <c r="F83" s="257"/>
      <c r="G83" s="259"/>
      <c r="H83" s="257"/>
      <c r="I83" s="259"/>
      <c r="J83" s="259"/>
      <c r="K83" s="259"/>
      <c r="L83" s="259"/>
      <c r="M83" s="261"/>
    </row>
    <row r="84" spans="1:13" ht="16.5" customHeight="1" x14ac:dyDescent="0.3">
      <c r="A84" s="298"/>
      <c r="B84" s="301"/>
      <c r="C84" s="291"/>
      <c r="D84" s="285"/>
      <c r="E84" s="288"/>
      <c r="F84" s="257"/>
      <c r="G84" s="259"/>
      <c r="H84" s="257"/>
      <c r="I84" s="259"/>
      <c r="J84" s="259"/>
      <c r="K84" s="259"/>
      <c r="L84" s="259"/>
      <c r="M84" s="261"/>
    </row>
    <row r="85" spans="1:13" ht="16.5" customHeight="1" thickBot="1" x14ac:dyDescent="0.35">
      <c r="A85" s="299"/>
      <c r="B85" s="302"/>
      <c r="C85" s="308"/>
      <c r="D85" s="286"/>
      <c r="E85" s="289"/>
      <c r="F85" s="309"/>
      <c r="G85" s="262"/>
      <c r="H85" s="309"/>
      <c r="I85" s="262"/>
      <c r="J85" s="262"/>
      <c r="K85" s="262"/>
      <c r="L85" s="262"/>
      <c r="M85" s="368"/>
    </row>
    <row r="86" spans="1:13" ht="41.4" x14ac:dyDescent="0.3">
      <c r="A86" s="297"/>
      <c r="B86" s="300"/>
      <c r="C86" s="303"/>
      <c r="D86" s="2" t="s">
        <v>1</v>
      </c>
      <c r="E86" s="2" t="s">
        <v>88</v>
      </c>
      <c r="F86" s="2" t="s">
        <v>2</v>
      </c>
      <c r="G86" s="3" t="s">
        <v>244</v>
      </c>
      <c r="H86" s="3" t="s">
        <v>245</v>
      </c>
      <c r="I86" s="3" t="s">
        <v>246</v>
      </c>
      <c r="J86" s="3" t="s">
        <v>247</v>
      </c>
      <c r="K86" s="3" t="s">
        <v>248</v>
      </c>
      <c r="L86" s="3" t="s">
        <v>249</v>
      </c>
      <c r="M86" s="3" t="s">
        <v>3</v>
      </c>
    </row>
    <row r="87" spans="1:13" ht="16.5" customHeight="1" x14ac:dyDescent="0.3">
      <c r="A87" s="298"/>
      <c r="B87" s="301"/>
      <c r="C87" s="304"/>
      <c r="D87" s="17" t="s">
        <v>4</v>
      </c>
      <c r="E87" s="71" t="s">
        <v>89</v>
      </c>
      <c r="F87" s="256"/>
      <c r="G87" s="258">
        <v>1200</v>
      </c>
      <c r="H87" s="256"/>
      <c r="I87" s="258">
        <v>600</v>
      </c>
      <c r="J87" s="258"/>
      <c r="K87" s="258">
        <v>1200</v>
      </c>
      <c r="L87" s="258"/>
      <c r="M87" s="260">
        <f>SUM(H74+J74+L74)</f>
        <v>0</v>
      </c>
    </row>
    <row r="88" spans="1:13" x14ac:dyDescent="0.3">
      <c r="A88" s="298"/>
      <c r="B88" s="301"/>
      <c r="C88" s="304"/>
      <c r="D88" s="17" t="s">
        <v>63</v>
      </c>
      <c r="E88" s="71" t="s">
        <v>91</v>
      </c>
      <c r="F88" s="257"/>
      <c r="G88" s="259"/>
      <c r="H88" s="257"/>
      <c r="I88" s="259"/>
      <c r="J88" s="259"/>
      <c r="K88" s="259"/>
      <c r="L88" s="259"/>
      <c r="M88" s="261"/>
    </row>
    <row r="89" spans="1:13" ht="16.5" customHeight="1" x14ac:dyDescent="0.3">
      <c r="A89" s="298"/>
      <c r="B89" s="301"/>
      <c r="C89" s="304"/>
      <c r="D89" s="17" t="s">
        <v>18</v>
      </c>
      <c r="E89" s="71" t="s">
        <v>90</v>
      </c>
      <c r="F89" s="257"/>
      <c r="G89" s="259"/>
      <c r="H89" s="257"/>
      <c r="I89" s="259"/>
      <c r="J89" s="259"/>
      <c r="K89" s="259"/>
      <c r="L89" s="259"/>
      <c r="M89" s="261"/>
    </row>
    <row r="90" spans="1:13" ht="16.5" customHeight="1" x14ac:dyDescent="0.3">
      <c r="A90" s="298"/>
      <c r="B90" s="301"/>
      <c r="C90" s="304"/>
      <c r="D90" s="293" t="s">
        <v>19</v>
      </c>
      <c r="E90" s="306" t="s">
        <v>87</v>
      </c>
      <c r="F90" s="257"/>
      <c r="G90" s="259"/>
      <c r="H90" s="257"/>
      <c r="I90" s="259"/>
      <c r="J90" s="259"/>
      <c r="K90" s="259"/>
      <c r="L90" s="259"/>
      <c r="M90" s="261"/>
    </row>
    <row r="91" spans="1:13" ht="16.5" customHeight="1" x14ac:dyDescent="0.3">
      <c r="A91" s="298"/>
      <c r="B91" s="301"/>
      <c r="C91" s="304"/>
      <c r="D91" s="285"/>
      <c r="E91" s="288"/>
      <c r="F91" s="257"/>
      <c r="G91" s="259"/>
      <c r="H91" s="257"/>
      <c r="I91" s="259"/>
      <c r="J91" s="259"/>
      <c r="K91" s="259"/>
      <c r="L91" s="259"/>
      <c r="M91" s="261"/>
    </row>
    <row r="92" spans="1:13" ht="16.5" customHeight="1" x14ac:dyDescent="0.3">
      <c r="A92" s="298"/>
      <c r="B92" s="301"/>
      <c r="C92" s="304"/>
      <c r="D92" s="285"/>
      <c r="E92" s="288"/>
      <c r="F92" s="257"/>
      <c r="G92" s="259"/>
      <c r="H92" s="257"/>
      <c r="I92" s="259"/>
      <c r="J92" s="259"/>
      <c r="K92" s="259"/>
      <c r="L92" s="259"/>
      <c r="M92" s="261"/>
    </row>
    <row r="93" spans="1:13" ht="16.5" customHeight="1" x14ac:dyDescent="0.3">
      <c r="A93" s="298"/>
      <c r="B93" s="301"/>
      <c r="C93" s="304"/>
      <c r="D93" s="285"/>
      <c r="E93" s="288"/>
      <c r="F93" s="257"/>
      <c r="G93" s="259"/>
      <c r="H93" s="257"/>
      <c r="I93" s="259"/>
      <c r="J93" s="259"/>
      <c r="K93" s="259"/>
      <c r="L93" s="259"/>
      <c r="M93" s="261"/>
    </row>
    <row r="94" spans="1:13" ht="16.5" customHeight="1" x14ac:dyDescent="0.3">
      <c r="A94" s="298"/>
      <c r="B94" s="301"/>
      <c r="C94" s="304"/>
      <c r="D94" s="285"/>
      <c r="E94" s="288"/>
      <c r="F94" s="257"/>
      <c r="G94" s="259"/>
      <c r="H94" s="257"/>
      <c r="I94" s="259"/>
      <c r="J94" s="259"/>
      <c r="K94" s="259"/>
      <c r="L94" s="259"/>
      <c r="M94" s="261"/>
    </row>
    <row r="95" spans="1:13" ht="16.5" customHeight="1" x14ac:dyDescent="0.3">
      <c r="A95" s="298"/>
      <c r="B95" s="301"/>
      <c r="C95" s="304"/>
      <c r="D95" s="285"/>
      <c r="E95" s="288"/>
      <c r="F95" s="257"/>
      <c r="G95" s="259"/>
      <c r="H95" s="257"/>
      <c r="I95" s="259"/>
      <c r="J95" s="259"/>
      <c r="K95" s="259"/>
      <c r="L95" s="259"/>
      <c r="M95" s="261"/>
    </row>
    <row r="96" spans="1:13" ht="16.5" customHeight="1" x14ac:dyDescent="0.3">
      <c r="A96" s="298"/>
      <c r="B96" s="301"/>
      <c r="C96" s="304"/>
      <c r="D96" s="285"/>
      <c r="E96" s="288"/>
      <c r="F96" s="257"/>
      <c r="G96" s="259"/>
      <c r="H96" s="257"/>
      <c r="I96" s="259"/>
      <c r="J96" s="259"/>
      <c r="K96" s="259"/>
      <c r="L96" s="259"/>
      <c r="M96" s="261"/>
    </row>
    <row r="97" spans="1:13" ht="16.5" customHeight="1" x14ac:dyDescent="0.3">
      <c r="A97" s="298"/>
      <c r="B97" s="301"/>
      <c r="C97" s="304"/>
      <c r="D97" s="285"/>
      <c r="E97" s="288"/>
      <c r="F97" s="257"/>
      <c r="G97" s="259"/>
      <c r="H97" s="257"/>
      <c r="I97" s="259"/>
      <c r="J97" s="259"/>
      <c r="K97" s="259"/>
      <c r="L97" s="259"/>
      <c r="M97" s="261"/>
    </row>
    <row r="98" spans="1:13" ht="16.5" customHeight="1" x14ac:dyDescent="0.3">
      <c r="A98" s="298"/>
      <c r="B98" s="301"/>
      <c r="C98" s="304"/>
      <c r="D98" s="286"/>
      <c r="E98" s="289"/>
      <c r="F98" s="257"/>
      <c r="G98" s="259"/>
      <c r="H98" s="257"/>
      <c r="I98" s="259"/>
      <c r="J98" s="259"/>
      <c r="K98" s="259"/>
      <c r="L98" s="259"/>
      <c r="M98" s="261"/>
    </row>
    <row r="99" spans="1:13" ht="16.5" customHeight="1" thickBot="1" x14ac:dyDescent="0.35">
      <c r="A99" s="299"/>
      <c r="B99" s="302"/>
      <c r="C99" s="305"/>
      <c r="D99" s="68"/>
      <c r="E99" s="71"/>
      <c r="F99" s="22" t="s">
        <v>16</v>
      </c>
      <c r="G99" s="10"/>
      <c r="H99" s="14"/>
      <c r="I99" s="10"/>
      <c r="J99" s="10"/>
      <c r="K99" s="10"/>
      <c r="L99" s="10"/>
      <c r="M99" s="209">
        <f>SUM(H87+J87+L87)</f>
        <v>0</v>
      </c>
    </row>
    <row r="100" spans="1:13" ht="38.4" customHeight="1" thickBot="1" x14ac:dyDescent="0.35">
      <c r="A100" s="282"/>
      <c r="B100" s="283">
        <v>2</v>
      </c>
      <c r="C100" s="323"/>
      <c r="D100" s="2" t="s">
        <v>1</v>
      </c>
      <c r="E100" s="2" t="s">
        <v>26</v>
      </c>
      <c r="F100" s="2" t="s">
        <v>2</v>
      </c>
      <c r="G100" s="3" t="s">
        <v>244</v>
      </c>
      <c r="H100" s="3" t="s">
        <v>245</v>
      </c>
      <c r="I100" s="3" t="s">
        <v>246</v>
      </c>
      <c r="J100" s="3" t="s">
        <v>247</v>
      </c>
      <c r="K100" s="3" t="s">
        <v>248</v>
      </c>
      <c r="L100" s="3" t="s">
        <v>249</v>
      </c>
      <c r="M100" s="3" t="s">
        <v>3</v>
      </c>
    </row>
    <row r="101" spans="1:13" x14ac:dyDescent="0.3">
      <c r="A101" s="282"/>
      <c r="B101" s="283"/>
      <c r="C101" s="298"/>
      <c r="D101" s="284" t="s">
        <v>4</v>
      </c>
      <c r="E101" s="324" t="s">
        <v>27</v>
      </c>
      <c r="F101" s="326"/>
      <c r="G101" s="320">
        <v>1200</v>
      </c>
      <c r="H101" s="321"/>
      <c r="I101" s="277">
        <v>600</v>
      </c>
      <c r="J101" s="277"/>
      <c r="K101" s="258">
        <v>1200</v>
      </c>
      <c r="L101" s="277"/>
      <c r="M101" s="327">
        <f>SUM(H101+J101+L101)</f>
        <v>0</v>
      </c>
    </row>
    <row r="102" spans="1:13" ht="16.5" customHeight="1" x14ac:dyDescent="0.3">
      <c r="A102" s="282"/>
      <c r="B102" s="283"/>
      <c r="C102" s="298"/>
      <c r="D102" s="286"/>
      <c r="E102" s="325"/>
      <c r="F102" s="257"/>
      <c r="G102" s="259"/>
      <c r="H102" s="322"/>
      <c r="I102" s="278"/>
      <c r="J102" s="278"/>
      <c r="K102" s="259"/>
      <c r="L102" s="278"/>
      <c r="M102" s="328"/>
    </row>
    <row r="103" spans="1:13" x14ac:dyDescent="0.3">
      <c r="A103" s="282"/>
      <c r="B103" s="283"/>
      <c r="C103" s="298"/>
      <c r="D103" s="10" t="s">
        <v>17</v>
      </c>
      <c r="E103" s="16" t="s">
        <v>28</v>
      </c>
      <c r="F103" s="257"/>
      <c r="G103" s="259"/>
      <c r="H103" s="322"/>
      <c r="I103" s="278"/>
      <c r="J103" s="278"/>
      <c r="K103" s="259"/>
      <c r="L103" s="278"/>
      <c r="M103" s="328"/>
    </row>
    <row r="104" spans="1:13" x14ac:dyDescent="0.3">
      <c r="A104" s="282"/>
      <c r="B104" s="283"/>
      <c r="C104" s="298"/>
      <c r="D104" s="10" t="s">
        <v>18</v>
      </c>
      <c r="E104" s="13" t="s">
        <v>29</v>
      </c>
      <c r="F104" s="257"/>
      <c r="G104" s="259"/>
      <c r="H104" s="322"/>
      <c r="I104" s="278"/>
      <c r="J104" s="278"/>
      <c r="K104" s="259"/>
      <c r="L104" s="278"/>
      <c r="M104" s="328"/>
    </row>
    <row r="105" spans="1:13" ht="120.75" customHeight="1" x14ac:dyDescent="0.3">
      <c r="A105" s="282"/>
      <c r="B105" s="283"/>
      <c r="C105" s="298"/>
      <c r="D105" s="10" t="s">
        <v>19</v>
      </c>
      <c r="E105" s="37" t="s">
        <v>87</v>
      </c>
      <c r="F105" s="257"/>
      <c r="G105" s="259"/>
      <c r="H105" s="322"/>
      <c r="I105" s="278"/>
      <c r="J105" s="279"/>
      <c r="K105" s="262"/>
      <c r="L105" s="279"/>
      <c r="M105" s="329"/>
    </row>
    <row r="106" spans="1:13" x14ac:dyDescent="0.3">
      <c r="A106" s="191"/>
      <c r="B106" s="194"/>
      <c r="C106" s="193"/>
      <c r="D106" s="10"/>
      <c r="E106" s="37"/>
      <c r="F106" s="208" t="s">
        <v>16</v>
      </c>
      <c r="G106" s="54"/>
      <c r="H106" s="69"/>
      <c r="I106" s="210"/>
      <c r="J106" s="188"/>
      <c r="K106" s="188"/>
      <c r="L106" s="188"/>
      <c r="M106" s="211">
        <f>SUM(H101+J101+L101)</f>
        <v>0</v>
      </c>
    </row>
    <row r="107" spans="1:13" ht="48.75" customHeight="1" x14ac:dyDescent="0.3">
      <c r="A107" s="282"/>
      <c r="B107" s="300">
        <v>16</v>
      </c>
      <c r="C107" s="290"/>
      <c r="D107" s="2" t="s">
        <v>1</v>
      </c>
      <c r="E107" s="2" t="s">
        <v>30</v>
      </c>
      <c r="F107" s="2" t="s">
        <v>2</v>
      </c>
      <c r="G107" s="3" t="s">
        <v>244</v>
      </c>
      <c r="H107" s="3" t="s">
        <v>245</v>
      </c>
      <c r="I107" s="3" t="s">
        <v>246</v>
      </c>
      <c r="J107" s="3" t="s">
        <v>247</v>
      </c>
      <c r="K107" s="3" t="s">
        <v>248</v>
      </c>
      <c r="L107" s="3" t="s">
        <v>249</v>
      </c>
      <c r="M107" s="3" t="s">
        <v>3</v>
      </c>
    </row>
    <row r="108" spans="1:13" x14ac:dyDescent="0.3">
      <c r="A108" s="282"/>
      <c r="B108" s="301"/>
      <c r="C108" s="291"/>
      <c r="D108" s="293" t="s">
        <v>4</v>
      </c>
      <c r="E108" s="293" t="s">
        <v>64</v>
      </c>
      <c r="F108" s="14" t="s">
        <v>5</v>
      </c>
      <c r="G108" s="187">
        <v>150</v>
      </c>
      <c r="H108" s="14"/>
      <c r="I108" s="187">
        <v>75</v>
      </c>
      <c r="J108" s="187"/>
      <c r="K108" s="187">
        <v>150</v>
      </c>
      <c r="L108" s="187"/>
      <c r="M108" s="6"/>
    </row>
    <row r="109" spans="1:13" x14ac:dyDescent="0.3">
      <c r="A109" s="282"/>
      <c r="B109" s="301"/>
      <c r="C109" s="291"/>
      <c r="D109" s="285"/>
      <c r="E109" s="285"/>
      <c r="F109" s="14" t="s">
        <v>6</v>
      </c>
      <c r="G109" s="187">
        <v>150</v>
      </c>
      <c r="H109" s="14"/>
      <c r="I109" s="187">
        <v>75</v>
      </c>
      <c r="J109" s="187"/>
      <c r="K109" s="187">
        <v>150</v>
      </c>
      <c r="L109" s="187"/>
      <c r="M109" s="6"/>
    </row>
    <row r="110" spans="1:13" x14ac:dyDescent="0.3">
      <c r="A110" s="282"/>
      <c r="B110" s="301"/>
      <c r="C110" s="291"/>
      <c r="D110" s="285"/>
      <c r="E110" s="285"/>
      <c r="F110" s="14" t="s">
        <v>7</v>
      </c>
      <c r="G110" s="187">
        <v>200</v>
      </c>
      <c r="H110" s="14"/>
      <c r="I110" s="187">
        <v>100</v>
      </c>
      <c r="J110" s="187"/>
      <c r="K110" s="187">
        <v>200</v>
      </c>
      <c r="L110" s="187"/>
      <c r="M110" s="6"/>
    </row>
    <row r="111" spans="1:13" x14ac:dyDescent="0.3">
      <c r="A111" s="282"/>
      <c r="B111" s="301"/>
      <c r="C111" s="291"/>
      <c r="D111" s="285"/>
      <c r="E111" s="285"/>
      <c r="F111" s="14" t="s">
        <v>8</v>
      </c>
      <c r="G111" s="187">
        <v>200</v>
      </c>
      <c r="H111" s="14"/>
      <c r="I111" s="187">
        <v>100</v>
      </c>
      <c r="J111" s="187"/>
      <c r="K111" s="187">
        <v>200</v>
      </c>
      <c r="L111" s="187"/>
      <c r="M111" s="6"/>
    </row>
    <row r="112" spans="1:13" x14ac:dyDescent="0.3">
      <c r="A112" s="282"/>
      <c r="B112" s="301"/>
      <c r="C112" s="291"/>
      <c r="D112" s="285"/>
      <c r="E112" s="285"/>
      <c r="F112" s="14" t="s">
        <v>9</v>
      </c>
      <c r="G112" s="187">
        <v>200</v>
      </c>
      <c r="H112" s="14"/>
      <c r="I112" s="187">
        <v>100</v>
      </c>
      <c r="J112" s="187"/>
      <c r="K112" s="187">
        <v>200</v>
      </c>
      <c r="L112" s="187"/>
      <c r="M112" s="6"/>
    </row>
    <row r="113" spans="1:13" x14ac:dyDescent="0.3">
      <c r="A113" s="282"/>
      <c r="B113" s="301"/>
      <c r="C113" s="291"/>
      <c r="D113" s="285"/>
      <c r="E113" s="285"/>
      <c r="F113" s="14" t="s">
        <v>10</v>
      </c>
      <c r="G113" s="187">
        <v>100</v>
      </c>
      <c r="H113" s="14"/>
      <c r="I113" s="187">
        <v>50</v>
      </c>
      <c r="J113" s="187"/>
      <c r="K113" s="187">
        <v>100</v>
      </c>
      <c r="L113" s="187"/>
      <c r="M113" s="6"/>
    </row>
    <row r="114" spans="1:13" x14ac:dyDescent="0.3">
      <c r="A114" s="282"/>
      <c r="B114" s="301"/>
      <c r="C114" s="291"/>
      <c r="D114" s="285"/>
      <c r="E114" s="285"/>
      <c r="F114" s="14" t="s">
        <v>11</v>
      </c>
      <c r="G114" s="187">
        <v>10</v>
      </c>
      <c r="H114" s="14"/>
      <c r="I114" s="187">
        <v>5</v>
      </c>
      <c r="J114" s="187"/>
      <c r="K114" s="187">
        <v>10</v>
      </c>
      <c r="L114" s="187"/>
      <c r="M114" s="6"/>
    </row>
    <row r="115" spans="1:13" x14ac:dyDescent="0.3">
      <c r="A115" s="282"/>
      <c r="B115" s="301"/>
      <c r="C115" s="291"/>
      <c r="D115" s="285"/>
      <c r="E115" s="285"/>
      <c r="F115" s="14" t="s">
        <v>12</v>
      </c>
      <c r="G115" s="187">
        <v>10</v>
      </c>
      <c r="H115" s="14"/>
      <c r="I115" s="187">
        <v>5</v>
      </c>
      <c r="J115" s="187"/>
      <c r="K115" s="187">
        <v>10</v>
      </c>
      <c r="L115" s="187"/>
      <c r="M115" s="6"/>
    </row>
    <row r="116" spans="1:13" x14ac:dyDescent="0.3">
      <c r="A116" s="282"/>
      <c r="B116" s="301"/>
      <c r="C116" s="291"/>
      <c r="D116" s="285"/>
      <c r="E116" s="285"/>
      <c r="F116" s="14" t="s">
        <v>13</v>
      </c>
      <c r="G116" s="187">
        <v>10</v>
      </c>
      <c r="H116" s="14"/>
      <c r="I116" s="187">
        <v>5</v>
      </c>
      <c r="J116" s="187"/>
      <c r="K116" s="187">
        <v>10</v>
      </c>
      <c r="L116" s="187"/>
      <c r="M116" s="6"/>
    </row>
    <row r="117" spans="1:13" x14ac:dyDescent="0.3">
      <c r="A117" s="282"/>
      <c r="B117" s="301"/>
      <c r="C117" s="291"/>
      <c r="D117" s="285"/>
      <c r="E117" s="285"/>
      <c r="F117" s="14" t="s">
        <v>14</v>
      </c>
      <c r="G117" s="187">
        <v>10</v>
      </c>
      <c r="H117" s="14"/>
      <c r="I117" s="187">
        <v>5</v>
      </c>
      <c r="J117" s="187"/>
      <c r="K117" s="187">
        <v>10</v>
      </c>
      <c r="L117" s="187"/>
      <c r="M117" s="6"/>
    </row>
    <row r="118" spans="1:13" x14ac:dyDescent="0.3">
      <c r="A118" s="282"/>
      <c r="B118" s="301"/>
      <c r="C118" s="291"/>
      <c r="D118" s="286"/>
      <c r="E118" s="286"/>
      <c r="F118" s="28" t="s">
        <v>16</v>
      </c>
      <c r="G118" s="22"/>
      <c r="H118" s="212">
        <f>SUM(H108:H117)</f>
        <v>0</v>
      </c>
      <c r="I118" s="203"/>
      <c r="J118" s="212">
        <f>SUM(J108:J117)</f>
        <v>0</v>
      </c>
      <c r="K118" s="203"/>
      <c r="L118" s="212">
        <f>SUM(L108:L117)</f>
        <v>0</v>
      </c>
      <c r="M118" s="29">
        <f>SUM(H118+J118+L118)</f>
        <v>0</v>
      </c>
    </row>
    <row r="119" spans="1:13" x14ac:dyDescent="0.3">
      <c r="A119" s="282"/>
      <c r="B119" s="301"/>
      <c r="C119" s="291"/>
      <c r="D119" s="10" t="s">
        <v>17</v>
      </c>
      <c r="E119" s="16" t="s">
        <v>21</v>
      </c>
      <c r="F119" s="311"/>
      <c r="G119" s="312"/>
      <c r="H119" s="312"/>
      <c r="I119" s="312"/>
      <c r="J119" s="312"/>
      <c r="K119" s="312"/>
      <c r="L119" s="312"/>
      <c r="M119" s="313"/>
    </row>
    <row r="120" spans="1:13" x14ac:dyDescent="0.3">
      <c r="A120" s="282"/>
      <c r="B120" s="301"/>
      <c r="C120" s="291"/>
      <c r="D120" s="10" t="s">
        <v>18</v>
      </c>
      <c r="E120" s="13" t="s">
        <v>22</v>
      </c>
      <c r="F120" s="314"/>
      <c r="G120" s="315"/>
      <c r="H120" s="315"/>
      <c r="I120" s="315"/>
      <c r="J120" s="315"/>
      <c r="K120" s="315"/>
      <c r="L120" s="315"/>
      <c r="M120" s="316"/>
    </row>
    <row r="121" spans="1:13" ht="55.2" x14ac:dyDescent="0.3">
      <c r="A121" s="282"/>
      <c r="B121" s="301"/>
      <c r="C121" s="291"/>
      <c r="D121" s="10" t="s">
        <v>19</v>
      </c>
      <c r="E121" s="5" t="s">
        <v>65</v>
      </c>
      <c r="F121" s="314"/>
      <c r="G121" s="315"/>
      <c r="H121" s="315"/>
      <c r="I121" s="315"/>
      <c r="J121" s="315"/>
      <c r="K121" s="315"/>
      <c r="L121" s="315"/>
      <c r="M121" s="316"/>
    </row>
    <row r="122" spans="1:13" ht="49.5" customHeight="1" x14ac:dyDescent="0.3">
      <c r="A122" s="298"/>
      <c r="B122" s="300">
        <v>17</v>
      </c>
      <c r="C122" s="282"/>
      <c r="D122" s="2" t="s">
        <v>1</v>
      </c>
      <c r="E122" s="2" t="s">
        <v>30</v>
      </c>
      <c r="F122" s="2" t="s">
        <v>2</v>
      </c>
      <c r="G122" s="3" t="s">
        <v>244</v>
      </c>
      <c r="H122" s="3" t="s">
        <v>245</v>
      </c>
      <c r="I122" s="3" t="s">
        <v>246</v>
      </c>
      <c r="J122" s="3" t="s">
        <v>247</v>
      </c>
      <c r="K122" s="3" t="s">
        <v>248</v>
      </c>
      <c r="L122" s="3" t="s">
        <v>249</v>
      </c>
      <c r="M122" s="3" t="s">
        <v>3</v>
      </c>
    </row>
    <row r="123" spans="1:13" x14ac:dyDescent="0.3">
      <c r="A123" s="298"/>
      <c r="B123" s="301"/>
      <c r="C123" s="282"/>
      <c r="D123" s="310" t="s">
        <v>4</v>
      </c>
      <c r="E123" s="310" t="s">
        <v>23</v>
      </c>
      <c r="F123" s="14" t="s">
        <v>5</v>
      </c>
      <c r="G123" s="187">
        <v>150</v>
      </c>
      <c r="H123" s="14"/>
      <c r="I123" s="187">
        <v>75</v>
      </c>
      <c r="J123" s="187"/>
      <c r="K123" s="187">
        <v>150</v>
      </c>
      <c r="L123" s="187"/>
      <c r="M123" s="6"/>
    </row>
    <row r="124" spans="1:13" x14ac:dyDescent="0.3">
      <c r="A124" s="298"/>
      <c r="B124" s="301"/>
      <c r="C124" s="282"/>
      <c r="D124" s="310"/>
      <c r="E124" s="310"/>
      <c r="F124" s="14" t="s">
        <v>6</v>
      </c>
      <c r="G124" s="187">
        <v>150</v>
      </c>
      <c r="H124" s="14"/>
      <c r="I124" s="187">
        <v>75</v>
      </c>
      <c r="J124" s="187"/>
      <c r="K124" s="187">
        <v>150</v>
      </c>
      <c r="L124" s="187"/>
      <c r="M124" s="6"/>
    </row>
    <row r="125" spans="1:13" x14ac:dyDescent="0.3">
      <c r="A125" s="298"/>
      <c r="B125" s="301"/>
      <c r="C125" s="282"/>
      <c r="D125" s="310"/>
      <c r="E125" s="310"/>
      <c r="F125" s="14" t="s">
        <v>7</v>
      </c>
      <c r="G125" s="187">
        <v>200</v>
      </c>
      <c r="H125" s="14"/>
      <c r="I125" s="187">
        <v>100</v>
      </c>
      <c r="J125" s="187"/>
      <c r="K125" s="187">
        <v>200</v>
      </c>
      <c r="L125" s="187"/>
      <c r="M125" s="6"/>
    </row>
    <row r="126" spans="1:13" x14ac:dyDescent="0.3">
      <c r="A126" s="298"/>
      <c r="B126" s="301"/>
      <c r="C126" s="282"/>
      <c r="D126" s="310"/>
      <c r="E126" s="310"/>
      <c r="F126" s="14" t="s">
        <v>8</v>
      </c>
      <c r="G126" s="187">
        <v>200</v>
      </c>
      <c r="H126" s="14"/>
      <c r="I126" s="187">
        <v>100</v>
      </c>
      <c r="J126" s="187"/>
      <c r="K126" s="187">
        <v>200</v>
      </c>
      <c r="L126" s="187"/>
      <c r="M126" s="6"/>
    </row>
    <row r="127" spans="1:13" x14ac:dyDescent="0.3">
      <c r="A127" s="298"/>
      <c r="B127" s="301"/>
      <c r="C127" s="282"/>
      <c r="D127" s="310"/>
      <c r="E127" s="310"/>
      <c r="F127" s="14" t="s">
        <v>9</v>
      </c>
      <c r="G127" s="187">
        <v>200</v>
      </c>
      <c r="H127" s="14"/>
      <c r="I127" s="187">
        <v>100</v>
      </c>
      <c r="J127" s="187"/>
      <c r="K127" s="187">
        <v>200</v>
      </c>
      <c r="L127" s="187"/>
      <c r="M127" s="6"/>
    </row>
    <row r="128" spans="1:13" x14ac:dyDescent="0.3">
      <c r="A128" s="298"/>
      <c r="B128" s="301"/>
      <c r="C128" s="282"/>
      <c r="D128" s="310"/>
      <c r="E128" s="310"/>
      <c r="F128" s="14" t="s">
        <v>10</v>
      </c>
      <c r="G128" s="187">
        <v>100</v>
      </c>
      <c r="H128" s="14"/>
      <c r="I128" s="187">
        <v>50</v>
      </c>
      <c r="J128" s="187"/>
      <c r="K128" s="187">
        <v>100</v>
      </c>
      <c r="L128" s="187"/>
      <c r="M128" s="6"/>
    </row>
    <row r="129" spans="1:13" x14ac:dyDescent="0.3">
      <c r="A129" s="298"/>
      <c r="B129" s="301"/>
      <c r="C129" s="282"/>
      <c r="D129" s="310"/>
      <c r="E129" s="310"/>
      <c r="F129" s="14" t="s">
        <v>11</v>
      </c>
      <c r="G129" s="187">
        <v>10</v>
      </c>
      <c r="H129" s="14"/>
      <c r="I129" s="187">
        <v>5</v>
      </c>
      <c r="J129" s="187"/>
      <c r="K129" s="187">
        <v>10</v>
      </c>
      <c r="L129" s="187"/>
      <c r="M129" s="6"/>
    </row>
    <row r="130" spans="1:13" x14ac:dyDescent="0.3">
      <c r="A130" s="298"/>
      <c r="B130" s="301"/>
      <c r="C130" s="282"/>
      <c r="D130" s="310"/>
      <c r="E130" s="310"/>
      <c r="F130" s="14" t="s">
        <v>12</v>
      </c>
      <c r="G130" s="187">
        <v>10</v>
      </c>
      <c r="H130" s="14"/>
      <c r="I130" s="187">
        <v>5</v>
      </c>
      <c r="J130" s="187"/>
      <c r="K130" s="187">
        <v>10</v>
      </c>
      <c r="L130" s="187"/>
      <c r="M130" s="6"/>
    </row>
    <row r="131" spans="1:13" x14ac:dyDescent="0.3">
      <c r="A131" s="298"/>
      <c r="B131" s="301"/>
      <c r="C131" s="282"/>
      <c r="D131" s="310"/>
      <c r="E131" s="310"/>
      <c r="F131" s="14" t="s">
        <v>13</v>
      </c>
      <c r="G131" s="187">
        <v>10</v>
      </c>
      <c r="H131" s="14"/>
      <c r="I131" s="187">
        <v>5</v>
      </c>
      <c r="J131" s="187"/>
      <c r="K131" s="187">
        <v>10</v>
      </c>
      <c r="L131" s="187"/>
      <c r="M131" s="6"/>
    </row>
    <row r="132" spans="1:13" x14ac:dyDescent="0.3">
      <c r="A132" s="298"/>
      <c r="B132" s="301"/>
      <c r="C132" s="282"/>
      <c r="D132" s="310"/>
      <c r="E132" s="310"/>
      <c r="F132" s="14" t="s">
        <v>14</v>
      </c>
      <c r="G132" s="187">
        <v>10</v>
      </c>
      <c r="H132" s="14"/>
      <c r="I132" s="187">
        <v>5</v>
      </c>
      <c r="J132" s="187"/>
      <c r="K132" s="187">
        <v>10</v>
      </c>
      <c r="L132" s="187"/>
      <c r="M132" s="6"/>
    </row>
    <row r="133" spans="1:13" x14ac:dyDescent="0.3">
      <c r="A133" s="298"/>
      <c r="B133" s="301"/>
      <c r="C133" s="282"/>
      <c r="D133" s="310"/>
      <c r="E133" s="310"/>
      <c r="F133" s="28" t="s">
        <v>16</v>
      </c>
      <c r="G133" s="22"/>
      <c r="H133" s="212">
        <f>SUM(H123:H132)</f>
        <v>0</v>
      </c>
      <c r="I133" s="203"/>
      <c r="J133" s="212">
        <f>SUM(J123:J132)</f>
        <v>0</v>
      </c>
      <c r="K133" s="203"/>
      <c r="L133" s="212">
        <f>SUM(L123:L132)</f>
        <v>0</v>
      </c>
      <c r="M133" s="29">
        <f>SUM(H133+J133+L133)</f>
        <v>0</v>
      </c>
    </row>
    <row r="134" spans="1:13" x14ac:dyDescent="0.3">
      <c r="A134" s="298"/>
      <c r="B134" s="301"/>
      <c r="C134" s="282"/>
      <c r="D134" s="10" t="s">
        <v>17</v>
      </c>
      <c r="E134" s="16" t="s">
        <v>21</v>
      </c>
      <c r="F134" s="311"/>
      <c r="G134" s="312"/>
      <c r="H134" s="312"/>
      <c r="I134" s="312"/>
      <c r="J134" s="312"/>
      <c r="K134" s="312"/>
      <c r="L134" s="312"/>
      <c r="M134" s="313"/>
    </row>
    <row r="135" spans="1:13" x14ac:dyDescent="0.3">
      <c r="A135" s="298"/>
      <c r="B135" s="301"/>
      <c r="C135" s="282"/>
      <c r="D135" s="10" t="s">
        <v>18</v>
      </c>
      <c r="E135" s="13" t="s">
        <v>22</v>
      </c>
      <c r="F135" s="314"/>
      <c r="G135" s="315"/>
      <c r="H135" s="315"/>
      <c r="I135" s="315"/>
      <c r="J135" s="315"/>
      <c r="K135" s="315"/>
      <c r="L135" s="315"/>
      <c r="M135" s="316"/>
    </row>
    <row r="136" spans="1:13" ht="55.2" x14ac:dyDescent="0.3">
      <c r="A136" s="299"/>
      <c r="B136" s="301"/>
      <c r="C136" s="282"/>
      <c r="D136" s="10" t="s">
        <v>19</v>
      </c>
      <c r="E136" s="11" t="s">
        <v>65</v>
      </c>
      <c r="F136" s="317"/>
      <c r="G136" s="318"/>
      <c r="H136" s="318"/>
      <c r="I136" s="318"/>
      <c r="J136" s="318"/>
      <c r="K136" s="318"/>
      <c r="L136" s="318"/>
      <c r="M136" s="319"/>
    </row>
    <row r="137" spans="1:13" ht="42" thickBot="1" x14ac:dyDescent="0.35">
      <c r="A137" s="282"/>
      <c r="B137" s="283"/>
      <c r="C137" s="291"/>
      <c r="D137" s="2" t="s">
        <v>1</v>
      </c>
      <c r="E137" s="2" t="s">
        <v>37</v>
      </c>
      <c r="F137" s="2" t="s">
        <v>2</v>
      </c>
      <c r="G137" s="3" t="s">
        <v>244</v>
      </c>
      <c r="H137" s="3" t="s">
        <v>245</v>
      </c>
      <c r="I137" s="3" t="s">
        <v>246</v>
      </c>
      <c r="J137" s="3" t="s">
        <v>247</v>
      </c>
      <c r="K137" s="3" t="s">
        <v>248</v>
      </c>
      <c r="L137" s="3" t="s">
        <v>249</v>
      </c>
      <c r="M137" s="3" t="s">
        <v>3</v>
      </c>
    </row>
    <row r="138" spans="1:13" ht="16.5" customHeight="1" x14ac:dyDescent="0.3">
      <c r="A138" s="282"/>
      <c r="B138" s="283"/>
      <c r="C138" s="291"/>
      <c r="D138" s="284" t="s">
        <v>4</v>
      </c>
      <c r="E138" s="324" t="s">
        <v>66</v>
      </c>
      <c r="F138" s="14" t="s">
        <v>5</v>
      </c>
      <c r="G138" s="187">
        <v>150</v>
      </c>
      <c r="H138" s="14"/>
      <c r="I138" s="187">
        <v>75</v>
      </c>
      <c r="J138" s="187"/>
      <c r="K138" s="187">
        <v>150</v>
      </c>
      <c r="L138" s="187"/>
      <c r="M138" s="6"/>
    </row>
    <row r="139" spans="1:13" ht="16.5" customHeight="1" x14ac:dyDescent="0.3">
      <c r="A139" s="282"/>
      <c r="B139" s="283"/>
      <c r="C139" s="291"/>
      <c r="D139" s="285"/>
      <c r="E139" s="330"/>
      <c r="F139" s="14" t="s">
        <v>6</v>
      </c>
      <c r="G139" s="187">
        <v>150</v>
      </c>
      <c r="H139" s="14"/>
      <c r="I139" s="187">
        <v>75</v>
      </c>
      <c r="J139" s="187"/>
      <c r="K139" s="187">
        <v>150</v>
      </c>
      <c r="L139" s="187"/>
      <c r="M139" s="6"/>
    </row>
    <row r="140" spans="1:13" ht="16.5" customHeight="1" x14ac:dyDescent="0.3">
      <c r="A140" s="282"/>
      <c r="B140" s="283"/>
      <c r="C140" s="291"/>
      <c r="D140" s="285"/>
      <c r="E140" s="330"/>
      <c r="F140" s="14" t="s">
        <v>7</v>
      </c>
      <c r="G140" s="187">
        <v>200</v>
      </c>
      <c r="H140" s="14"/>
      <c r="I140" s="187">
        <v>100</v>
      </c>
      <c r="J140" s="187"/>
      <c r="K140" s="187">
        <v>200</v>
      </c>
      <c r="L140" s="187"/>
      <c r="M140" s="6"/>
    </row>
    <row r="141" spans="1:13" ht="16.5" customHeight="1" x14ac:dyDescent="0.3">
      <c r="A141" s="282"/>
      <c r="B141" s="283"/>
      <c r="C141" s="291"/>
      <c r="D141" s="285"/>
      <c r="E141" s="330"/>
      <c r="F141" s="14" t="s">
        <v>8</v>
      </c>
      <c r="G141" s="187">
        <v>200</v>
      </c>
      <c r="H141" s="14"/>
      <c r="I141" s="187">
        <v>100</v>
      </c>
      <c r="J141" s="187"/>
      <c r="K141" s="187">
        <v>200</v>
      </c>
      <c r="L141" s="187"/>
      <c r="M141" s="6"/>
    </row>
    <row r="142" spans="1:13" ht="16.5" customHeight="1" x14ac:dyDescent="0.3">
      <c r="A142" s="282"/>
      <c r="B142" s="283"/>
      <c r="C142" s="291"/>
      <c r="D142" s="285"/>
      <c r="E142" s="330"/>
      <c r="F142" s="14" t="s">
        <v>9</v>
      </c>
      <c r="G142" s="187">
        <v>200</v>
      </c>
      <c r="H142" s="14"/>
      <c r="I142" s="187">
        <v>100</v>
      </c>
      <c r="J142" s="187"/>
      <c r="K142" s="187">
        <v>200</v>
      </c>
      <c r="L142" s="187"/>
      <c r="M142" s="6"/>
    </row>
    <row r="143" spans="1:13" ht="16.5" customHeight="1" x14ac:dyDescent="0.3">
      <c r="A143" s="282"/>
      <c r="B143" s="283"/>
      <c r="C143" s="291"/>
      <c r="D143" s="285"/>
      <c r="E143" s="330"/>
      <c r="F143" s="14" t="s">
        <v>10</v>
      </c>
      <c r="G143" s="187">
        <v>100</v>
      </c>
      <c r="H143" s="14"/>
      <c r="I143" s="187">
        <v>50</v>
      </c>
      <c r="J143" s="187"/>
      <c r="K143" s="187">
        <v>100</v>
      </c>
      <c r="L143" s="187"/>
      <c r="M143" s="6"/>
    </row>
    <row r="144" spans="1:13" ht="16.5" customHeight="1" x14ac:dyDescent="0.3">
      <c r="A144" s="282"/>
      <c r="B144" s="283"/>
      <c r="C144" s="291"/>
      <c r="D144" s="285"/>
      <c r="E144" s="330"/>
      <c r="F144" s="14" t="s">
        <v>11</v>
      </c>
      <c r="G144" s="187">
        <v>10</v>
      </c>
      <c r="H144" s="14"/>
      <c r="I144" s="187">
        <v>5</v>
      </c>
      <c r="J144" s="187"/>
      <c r="K144" s="187">
        <v>10</v>
      </c>
      <c r="L144" s="187"/>
      <c r="M144" s="6"/>
    </row>
    <row r="145" spans="1:13" ht="16.5" customHeight="1" x14ac:dyDescent="0.3">
      <c r="A145" s="282"/>
      <c r="B145" s="283"/>
      <c r="C145" s="291"/>
      <c r="D145" s="285"/>
      <c r="E145" s="330"/>
      <c r="F145" s="14" t="s">
        <v>12</v>
      </c>
      <c r="G145" s="187">
        <v>10</v>
      </c>
      <c r="H145" s="14"/>
      <c r="I145" s="187">
        <v>5</v>
      </c>
      <c r="J145" s="187"/>
      <c r="K145" s="187">
        <v>10</v>
      </c>
      <c r="L145" s="187"/>
      <c r="M145" s="6"/>
    </row>
    <row r="146" spans="1:13" ht="16.5" customHeight="1" x14ac:dyDescent="0.3">
      <c r="A146" s="282"/>
      <c r="B146" s="283"/>
      <c r="C146" s="291"/>
      <c r="D146" s="285"/>
      <c r="E146" s="330"/>
      <c r="F146" s="14" t="s">
        <v>13</v>
      </c>
      <c r="G146" s="187">
        <v>10</v>
      </c>
      <c r="H146" s="14"/>
      <c r="I146" s="187">
        <v>5</v>
      </c>
      <c r="J146" s="187"/>
      <c r="K146" s="187">
        <v>10</v>
      </c>
      <c r="L146" s="187"/>
      <c r="M146" s="6"/>
    </row>
    <row r="147" spans="1:13" ht="16.5" customHeight="1" x14ac:dyDescent="0.3">
      <c r="A147" s="282"/>
      <c r="B147" s="283"/>
      <c r="C147" s="291"/>
      <c r="D147" s="285"/>
      <c r="E147" s="330"/>
      <c r="F147" s="14" t="s">
        <v>14</v>
      </c>
      <c r="G147" s="187">
        <v>10</v>
      </c>
      <c r="H147" s="14"/>
      <c r="I147" s="187">
        <v>5</v>
      </c>
      <c r="J147" s="187"/>
      <c r="K147" s="187">
        <v>10</v>
      </c>
      <c r="L147" s="187"/>
      <c r="M147" s="6"/>
    </row>
    <row r="148" spans="1:13" ht="16.5" customHeight="1" x14ac:dyDescent="0.3">
      <c r="A148" s="282"/>
      <c r="B148" s="283"/>
      <c r="C148" s="291"/>
      <c r="D148" s="285"/>
      <c r="E148" s="330"/>
      <c r="F148" s="14"/>
      <c r="G148" s="187"/>
      <c r="H148" s="14"/>
      <c r="I148" s="187"/>
      <c r="J148" s="187"/>
      <c r="K148" s="187"/>
      <c r="L148" s="187"/>
      <c r="M148" s="6"/>
    </row>
    <row r="149" spans="1:13" ht="16.5" customHeight="1" x14ac:dyDescent="0.3">
      <c r="A149" s="282"/>
      <c r="B149" s="283"/>
      <c r="C149" s="291"/>
      <c r="D149" s="285"/>
      <c r="E149" s="330"/>
      <c r="F149" s="28" t="s">
        <v>16</v>
      </c>
      <c r="G149" s="22"/>
      <c r="H149" s="14">
        <f>SUM(H138:H147)</f>
        <v>0</v>
      </c>
      <c r="I149" s="203"/>
      <c r="J149" s="255">
        <f>SUM(J138:J147)</f>
        <v>0</v>
      </c>
      <c r="K149" s="203"/>
      <c r="L149" s="255">
        <f>SUM(L138:L147)</f>
        <v>0</v>
      </c>
      <c r="M149" s="29">
        <f>SUM(H149+J149+L149)</f>
        <v>0</v>
      </c>
    </row>
    <row r="150" spans="1:13" ht="16.5" customHeight="1" x14ac:dyDescent="0.3">
      <c r="A150" s="282"/>
      <c r="B150" s="283"/>
      <c r="C150" s="291"/>
      <c r="D150" s="286"/>
      <c r="E150" s="325"/>
      <c r="F150" s="331"/>
      <c r="G150" s="332"/>
      <c r="H150" s="332"/>
      <c r="I150" s="332"/>
      <c r="J150" s="332"/>
      <c r="K150" s="332"/>
      <c r="L150" s="332"/>
      <c r="M150" s="333"/>
    </row>
    <row r="151" spans="1:13" ht="16.5" customHeight="1" x14ac:dyDescent="0.3">
      <c r="A151" s="282"/>
      <c r="B151" s="283"/>
      <c r="C151" s="291"/>
      <c r="D151" s="10" t="s">
        <v>17</v>
      </c>
      <c r="E151" s="16" t="s">
        <v>38</v>
      </c>
      <c r="F151" s="334"/>
      <c r="G151" s="335"/>
      <c r="H151" s="335"/>
      <c r="I151" s="335"/>
      <c r="J151" s="335"/>
      <c r="K151" s="335"/>
      <c r="L151" s="335"/>
      <c r="M151" s="336"/>
    </row>
    <row r="152" spans="1:13" ht="16.5" customHeight="1" x14ac:dyDescent="0.3">
      <c r="A152" s="282"/>
      <c r="B152" s="283"/>
      <c r="C152" s="291"/>
      <c r="D152" s="10" t="s">
        <v>18</v>
      </c>
      <c r="E152" s="13" t="s">
        <v>39</v>
      </c>
      <c r="F152" s="334"/>
      <c r="G152" s="335"/>
      <c r="H152" s="335"/>
      <c r="I152" s="335"/>
      <c r="J152" s="335"/>
      <c r="K152" s="335"/>
      <c r="L152" s="335"/>
      <c r="M152" s="336"/>
    </row>
    <row r="153" spans="1:13" ht="55.2" x14ac:dyDescent="0.3">
      <c r="A153" s="282"/>
      <c r="B153" s="283"/>
      <c r="C153" s="291"/>
      <c r="D153" s="10" t="s">
        <v>19</v>
      </c>
      <c r="E153" s="16" t="s">
        <v>65</v>
      </c>
      <c r="F153" s="334"/>
      <c r="G153" s="335"/>
      <c r="H153" s="335"/>
      <c r="I153" s="335"/>
      <c r="J153" s="335"/>
      <c r="K153" s="335"/>
      <c r="L153" s="335"/>
      <c r="M153" s="336"/>
    </row>
    <row r="154" spans="1:13" ht="27.6" x14ac:dyDescent="0.3">
      <c r="A154" s="282"/>
      <c r="B154" s="283"/>
      <c r="C154" s="292"/>
      <c r="D154" s="17" t="s">
        <v>20</v>
      </c>
      <c r="E154" s="39" t="s">
        <v>40</v>
      </c>
      <c r="F154" s="337"/>
      <c r="G154" s="338"/>
      <c r="H154" s="338"/>
      <c r="I154" s="338"/>
      <c r="J154" s="338"/>
      <c r="K154" s="338"/>
      <c r="L154" s="338"/>
      <c r="M154" s="339"/>
    </row>
    <row r="155" spans="1:13" ht="49.5" customHeight="1" x14ac:dyDescent="0.3">
      <c r="A155" s="298"/>
      <c r="B155" s="301">
        <v>18</v>
      </c>
      <c r="C155" s="290"/>
      <c r="D155" s="2" t="s">
        <v>1</v>
      </c>
      <c r="E155" s="2" t="s">
        <v>30</v>
      </c>
      <c r="F155" s="2" t="s">
        <v>2</v>
      </c>
      <c r="G155" s="3" t="s">
        <v>244</v>
      </c>
      <c r="H155" s="3" t="s">
        <v>245</v>
      </c>
      <c r="I155" s="3" t="s">
        <v>246</v>
      </c>
      <c r="J155" s="3" t="s">
        <v>247</v>
      </c>
      <c r="K155" s="3" t="s">
        <v>248</v>
      </c>
      <c r="L155" s="3" t="s">
        <v>249</v>
      </c>
      <c r="M155" s="3" t="s">
        <v>3</v>
      </c>
    </row>
    <row r="156" spans="1:13" x14ac:dyDescent="0.3">
      <c r="A156" s="298"/>
      <c r="B156" s="301"/>
      <c r="C156" s="291"/>
      <c r="D156" s="310" t="s">
        <v>4</v>
      </c>
      <c r="E156" s="310" t="s">
        <v>67</v>
      </c>
      <c r="F156" s="14" t="s">
        <v>5</v>
      </c>
      <c r="G156" s="187">
        <v>150</v>
      </c>
      <c r="H156" s="14"/>
      <c r="I156" s="187">
        <v>75</v>
      </c>
      <c r="J156" s="187"/>
      <c r="K156" s="187">
        <v>150</v>
      </c>
      <c r="L156" s="187"/>
      <c r="M156" s="6"/>
    </row>
    <row r="157" spans="1:13" x14ac:dyDescent="0.3">
      <c r="A157" s="298"/>
      <c r="B157" s="301"/>
      <c r="C157" s="291"/>
      <c r="D157" s="310"/>
      <c r="E157" s="310"/>
      <c r="F157" s="14" t="s">
        <v>6</v>
      </c>
      <c r="G157" s="187">
        <v>150</v>
      </c>
      <c r="H157" s="14"/>
      <c r="I157" s="187">
        <v>75</v>
      </c>
      <c r="J157" s="187"/>
      <c r="K157" s="187">
        <v>150</v>
      </c>
      <c r="L157" s="187"/>
      <c r="M157" s="6"/>
    </row>
    <row r="158" spans="1:13" x14ac:dyDescent="0.3">
      <c r="A158" s="298"/>
      <c r="B158" s="301"/>
      <c r="C158" s="291"/>
      <c r="D158" s="310"/>
      <c r="E158" s="310"/>
      <c r="F158" s="14" t="s">
        <v>7</v>
      </c>
      <c r="G158" s="187">
        <v>200</v>
      </c>
      <c r="H158" s="14"/>
      <c r="I158" s="187">
        <v>100</v>
      </c>
      <c r="J158" s="187"/>
      <c r="K158" s="187">
        <v>200</v>
      </c>
      <c r="L158" s="187"/>
      <c r="M158" s="6"/>
    </row>
    <row r="159" spans="1:13" x14ac:dyDescent="0.3">
      <c r="A159" s="298"/>
      <c r="B159" s="301"/>
      <c r="C159" s="291"/>
      <c r="D159" s="310"/>
      <c r="E159" s="310"/>
      <c r="F159" s="14" t="s">
        <v>8</v>
      </c>
      <c r="G159" s="187">
        <v>200</v>
      </c>
      <c r="H159" s="14"/>
      <c r="I159" s="187">
        <v>100</v>
      </c>
      <c r="J159" s="187"/>
      <c r="K159" s="187">
        <v>200</v>
      </c>
      <c r="L159" s="187"/>
      <c r="M159" s="6"/>
    </row>
    <row r="160" spans="1:13" x14ac:dyDescent="0.3">
      <c r="A160" s="298"/>
      <c r="B160" s="301"/>
      <c r="C160" s="291"/>
      <c r="D160" s="310"/>
      <c r="E160" s="310"/>
      <c r="F160" s="14" t="s">
        <v>9</v>
      </c>
      <c r="G160" s="187">
        <v>200</v>
      </c>
      <c r="H160" s="14"/>
      <c r="I160" s="187">
        <v>100</v>
      </c>
      <c r="J160" s="187"/>
      <c r="K160" s="187">
        <v>200</v>
      </c>
      <c r="L160" s="187"/>
      <c r="M160" s="6"/>
    </row>
    <row r="161" spans="1:13" x14ac:dyDescent="0.3">
      <c r="A161" s="298"/>
      <c r="B161" s="301"/>
      <c r="C161" s="291"/>
      <c r="D161" s="310"/>
      <c r="E161" s="310"/>
      <c r="F161" s="14" t="s">
        <v>10</v>
      </c>
      <c r="G161" s="187">
        <v>100</v>
      </c>
      <c r="H161" s="14"/>
      <c r="I161" s="187">
        <v>50</v>
      </c>
      <c r="J161" s="187"/>
      <c r="K161" s="187">
        <v>100</v>
      </c>
      <c r="L161" s="187"/>
      <c r="M161" s="6"/>
    </row>
    <row r="162" spans="1:13" x14ac:dyDescent="0.3">
      <c r="A162" s="298"/>
      <c r="B162" s="301"/>
      <c r="C162" s="291"/>
      <c r="D162" s="310"/>
      <c r="E162" s="310"/>
      <c r="F162" s="14" t="s">
        <v>11</v>
      </c>
      <c r="G162" s="187">
        <v>10</v>
      </c>
      <c r="H162" s="14"/>
      <c r="I162" s="187">
        <v>5</v>
      </c>
      <c r="J162" s="187"/>
      <c r="K162" s="187">
        <v>10</v>
      </c>
      <c r="L162" s="187"/>
      <c r="M162" s="6"/>
    </row>
    <row r="163" spans="1:13" x14ac:dyDescent="0.3">
      <c r="A163" s="298"/>
      <c r="B163" s="301"/>
      <c r="C163" s="291"/>
      <c r="D163" s="310"/>
      <c r="E163" s="310"/>
      <c r="F163" s="14" t="s">
        <v>12</v>
      </c>
      <c r="G163" s="187">
        <v>10</v>
      </c>
      <c r="H163" s="14"/>
      <c r="I163" s="187">
        <v>5</v>
      </c>
      <c r="J163" s="187"/>
      <c r="K163" s="187">
        <v>10</v>
      </c>
      <c r="L163" s="187"/>
      <c r="M163" s="6"/>
    </row>
    <row r="164" spans="1:13" x14ac:dyDescent="0.3">
      <c r="A164" s="298"/>
      <c r="B164" s="301"/>
      <c r="C164" s="291"/>
      <c r="D164" s="310"/>
      <c r="E164" s="310"/>
      <c r="F164" s="14" t="s">
        <v>13</v>
      </c>
      <c r="G164" s="187">
        <v>10</v>
      </c>
      <c r="H164" s="14"/>
      <c r="I164" s="187">
        <v>5</v>
      </c>
      <c r="J164" s="187"/>
      <c r="K164" s="187">
        <v>10</v>
      </c>
      <c r="L164" s="187"/>
      <c r="M164" s="6"/>
    </row>
    <row r="165" spans="1:13" x14ac:dyDescent="0.3">
      <c r="A165" s="298"/>
      <c r="B165" s="301"/>
      <c r="C165" s="291"/>
      <c r="D165" s="310"/>
      <c r="E165" s="310"/>
      <c r="F165" s="14" t="s">
        <v>14</v>
      </c>
      <c r="G165" s="187">
        <v>10</v>
      </c>
      <c r="H165" s="14"/>
      <c r="I165" s="187">
        <v>5</v>
      </c>
      <c r="J165" s="187"/>
      <c r="K165" s="187">
        <v>10</v>
      </c>
      <c r="L165" s="187"/>
      <c r="M165" s="6"/>
    </row>
    <row r="166" spans="1:13" x14ac:dyDescent="0.3">
      <c r="A166" s="298"/>
      <c r="B166" s="301"/>
      <c r="C166" s="291"/>
      <c r="D166" s="310"/>
      <c r="E166" s="310"/>
      <c r="F166" s="28" t="s">
        <v>16</v>
      </c>
      <c r="G166" s="22"/>
      <c r="H166" s="212">
        <f>SUM(H156:H165)</f>
        <v>0</v>
      </c>
      <c r="I166" s="203"/>
      <c r="J166" s="212">
        <f>SUM(J156:J165)</f>
        <v>0</v>
      </c>
      <c r="K166" s="203"/>
      <c r="L166" s="212">
        <f>SUM(L156:L165)</f>
        <v>0</v>
      </c>
      <c r="M166" s="29">
        <f>SUM(H166+J166+L166)</f>
        <v>0</v>
      </c>
    </row>
    <row r="167" spans="1:13" x14ac:dyDescent="0.3">
      <c r="A167" s="298"/>
      <c r="B167" s="301"/>
      <c r="C167" s="291"/>
      <c r="D167" s="10" t="s">
        <v>17</v>
      </c>
      <c r="E167" s="16" t="s">
        <v>21</v>
      </c>
      <c r="F167" s="311"/>
      <c r="G167" s="312"/>
      <c r="H167" s="312"/>
      <c r="I167" s="312"/>
      <c r="J167" s="312"/>
      <c r="K167" s="312"/>
      <c r="L167" s="312"/>
      <c r="M167" s="313"/>
    </row>
    <row r="168" spans="1:13" x14ac:dyDescent="0.3">
      <c r="A168" s="298"/>
      <c r="B168" s="301"/>
      <c r="C168" s="291"/>
      <c r="D168" s="10" t="s">
        <v>18</v>
      </c>
      <c r="E168" s="13" t="s">
        <v>22</v>
      </c>
      <c r="F168" s="314"/>
      <c r="G168" s="315"/>
      <c r="H168" s="315"/>
      <c r="I168" s="315"/>
      <c r="J168" s="315"/>
      <c r="K168" s="315"/>
      <c r="L168" s="315"/>
      <c r="M168" s="316"/>
    </row>
    <row r="169" spans="1:13" ht="55.2" x14ac:dyDescent="0.3">
      <c r="A169" s="298"/>
      <c r="B169" s="301"/>
      <c r="C169" s="291"/>
      <c r="D169" s="10" t="s">
        <v>19</v>
      </c>
      <c r="E169" s="11" t="s">
        <v>70</v>
      </c>
      <c r="F169" s="314"/>
      <c r="G169" s="315"/>
      <c r="H169" s="315"/>
      <c r="I169" s="315"/>
      <c r="J169" s="315"/>
      <c r="K169" s="315"/>
      <c r="L169" s="315"/>
      <c r="M169" s="316"/>
    </row>
    <row r="170" spans="1:13" x14ac:dyDescent="0.3">
      <c r="A170" s="298"/>
      <c r="B170" s="302"/>
      <c r="C170" s="292"/>
      <c r="D170" s="10" t="s">
        <v>20</v>
      </c>
      <c r="E170" s="10" t="s">
        <v>31</v>
      </c>
      <c r="F170" s="317"/>
      <c r="G170" s="318"/>
      <c r="H170" s="318"/>
      <c r="I170" s="318"/>
      <c r="J170" s="318"/>
      <c r="K170" s="318"/>
      <c r="L170" s="318"/>
      <c r="M170" s="319"/>
    </row>
    <row r="171" spans="1:13" ht="41.4" x14ac:dyDescent="0.3">
      <c r="A171" s="298"/>
      <c r="B171" s="300"/>
      <c r="C171" s="290" t="e" vm="2">
        <v>#VALUE!</v>
      </c>
      <c r="D171" s="2" t="s">
        <v>1</v>
      </c>
      <c r="E171" s="2" t="s">
        <v>103</v>
      </c>
      <c r="F171" s="2" t="s">
        <v>2</v>
      </c>
      <c r="G171" s="3" t="s">
        <v>244</v>
      </c>
      <c r="H171" s="3" t="s">
        <v>245</v>
      </c>
      <c r="I171" s="3" t="s">
        <v>246</v>
      </c>
      <c r="J171" s="3" t="s">
        <v>247</v>
      </c>
      <c r="K171" s="3" t="s">
        <v>248</v>
      </c>
      <c r="L171" s="3" t="s">
        <v>249</v>
      </c>
      <c r="M171" s="3" t="s">
        <v>3</v>
      </c>
    </row>
    <row r="172" spans="1:13" ht="35.25" customHeight="1" x14ac:dyDescent="0.3">
      <c r="A172" s="298"/>
      <c r="B172" s="301"/>
      <c r="C172" s="291"/>
      <c r="D172" s="10" t="s">
        <v>4</v>
      </c>
      <c r="E172" s="85" t="s">
        <v>104</v>
      </c>
      <c r="F172" s="14" t="s">
        <v>5</v>
      </c>
      <c r="G172" s="187">
        <v>150</v>
      </c>
      <c r="H172" s="52"/>
      <c r="I172" s="187">
        <v>75</v>
      </c>
      <c r="J172" s="187"/>
      <c r="K172" s="187">
        <v>150</v>
      </c>
      <c r="L172" s="187"/>
      <c r="M172" s="6"/>
    </row>
    <row r="173" spans="1:13" x14ac:dyDescent="0.3">
      <c r="A173" s="298"/>
      <c r="B173" s="301"/>
      <c r="C173" s="291"/>
      <c r="D173" s="10" t="s">
        <v>17</v>
      </c>
      <c r="E173" s="10" t="s">
        <v>106</v>
      </c>
      <c r="F173" s="14" t="s">
        <v>6</v>
      </c>
      <c r="G173" s="187">
        <v>150</v>
      </c>
      <c r="H173" s="52"/>
      <c r="I173" s="187">
        <v>75</v>
      </c>
      <c r="J173" s="187"/>
      <c r="K173" s="187">
        <v>150</v>
      </c>
      <c r="L173" s="187"/>
      <c r="M173" s="6"/>
    </row>
    <row r="174" spans="1:13" x14ac:dyDescent="0.3">
      <c r="A174" s="298"/>
      <c r="B174" s="301"/>
      <c r="C174" s="291"/>
      <c r="D174" s="10" t="s">
        <v>18</v>
      </c>
      <c r="E174" s="10" t="s">
        <v>105</v>
      </c>
      <c r="F174" s="14" t="s">
        <v>7</v>
      </c>
      <c r="G174" s="187">
        <v>200</v>
      </c>
      <c r="H174" s="52"/>
      <c r="I174" s="187">
        <v>100</v>
      </c>
      <c r="J174" s="187"/>
      <c r="K174" s="187">
        <v>200</v>
      </c>
      <c r="L174" s="187"/>
      <c r="M174" s="6"/>
    </row>
    <row r="175" spans="1:13" x14ac:dyDescent="0.3">
      <c r="A175" s="298"/>
      <c r="B175" s="301"/>
      <c r="C175" s="291"/>
      <c r="D175" s="293" t="s">
        <v>19</v>
      </c>
      <c r="E175" s="306" t="s">
        <v>70</v>
      </c>
      <c r="F175" s="14" t="s">
        <v>8</v>
      </c>
      <c r="G175" s="187">
        <v>200</v>
      </c>
      <c r="H175" s="52"/>
      <c r="I175" s="187">
        <v>100</v>
      </c>
      <c r="J175" s="187"/>
      <c r="K175" s="187">
        <v>200</v>
      </c>
      <c r="L175" s="187"/>
      <c r="M175" s="6"/>
    </row>
    <row r="176" spans="1:13" x14ac:dyDescent="0.3">
      <c r="A176" s="298"/>
      <c r="B176" s="301"/>
      <c r="C176" s="291"/>
      <c r="D176" s="285"/>
      <c r="E176" s="288"/>
      <c r="F176" s="14" t="s">
        <v>9</v>
      </c>
      <c r="G176" s="187">
        <v>200</v>
      </c>
      <c r="H176" s="52"/>
      <c r="I176" s="187">
        <v>100</v>
      </c>
      <c r="J176" s="187"/>
      <c r="K176" s="187">
        <v>200</v>
      </c>
      <c r="L176" s="187"/>
      <c r="M176" s="6"/>
    </row>
    <row r="177" spans="1:13" x14ac:dyDescent="0.3">
      <c r="A177" s="298"/>
      <c r="B177" s="301"/>
      <c r="C177" s="291"/>
      <c r="D177" s="285"/>
      <c r="E177" s="288"/>
      <c r="F177" s="14" t="s">
        <v>10</v>
      </c>
      <c r="G177" s="187">
        <v>100</v>
      </c>
      <c r="H177" s="52"/>
      <c r="I177" s="187">
        <v>50</v>
      </c>
      <c r="J177" s="187"/>
      <c r="K177" s="187">
        <v>100</v>
      </c>
      <c r="L177" s="187"/>
      <c r="M177" s="6"/>
    </row>
    <row r="178" spans="1:13" x14ac:dyDescent="0.3">
      <c r="A178" s="298"/>
      <c r="B178" s="301"/>
      <c r="C178" s="291"/>
      <c r="D178" s="285"/>
      <c r="E178" s="288"/>
      <c r="F178" s="14" t="s">
        <v>11</v>
      </c>
      <c r="G178" s="187">
        <v>10</v>
      </c>
      <c r="H178" s="52"/>
      <c r="I178" s="187">
        <v>5</v>
      </c>
      <c r="J178" s="187"/>
      <c r="K178" s="187">
        <v>10</v>
      </c>
      <c r="L178" s="187"/>
      <c r="M178" s="6"/>
    </row>
    <row r="179" spans="1:13" x14ac:dyDescent="0.3">
      <c r="A179" s="298"/>
      <c r="B179" s="301"/>
      <c r="C179" s="291"/>
      <c r="D179" s="285"/>
      <c r="E179" s="288"/>
      <c r="F179" s="14" t="s">
        <v>12</v>
      </c>
      <c r="G179" s="187">
        <v>10</v>
      </c>
      <c r="H179" s="52"/>
      <c r="I179" s="187">
        <v>5</v>
      </c>
      <c r="J179" s="187"/>
      <c r="K179" s="187">
        <v>10</v>
      </c>
      <c r="L179" s="187"/>
      <c r="M179" s="6"/>
    </row>
    <row r="180" spans="1:13" x14ac:dyDescent="0.3">
      <c r="A180" s="298"/>
      <c r="B180" s="301"/>
      <c r="C180" s="291"/>
      <c r="D180" s="285"/>
      <c r="E180" s="288"/>
      <c r="F180" s="14" t="s">
        <v>13</v>
      </c>
      <c r="G180" s="187">
        <v>10</v>
      </c>
      <c r="H180" s="52"/>
      <c r="I180" s="187">
        <v>5</v>
      </c>
      <c r="J180" s="187"/>
      <c r="K180" s="187">
        <v>10</v>
      </c>
      <c r="L180" s="187"/>
      <c r="M180" s="6"/>
    </row>
    <row r="181" spans="1:13" x14ac:dyDescent="0.3">
      <c r="A181" s="298"/>
      <c r="B181" s="301"/>
      <c r="C181" s="291"/>
      <c r="D181" s="285"/>
      <c r="E181" s="288"/>
      <c r="F181" s="14" t="s">
        <v>14</v>
      </c>
      <c r="G181" s="187">
        <v>10</v>
      </c>
      <c r="H181" s="52"/>
      <c r="I181" s="187">
        <v>5</v>
      </c>
      <c r="J181" s="187"/>
      <c r="K181" s="187">
        <v>10</v>
      </c>
      <c r="L181" s="187"/>
      <c r="M181" s="6"/>
    </row>
    <row r="182" spans="1:13" x14ac:dyDescent="0.3">
      <c r="A182" s="298"/>
      <c r="B182" s="301"/>
      <c r="C182" s="291"/>
      <c r="D182" s="285"/>
      <c r="E182" s="288"/>
      <c r="F182" s="28"/>
      <c r="G182" s="187">
        <v>10</v>
      </c>
      <c r="H182" s="52"/>
      <c r="I182" s="187">
        <v>5</v>
      </c>
      <c r="J182" s="187"/>
      <c r="K182" s="187">
        <v>10</v>
      </c>
      <c r="L182" s="41"/>
      <c r="M182" s="29"/>
    </row>
    <row r="183" spans="1:13" x14ac:dyDescent="0.3">
      <c r="A183" s="298"/>
      <c r="B183" s="301"/>
      <c r="C183" s="291"/>
      <c r="D183" s="285"/>
      <c r="E183" s="288"/>
      <c r="F183" s="28" t="s">
        <v>16</v>
      </c>
      <c r="G183" s="201"/>
      <c r="H183" s="212">
        <f>SUM(H173:H182)</f>
        <v>0</v>
      </c>
      <c r="I183" s="203"/>
      <c r="J183" s="212">
        <f>SUM(J173:J182)</f>
        <v>0</v>
      </c>
      <c r="K183" s="203"/>
      <c r="L183" s="212">
        <f>SUM(L173:L182)</f>
        <v>0</v>
      </c>
      <c r="M183" s="29">
        <f>SUM(H183+J183+L183)</f>
        <v>0</v>
      </c>
    </row>
    <row r="184" spans="1:13" x14ac:dyDescent="0.3">
      <c r="A184" s="299"/>
      <c r="B184" s="302"/>
      <c r="C184" s="292"/>
      <c r="D184" s="286"/>
      <c r="E184" s="289"/>
      <c r="F184" s="41"/>
      <c r="G184" s="41"/>
      <c r="H184" s="41"/>
      <c r="I184" s="41"/>
      <c r="J184" s="41"/>
      <c r="K184" s="41"/>
      <c r="L184" s="41"/>
      <c r="M184" s="41"/>
    </row>
    <row r="185" spans="1:13" ht="41.4" x14ac:dyDescent="0.3">
      <c r="A185" s="282"/>
      <c r="B185" s="283"/>
      <c r="C185" s="282" t="e" vm="3">
        <v>#VALUE!</v>
      </c>
      <c r="D185" s="2" t="s">
        <v>1</v>
      </c>
      <c r="E185" s="2" t="s">
        <v>30</v>
      </c>
      <c r="F185" s="2" t="s">
        <v>2</v>
      </c>
      <c r="G185" s="3" t="s">
        <v>244</v>
      </c>
      <c r="H185" s="3" t="s">
        <v>245</v>
      </c>
      <c r="I185" s="3" t="s">
        <v>246</v>
      </c>
      <c r="J185" s="3" t="s">
        <v>247</v>
      </c>
      <c r="K185" s="3" t="s">
        <v>248</v>
      </c>
      <c r="L185" s="3" t="s">
        <v>249</v>
      </c>
      <c r="M185" s="3" t="s">
        <v>3</v>
      </c>
    </row>
    <row r="186" spans="1:13" x14ac:dyDescent="0.3">
      <c r="A186" s="282"/>
      <c r="B186" s="283"/>
      <c r="C186" s="282"/>
      <c r="D186" s="310" t="s">
        <v>4</v>
      </c>
      <c r="E186" s="310" t="s">
        <v>68</v>
      </c>
      <c r="F186" s="14" t="s">
        <v>5</v>
      </c>
      <c r="G186" s="187">
        <v>150</v>
      </c>
      <c r="H186" s="52"/>
      <c r="I186" s="187">
        <v>75</v>
      </c>
      <c r="J186" s="187"/>
      <c r="K186" s="187">
        <v>150</v>
      </c>
      <c r="L186" s="187"/>
      <c r="M186" s="6"/>
    </row>
    <row r="187" spans="1:13" x14ac:dyDescent="0.3">
      <c r="A187" s="282"/>
      <c r="B187" s="283"/>
      <c r="C187" s="282"/>
      <c r="D187" s="310"/>
      <c r="E187" s="310"/>
      <c r="F187" s="14" t="s">
        <v>6</v>
      </c>
      <c r="G187" s="187">
        <v>150</v>
      </c>
      <c r="H187" s="52"/>
      <c r="I187" s="187">
        <v>75</v>
      </c>
      <c r="J187" s="187"/>
      <c r="K187" s="187">
        <v>150</v>
      </c>
      <c r="L187" s="187"/>
      <c r="M187" s="6"/>
    </row>
    <row r="188" spans="1:13" x14ac:dyDescent="0.3">
      <c r="A188" s="282"/>
      <c r="B188" s="283"/>
      <c r="C188" s="282"/>
      <c r="D188" s="310"/>
      <c r="E188" s="310"/>
      <c r="F188" s="14" t="s">
        <v>7</v>
      </c>
      <c r="G188" s="187">
        <v>200</v>
      </c>
      <c r="H188" s="52"/>
      <c r="I188" s="187">
        <v>100</v>
      </c>
      <c r="J188" s="187"/>
      <c r="K188" s="187">
        <v>200</v>
      </c>
      <c r="L188" s="187"/>
      <c r="M188" s="6"/>
    </row>
    <row r="189" spans="1:13" x14ac:dyDescent="0.3">
      <c r="A189" s="282"/>
      <c r="B189" s="283"/>
      <c r="C189" s="282"/>
      <c r="D189" s="310"/>
      <c r="E189" s="310"/>
      <c r="F189" s="14" t="s">
        <v>8</v>
      </c>
      <c r="G189" s="187">
        <v>200</v>
      </c>
      <c r="H189" s="52"/>
      <c r="I189" s="187">
        <v>100</v>
      </c>
      <c r="J189" s="187"/>
      <c r="K189" s="187">
        <v>200</v>
      </c>
      <c r="L189" s="187"/>
      <c r="M189" s="6"/>
    </row>
    <row r="190" spans="1:13" x14ac:dyDescent="0.3">
      <c r="A190" s="282"/>
      <c r="B190" s="283"/>
      <c r="C190" s="282"/>
      <c r="D190" s="310"/>
      <c r="E190" s="310"/>
      <c r="F190" s="14" t="s">
        <v>9</v>
      </c>
      <c r="G190" s="187">
        <v>200</v>
      </c>
      <c r="H190" s="52"/>
      <c r="I190" s="187">
        <v>100</v>
      </c>
      <c r="J190" s="187"/>
      <c r="K190" s="187">
        <v>200</v>
      </c>
      <c r="L190" s="187"/>
      <c r="M190" s="6"/>
    </row>
    <row r="191" spans="1:13" x14ac:dyDescent="0.3">
      <c r="A191" s="282"/>
      <c r="B191" s="283"/>
      <c r="C191" s="282"/>
      <c r="D191" s="310"/>
      <c r="E191" s="310"/>
      <c r="F191" s="14" t="s">
        <v>10</v>
      </c>
      <c r="G191" s="187">
        <v>100</v>
      </c>
      <c r="H191" s="52"/>
      <c r="I191" s="187">
        <v>50</v>
      </c>
      <c r="J191" s="187"/>
      <c r="K191" s="187">
        <v>100</v>
      </c>
      <c r="L191" s="187"/>
      <c r="M191" s="6"/>
    </row>
    <row r="192" spans="1:13" x14ac:dyDescent="0.3">
      <c r="A192" s="282"/>
      <c r="B192" s="283"/>
      <c r="C192" s="282"/>
      <c r="D192" s="310"/>
      <c r="E192" s="310"/>
      <c r="F192" s="14" t="s">
        <v>11</v>
      </c>
      <c r="G192" s="187">
        <v>10</v>
      </c>
      <c r="H192" s="52"/>
      <c r="I192" s="187">
        <v>5</v>
      </c>
      <c r="J192" s="187"/>
      <c r="K192" s="187">
        <v>10</v>
      </c>
      <c r="L192" s="187"/>
      <c r="M192" s="6"/>
    </row>
    <row r="193" spans="1:13" x14ac:dyDescent="0.3">
      <c r="A193" s="282"/>
      <c r="B193" s="283"/>
      <c r="C193" s="282"/>
      <c r="D193" s="310"/>
      <c r="E193" s="310"/>
      <c r="F193" s="14" t="s">
        <v>12</v>
      </c>
      <c r="G193" s="187">
        <v>10</v>
      </c>
      <c r="H193" s="52"/>
      <c r="I193" s="187">
        <v>5</v>
      </c>
      <c r="J193" s="187"/>
      <c r="K193" s="187">
        <v>10</v>
      </c>
      <c r="L193" s="187"/>
      <c r="M193" s="6"/>
    </row>
    <row r="194" spans="1:13" x14ac:dyDescent="0.3">
      <c r="A194" s="282"/>
      <c r="B194" s="283"/>
      <c r="C194" s="282"/>
      <c r="D194" s="310"/>
      <c r="E194" s="310"/>
      <c r="F194" s="14" t="s">
        <v>13</v>
      </c>
      <c r="G194" s="187">
        <v>10</v>
      </c>
      <c r="H194" s="52"/>
      <c r="I194" s="187">
        <v>5</v>
      </c>
      <c r="J194" s="187"/>
      <c r="K194" s="187">
        <v>10</v>
      </c>
      <c r="L194" s="187"/>
      <c r="M194" s="6"/>
    </row>
    <row r="195" spans="1:13" x14ac:dyDescent="0.3">
      <c r="A195" s="282"/>
      <c r="B195" s="283"/>
      <c r="C195" s="282"/>
      <c r="D195" s="310"/>
      <c r="E195" s="310"/>
      <c r="F195" s="14" t="s">
        <v>14</v>
      </c>
      <c r="G195" s="187">
        <v>10</v>
      </c>
      <c r="H195" s="52"/>
      <c r="I195" s="187">
        <v>5</v>
      </c>
      <c r="J195" s="187"/>
      <c r="K195" s="187">
        <v>10</v>
      </c>
      <c r="L195" s="187"/>
      <c r="M195" s="6"/>
    </row>
    <row r="196" spans="1:13" x14ac:dyDescent="0.3">
      <c r="A196" s="282"/>
      <c r="B196" s="283"/>
      <c r="C196" s="282"/>
      <c r="D196" s="310"/>
      <c r="E196" s="310"/>
      <c r="F196" s="28"/>
      <c r="G196" s="187">
        <v>10</v>
      </c>
      <c r="H196" s="52"/>
      <c r="I196" s="187">
        <v>5</v>
      </c>
      <c r="J196" s="187"/>
      <c r="K196" s="187">
        <v>10</v>
      </c>
      <c r="L196" s="14"/>
      <c r="M196" s="29"/>
    </row>
    <row r="197" spans="1:13" x14ac:dyDescent="0.3">
      <c r="A197" s="282"/>
      <c r="B197" s="283"/>
      <c r="C197" s="282"/>
      <c r="D197" s="10" t="s">
        <v>17</v>
      </c>
      <c r="E197" s="70" t="s">
        <v>69</v>
      </c>
      <c r="F197" s="28" t="s">
        <v>16</v>
      </c>
      <c r="G197" s="201"/>
      <c r="H197" s="212">
        <f>SUM(H187:H196)</f>
        <v>0</v>
      </c>
      <c r="I197" s="203"/>
      <c r="J197" s="212">
        <f>SUM(J187:J196)</f>
        <v>0</v>
      </c>
      <c r="K197" s="203"/>
      <c r="L197" s="212">
        <f>SUM(L187:L196)</f>
        <v>0</v>
      </c>
      <c r="M197" s="29">
        <f>SUM(H197+J197+L197)</f>
        <v>0</v>
      </c>
    </row>
    <row r="198" spans="1:13" x14ac:dyDescent="0.3">
      <c r="A198" s="282"/>
      <c r="B198" s="283"/>
      <c r="C198" s="282"/>
      <c r="D198" s="10" t="s">
        <v>18</v>
      </c>
      <c r="E198" s="10" t="s">
        <v>41</v>
      </c>
      <c r="F198" s="41"/>
      <c r="G198" s="41"/>
      <c r="H198" s="41"/>
      <c r="I198" s="41"/>
      <c r="J198" s="41"/>
      <c r="K198" s="41"/>
      <c r="L198" s="38"/>
      <c r="M198" s="41"/>
    </row>
    <row r="199" spans="1:13" ht="16.5" customHeight="1" x14ac:dyDescent="0.3">
      <c r="A199" s="282"/>
      <c r="B199" s="283"/>
      <c r="C199" s="282"/>
      <c r="D199" s="310" t="s">
        <v>19</v>
      </c>
      <c r="E199" s="340" t="s">
        <v>65</v>
      </c>
      <c r="F199" s="341"/>
      <c r="G199" s="341"/>
      <c r="H199" s="341"/>
      <c r="I199" s="341"/>
      <c r="J199" s="341"/>
      <c r="K199" s="341"/>
      <c r="L199" s="341"/>
      <c r="M199" s="341"/>
    </row>
    <row r="200" spans="1:13" ht="16.5" customHeight="1" x14ac:dyDescent="0.3">
      <c r="A200" s="282"/>
      <c r="B200" s="283"/>
      <c r="C200" s="282"/>
      <c r="D200" s="310"/>
      <c r="E200" s="340"/>
      <c r="F200" s="341"/>
      <c r="G200" s="341"/>
      <c r="H200" s="341"/>
      <c r="I200" s="341"/>
      <c r="J200" s="341"/>
      <c r="K200" s="341"/>
      <c r="L200" s="341"/>
      <c r="M200" s="341"/>
    </row>
    <row r="201" spans="1:13" ht="16.5" customHeight="1" x14ac:dyDescent="0.3">
      <c r="A201" s="282"/>
      <c r="B201" s="283"/>
      <c r="C201" s="282"/>
      <c r="D201" s="310"/>
      <c r="E201" s="340"/>
      <c r="F201" s="341"/>
      <c r="G201" s="341"/>
      <c r="H201" s="341"/>
      <c r="I201" s="341"/>
      <c r="J201" s="341"/>
      <c r="K201" s="341"/>
      <c r="L201" s="341"/>
      <c r="M201" s="341"/>
    </row>
    <row r="202" spans="1:13" ht="16.5" customHeight="1" x14ac:dyDescent="0.3">
      <c r="A202" s="282"/>
      <c r="B202" s="283"/>
      <c r="C202" s="282"/>
      <c r="D202" s="310"/>
      <c r="E202" s="340"/>
      <c r="F202" s="341"/>
      <c r="G202" s="341"/>
      <c r="H202" s="341"/>
      <c r="I202" s="341"/>
      <c r="J202" s="341"/>
      <c r="K202" s="341"/>
      <c r="L202" s="341"/>
      <c r="M202" s="341"/>
    </row>
    <row r="203" spans="1:13" ht="16.5" customHeight="1" x14ac:dyDescent="0.3">
      <c r="A203" s="282"/>
      <c r="B203" s="283"/>
      <c r="C203" s="282"/>
      <c r="D203" s="310"/>
      <c r="E203" s="340"/>
      <c r="F203" s="341"/>
      <c r="G203" s="341"/>
      <c r="H203" s="341"/>
      <c r="I203" s="341"/>
      <c r="J203" s="341"/>
      <c r="K203" s="341"/>
      <c r="L203" s="341"/>
      <c r="M203" s="341"/>
    </row>
    <row r="204" spans="1:13" ht="16.5" customHeight="1" x14ac:dyDescent="0.3">
      <c r="A204" s="282"/>
      <c r="B204" s="283"/>
      <c r="C204" s="282"/>
      <c r="D204" s="310"/>
      <c r="E204" s="340"/>
      <c r="F204" s="341"/>
      <c r="G204" s="341"/>
      <c r="H204" s="341"/>
      <c r="I204" s="341"/>
      <c r="J204" s="341"/>
      <c r="K204" s="341"/>
      <c r="L204" s="341"/>
      <c r="M204" s="341"/>
    </row>
    <row r="205" spans="1:13" ht="9" customHeight="1" x14ac:dyDescent="0.3">
      <c r="A205" s="282"/>
      <c r="B205" s="283"/>
      <c r="C205" s="282"/>
      <c r="D205" s="310"/>
      <c r="E205" s="340"/>
      <c r="F205" s="341"/>
      <c r="G205" s="341"/>
      <c r="H205" s="341"/>
      <c r="I205" s="341"/>
      <c r="J205" s="341"/>
      <c r="K205" s="341"/>
      <c r="L205" s="341"/>
      <c r="M205" s="341"/>
    </row>
    <row r="206" spans="1:13" ht="16.5" hidden="1" customHeight="1" x14ac:dyDescent="0.3">
      <c r="A206" s="282"/>
      <c r="B206" s="283"/>
      <c r="C206" s="282"/>
      <c r="D206" s="310"/>
      <c r="E206" s="340"/>
      <c r="F206" s="341"/>
      <c r="G206" s="341"/>
      <c r="H206" s="341"/>
      <c r="I206" s="341"/>
      <c r="J206" s="341"/>
      <c r="K206" s="341"/>
      <c r="L206" s="341"/>
      <c r="M206" s="341"/>
    </row>
    <row r="207" spans="1:13" ht="16.5" hidden="1" customHeight="1" x14ac:dyDescent="0.3">
      <c r="A207" s="282"/>
      <c r="B207" s="283"/>
      <c r="C207" s="282"/>
      <c r="D207" s="310"/>
      <c r="E207" s="340"/>
      <c r="F207" s="341"/>
      <c r="G207" s="341"/>
      <c r="H207" s="341"/>
      <c r="I207" s="341"/>
      <c r="J207" s="341"/>
      <c r="K207" s="341"/>
      <c r="L207" s="341"/>
      <c r="M207" s="341"/>
    </row>
    <row r="208" spans="1:13" ht="16.5" hidden="1" customHeight="1" x14ac:dyDescent="0.3">
      <c r="A208" s="282"/>
      <c r="B208" s="283"/>
      <c r="C208" s="282"/>
      <c r="D208" s="310"/>
      <c r="E208" s="340"/>
      <c r="F208" s="341"/>
      <c r="G208" s="341"/>
      <c r="H208" s="341"/>
      <c r="I208" s="341"/>
      <c r="J208" s="341"/>
      <c r="K208" s="341"/>
      <c r="L208" s="341"/>
      <c r="M208" s="341"/>
    </row>
    <row r="209" spans="1:13" ht="15" hidden="1" customHeight="1" x14ac:dyDescent="0.3">
      <c r="A209" s="282"/>
      <c r="B209" s="283"/>
      <c r="C209" s="282"/>
      <c r="D209" s="310"/>
      <c r="E209" s="340"/>
      <c r="F209" s="341"/>
      <c r="G209" s="341"/>
      <c r="H209" s="341"/>
      <c r="I209" s="341"/>
      <c r="J209" s="341"/>
      <c r="K209" s="341"/>
      <c r="L209" s="341"/>
      <c r="M209" s="341"/>
    </row>
    <row r="210" spans="1:13" ht="41.4" x14ac:dyDescent="0.3">
      <c r="A210" s="290"/>
      <c r="B210" s="300"/>
      <c r="C210" s="290" t="e" vm="4">
        <v>#VALUE!</v>
      </c>
      <c r="D210" s="2" t="s">
        <v>1</v>
      </c>
      <c r="E210" s="2" t="s">
        <v>107</v>
      </c>
      <c r="F210" s="2" t="s">
        <v>2</v>
      </c>
      <c r="G210" s="3" t="s">
        <v>244</v>
      </c>
      <c r="H210" s="3" t="s">
        <v>245</v>
      </c>
      <c r="I210" s="3" t="s">
        <v>246</v>
      </c>
      <c r="J210" s="3" t="s">
        <v>247</v>
      </c>
      <c r="K210" s="3" t="s">
        <v>248</v>
      </c>
      <c r="L210" s="3" t="s">
        <v>249</v>
      </c>
      <c r="M210" s="3" t="s">
        <v>3</v>
      </c>
    </row>
    <row r="211" spans="1:13" ht="41.4" x14ac:dyDescent="0.3">
      <c r="A211" s="291"/>
      <c r="B211" s="301"/>
      <c r="C211" s="291"/>
      <c r="D211" s="40" t="s">
        <v>4</v>
      </c>
      <c r="E211" s="5" t="s">
        <v>109</v>
      </c>
      <c r="F211" s="14" t="s">
        <v>5</v>
      </c>
      <c r="G211" s="187">
        <v>150</v>
      </c>
      <c r="H211" s="52"/>
      <c r="I211" s="187">
        <v>75</v>
      </c>
      <c r="J211" s="187"/>
      <c r="K211" s="187">
        <v>150</v>
      </c>
      <c r="L211" s="187"/>
      <c r="M211" s="21"/>
    </row>
    <row r="212" spans="1:13" x14ac:dyDescent="0.3">
      <c r="A212" s="291"/>
      <c r="B212" s="301"/>
      <c r="C212" s="291"/>
      <c r="D212" s="40" t="s">
        <v>17</v>
      </c>
      <c r="E212" s="5" t="s">
        <v>108</v>
      </c>
      <c r="F212" s="14" t="s">
        <v>6</v>
      </c>
      <c r="G212" s="187">
        <v>150</v>
      </c>
      <c r="H212" s="52"/>
      <c r="I212" s="187">
        <v>75</v>
      </c>
      <c r="J212" s="187"/>
      <c r="K212" s="187">
        <v>150</v>
      </c>
      <c r="L212" s="187"/>
      <c r="M212" s="21"/>
    </row>
    <row r="213" spans="1:13" ht="15" customHeight="1" x14ac:dyDescent="0.3">
      <c r="A213" s="291"/>
      <c r="B213" s="301"/>
      <c r="C213" s="291"/>
      <c r="D213" s="40" t="s">
        <v>18</v>
      </c>
      <c r="E213" s="5"/>
      <c r="F213" s="14" t="s">
        <v>7</v>
      </c>
      <c r="G213" s="187">
        <v>200</v>
      </c>
      <c r="H213" s="52"/>
      <c r="I213" s="187">
        <v>100</v>
      </c>
      <c r="J213" s="187"/>
      <c r="K213" s="187">
        <v>200</v>
      </c>
      <c r="L213" s="187"/>
      <c r="M213" s="21"/>
    </row>
    <row r="214" spans="1:13" ht="15" customHeight="1" x14ac:dyDescent="0.3">
      <c r="A214" s="291"/>
      <c r="B214" s="301"/>
      <c r="C214" s="291"/>
      <c r="D214" s="293" t="s">
        <v>19</v>
      </c>
      <c r="E214" s="288" t="s">
        <v>65</v>
      </c>
      <c r="F214" s="14" t="s">
        <v>8</v>
      </c>
      <c r="G214" s="187">
        <v>200</v>
      </c>
      <c r="H214" s="52"/>
      <c r="I214" s="187">
        <v>100</v>
      </c>
      <c r="J214" s="187"/>
      <c r="K214" s="187">
        <v>200</v>
      </c>
      <c r="L214" s="187"/>
      <c r="M214" s="21"/>
    </row>
    <row r="215" spans="1:13" ht="15" customHeight="1" x14ac:dyDescent="0.3">
      <c r="A215" s="291"/>
      <c r="B215" s="301"/>
      <c r="C215" s="291"/>
      <c r="D215" s="285"/>
      <c r="E215" s="288"/>
      <c r="F215" s="14" t="s">
        <v>9</v>
      </c>
      <c r="G215" s="187">
        <v>200</v>
      </c>
      <c r="H215" s="52"/>
      <c r="I215" s="187">
        <v>100</v>
      </c>
      <c r="J215" s="187"/>
      <c r="K215" s="187">
        <v>200</v>
      </c>
      <c r="L215" s="187"/>
      <c r="M215" s="21"/>
    </row>
    <row r="216" spans="1:13" ht="15" customHeight="1" x14ac:dyDescent="0.3">
      <c r="A216" s="291"/>
      <c r="B216" s="301"/>
      <c r="C216" s="291"/>
      <c r="D216" s="285"/>
      <c r="E216" s="288"/>
      <c r="F216" s="14" t="s">
        <v>10</v>
      </c>
      <c r="G216" s="187">
        <v>100</v>
      </c>
      <c r="H216" s="52"/>
      <c r="I216" s="187">
        <v>50</v>
      </c>
      <c r="J216" s="187"/>
      <c r="K216" s="187">
        <v>100</v>
      </c>
      <c r="L216" s="187"/>
      <c r="M216" s="21"/>
    </row>
    <row r="217" spans="1:13" ht="15" customHeight="1" x14ac:dyDescent="0.3">
      <c r="A217" s="291"/>
      <c r="B217" s="301"/>
      <c r="C217" s="291"/>
      <c r="D217" s="285"/>
      <c r="E217" s="288"/>
      <c r="F217" s="14" t="s">
        <v>11</v>
      </c>
      <c r="G217" s="187">
        <v>10</v>
      </c>
      <c r="H217" s="52"/>
      <c r="I217" s="187">
        <v>5</v>
      </c>
      <c r="J217" s="187"/>
      <c r="K217" s="187">
        <v>10</v>
      </c>
      <c r="L217" s="187"/>
      <c r="M217" s="21"/>
    </row>
    <row r="218" spans="1:13" ht="15" customHeight="1" x14ac:dyDescent="0.3">
      <c r="A218" s="291"/>
      <c r="B218" s="301"/>
      <c r="C218" s="291"/>
      <c r="D218" s="285"/>
      <c r="E218" s="288"/>
      <c r="F218" s="14" t="s">
        <v>12</v>
      </c>
      <c r="G218" s="187">
        <v>10</v>
      </c>
      <c r="H218" s="52"/>
      <c r="I218" s="187">
        <v>5</v>
      </c>
      <c r="J218" s="187"/>
      <c r="K218" s="187">
        <v>10</v>
      </c>
      <c r="L218" s="187"/>
      <c r="M218" s="21"/>
    </row>
    <row r="219" spans="1:13" ht="15" customHeight="1" x14ac:dyDescent="0.3">
      <c r="A219" s="291"/>
      <c r="B219" s="301"/>
      <c r="C219" s="291"/>
      <c r="D219" s="285"/>
      <c r="E219" s="288"/>
      <c r="F219" s="14" t="s">
        <v>13</v>
      </c>
      <c r="G219" s="187">
        <v>10</v>
      </c>
      <c r="H219" s="52"/>
      <c r="I219" s="187">
        <v>5</v>
      </c>
      <c r="J219" s="187"/>
      <c r="K219" s="187">
        <v>10</v>
      </c>
      <c r="L219" s="187"/>
      <c r="M219" s="21"/>
    </row>
    <row r="220" spans="1:13" ht="15" customHeight="1" x14ac:dyDescent="0.3">
      <c r="A220" s="291"/>
      <c r="B220" s="301"/>
      <c r="C220" s="291"/>
      <c r="D220" s="285"/>
      <c r="E220" s="288"/>
      <c r="F220" s="14" t="s">
        <v>14</v>
      </c>
      <c r="G220" s="187">
        <v>10</v>
      </c>
      <c r="H220" s="52"/>
      <c r="I220" s="187">
        <v>5</v>
      </c>
      <c r="J220" s="187"/>
      <c r="K220" s="187">
        <v>10</v>
      </c>
      <c r="L220" s="187"/>
      <c r="M220" s="21"/>
    </row>
    <row r="221" spans="1:13" ht="15" customHeight="1" x14ac:dyDescent="0.3">
      <c r="A221" s="291"/>
      <c r="B221" s="301"/>
      <c r="C221" s="291"/>
      <c r="D221" s="285"/>
      <c r="E221" s="288"/>
      <c r="F221" s="28"/>
      <c r="G221" s="187">
        <v>10</v>
      </c>
      <c r="H221" s="52"/>
      <c r="I221" s="187">
        <v>5</v>
      </c>
      <c r="J221" s="187"/>
      <c r="K221" s="187">
        <v>10</v>
      </c>
      <c r="L221" s="41"/>
      <c r="M221" s="21"/>
    </row>
    <row r="222" spans="1:13" ht="15" customHeight="1" x14ac:dyDescent="0.3">
      <c r="A222" s="291"/>
      <c r="B222" s="301"/>
      <c r="C222" s="291"/>
      <c r="D222" s="285"/>
      <c r="E222" s="288"/>
      <c r="F222" s="28" t="s">
        <v>16</v>
      </c>
      <c r="G222" s="201"/>
      <c r="H222" s="212">
        <f>SUM(H212:H221)</f>
        <v>0</v>
      </c>
      <c r="I222" s="203"/>
      <c r="J222" s="212">
        <f>SUM(J212:J221)</f>
        <v>0</v>
      </c>
      <c r="K222" s="203"/>
      <c r="L222" s="212">
        <f>SUM(L212:L221)</f>
        <v>0</v>
      </c>
      <c r="M222" s="29">
        <f>SUM(H222+J222+L222)</f>
        <v>0</v>
      </c>
    </row>
    <row r="223" spans="1:13" ht="15" customHeight="1" x14ac:dyDescent="0.3">
      <c r="A223" s="291"/>
      <c r="B223" s="301"/>
      <c r="C223" s="291"/>
      <c r="D223" s="285"/>
      <c r="E223" s="288"/>
      <c r="F223" s="41"/>
      <c r="G223" s="41"/>
      <c r="H223" s="41"/>
      <c r="I223" s="41"/>
      <c r="J223" s="41"/>
      <c r="K223" s="41"/>
      <c r="L223" s="41"/>
      <c r="M223" s="41"/>
    </row>
    <row r="224" spans="1:13" ht="15" customHeight="1" x14ac:dyDescent="0.3">
      <c r="A224" s="291"/>
      <c r="B224" s="301"/>
      <c r="C224" s="291"/>
      <c r="D224" s="285"/>
      <c r="E224" s="288"/>
      <c r="F224" s="41"/>
      <c r="G224" s="41"/>
      <c r="H224" s="41"/>
      <c r="I224" s="41"/>
      <c r="J224" s="41"/>
      <c r="K224" s="41"/>
      <c r="L224" s="41"/>
      <c r="M224" s="41"/>
    </row>
    <row r="225" spans="1:13" ht="15" customHeight="1" x14ac:dyDescent="0.3">
      <c r="A225" s="291"/>
      <c r="B225" s="301"/>
      <c r="C225" s="291"/>
      <c r="D225" s="285"/>
      <c r="E225" s="288"/>
      <c r="F225" s="41"/>
      <c r="G225" s="41"/>
      <c r="H225" s="41"/>
      <c r="I225" s="41"/>
      <c r="J225" s="41"/>
      <c r="K225" s="41"/>
      <c r="L225" s="41"/>
      <c r="M225" s="41"/>
    </row>
    <row r="226" spans="1:13" ht="15" customHeight="1" thickBot="1" x14ac:dyDescent="0.35">
      <c r="A226" s="292"/>
      <c r="B226" s="302"/>
      <c r="C226" s="308"/>
      <c r="D226" s="286"/>
      <c r="E226" s="289"/>
      <c r="F226" s="41"/>
      <c r="G226" s="41"/>
      <c r="H226" s="41"/>
      <c r="I226" s="41"/>
      <c r="J226" s="41"/>
      <c r="K226" s="41"/>
      <c r="L226" s="41"/>
      <c r="M226" s="41"/>
    </row>
    <row r="227" spans="1:13" ht="41.4" x14ac:dyDescent="0.3">
      <c r="A227" s="290"/>
      <c r="B227" s="300"/>
      <c r="C227" s="307" t="e" vm="5">
        <v>#VALUE!</v>
      </c>
      <c r="D227" s="2" t="s">
        <v>1</v>
      </c>
      <c r="E227" s="2" t="s">
        <v>110</v>
      </c>
      <c r="F227" s="2" t="s">
        <v>2</v>
      </c>
      <c r="G227" s="3" t="s">
        <v>244</v>
      </c>
      <c r="H227" s="3" t="s">
        <v>245</v>
      </c>
      <c r="I227" s="3" t="s">
        <v>246</v>
      </c>
      <c r="J227" s="3" t="s">
        <v>247</v>
      </c>
      <c r="K227" s="3" t="s">
        <v>248</v>
      </c>
      <c r="L227" s="3" t="s">
        <v>249</v>
      </c>
      <c r="M227" s="3" t="s">
        <v>3</v>
      </c>
    </row>
    <row r="228" spans="1:13" ht="137.25" customHeight="1" x14ac:dyDescent="0.3">
      <c r="A228" s="291"/>
      <c r="B228" s="301"/>
      <c r="C228" s="291"/>
      <c r="D228" s="40" t="s">
        <v>4</v>
      </c>
      <c r="E228" s="84" t="s">
        <v>113</v>
      </c>
      <c r="F228" s="14" t="s">
        <v>5</v>
      </c>
      <c r="G228" s="187">
        <v>150</v>
      </c>
      <c r="H228" s="52"/>
      <c r="I228" s="187">
        <v>75</v>
      </c>
      <c r="J228" s="187"/>
      <c r="K228" s="187">
        <v>150</v>
      </c>
      <c r="L228" s="187"/>
      <c r="M228" s="21"/>
    </row>
    <row r="229" spans="1:13" ht="15" customHeight="1" x14ac:dyDescent="0.3">
      <c r="A229" s="291"/>
      <c r="B229" s="301"/>
      <c r="C229" s="291"/>
      <c r="D229" s="40" t="s">
        <v>17</v>
      </c>
      <c r="E229" s="87" t="s">
        <v>112</v>
      </c>
      <c r="F229" s="14" t="s">
        <v>6</v>
      </c>
      <c r="G229" s="187">
        <v>150</v>
      </c>
      <c r="H229" s="52"/>
      <c r="I229" s="187">
        <v>75</v>
      </c>
      <c r="J229" s="187"/>
      <c r="K229" s="187">
        <v>150</v>
      </c>
      <c r="L229" s="187"/>
      <c r="M229" s="21"/>
    </row>
    <row r="230" spans="1:13" ht="15" customHeight="1" x14ac:dyDescent="0.3">
      <c r="A230" s="291"/>
      <c r="B230" s="301"/>
      <c r="C230" s="291"/>
      <c r="D230" s="40" t="s">
        <v>18</v>
      </c>
      <c r="E230" s="87" t="s">
        <v>111</v>
      </c>
      <c r="F230" s="14" t="s">
        <v>7</v>
      </c>
      <c r="G230" s="187">
        <v>200</v>
      </c>
      <c r="H230" s="52"/>
      <c r="I230" s="187">
        <v>100</v>
      </c>
      <c r="J230" s="187"/>
      <c r="K230" s="187">
        <v>200</v>
      </c>
      <c r="L230" s="187"/>
      <c r="M230" s="21"/>
    </row>
    <row r="231" spans="1:13" ht="15" customHeight="1" x14ac:dyDescent="0.3">
      <c r="A231" s="291"/>
      <c r="B231" s="301"/>
      <c r="C231" s="291"/>
      <c r="D231" s="293" t="s">
        <v>19</v>
      </c>
      <c r="E231" s="342"/>
      <c r="F231" s="14" t="s">
        <v>8</v>
      </c>
      <c r="G231" s="187">
        <v>200</v>
      </c>
      <c r="H231" s="52"/>
      <c r="I231" s="187">
        <v>100</v>
      </c>
      <c r="J231" s="187"/>
      <c r="K231" s="187">
        <v>200</v>
      </c>
      <c r="L231" s="187"/>
      <c r="M231" s="21"/>
    </row>
    <row r="232" spans="1:13" ht="15" customHeight="1" x14ac:dyDescent="0.3">
      <c r="A232" s="291"/>
      <c r="B232" s="301"/>
      <c r="C232" s="291"/>
      <c r="D232" s="285"/>
      <c r="E232" s="343"/>
      <c r="F232" s="14" t="s">
        <v>9</v>
      </c>
      <c r="G232" s="187">
        <v>200</v>
      </c>
      <c r="H232" s="52"/>
      <c r="I232" s="187">
        <v>100</v>
      </c>
      <c r="J232" s="187"/>
      <c r="K232" s="187">
        <v>200</v>
      </c>
      <c r="L232" s="187"/>
      <c r="M232" s="21"/>
    </row>
    <row r="233" spans="1:13" ht="15" customHeight="1" x14ac:dyDescent="0.3">
      <c r="A233" s="291"/>
      <c r="B233" s="301"/>
      <c r="C233" s="291"/>
      <c r="D233" s="285"/>
      <c r="E233" s="343"/>
      <c r="F233" s="14" t="s">
        <v>10</v>
      </c>
      <c r="G233" s="187">
        <v>100</v>
      </c>
      <c r="H233" s="52"/>
      <c r="I233" s="187">
        <v>50</v>
      </c>
      <c r="J233" s="187"/>
      <c r="K233" s="187">
        <v>100</v>
      </c>
      <c r="L233" s="187"/>
      <c r="M233" s="21"/>
    </row>
    <row r="234" spans="1:13" ht="15" customHeight="1" x14ac:dyDescent="0.3">
      <c r="A234" s="291"/>
      <c r="B234" s="301"/>
      <c r="C234" s="291"/>
      <c r="D234" s="285"/>
      <c r="E234" s="343"/>
      <c r="F234" s="14" t="s">
        <v>11</v>
      </c>
      <c r="G234" s="187">
        <v>10</v>
      </c>
      <c r="H234" s="52"/>
      <c r="I234" s="187">
        <v>5</v>
      </c>
      <c r="J234" s="187"/>
      <c r="K234" s="187">
        <v>10</v>
      </c>
      <c r="L234" s="187"/>
      <c r="M234" s="21"/>
    </row>
    <row r="235" spans="1:13" ht="15" customHeight="1" x14ac:dyDescent="0.3">
      <c r="A235" s="291"/>
      <c r="B235" s="301"/>
      <c r="C235" s="291"/>
      <c r="D235" s="285"/>
      <c r="E235" s="343"/>
      <c r="F235" s="14" t="s">
        <v>12</v>
      </c>
      <c r="G235" s="187">
        <v>10</v>
      </c>
      <c r="H235" s="52"/>
      <c r="I235" s="187">
        <v>5</v>
      </c>
      <c r="J235" s="187"/>
      <c r="K235" s="187">
        <v>10</v>
      </c>
      <c r="L235" s="187"/>
      <c r="M235" s="21"/>
    </row>
    <row r="236" spans="1:13" ht="15" customHeight="1" x14ac:dyDescent="0.3">
      <c r="A236" s="291"/>
      <c r="B236" s="301"/>
      <c r="C236" s="291"/>
      <c r="D236" s="285"/>
      <c r="E236" s="343"/>
      <c r="F236" s="14" t="s">
        <v>13</v>
      </c>
      <c r="G236" s="187">
        <v>10</v>
      </c>
      <c r="H236" s="52"/>
      <c r="I236" s="187">
        <v>5</v>
      </c>
      <c r="J236" s="187"/>
      <c r="K236" s="187">
        <v>10</v>
      </c>
      <c r="L236" s="187"/>
      <c r="M236" s="21"/>
    </row>
    <row r="237" spans="1:13" ht="15" customHeight="1" x14ac:dyDescent="0.3">
      <c r="A237" s="291"/>
      <c r="B237" s="301"/>
      <c r="C237" s="291"/>
      <c r="D237" s="285"/>
      <c r="E237" s="343"/>
      <c r="F237" s="14" t="s">
        <v>14</v>
      </c>
      <c r="G237" s="187">
        <v>10</v>
      </c>
      <c r="H237" s="52"/>
      <c r="I237" s="187">
        <v>5</v>
      </c>
      <c r="J237" s="187"/>
      <c r="K237" s="187">
        <v>10</v>
      </c>
      <c r="L237" s="187"/>
      <c r="M237" s="21"/>
    </row>
    <row r="238" spans="1:13" ht="15" customHeight="1" x14ac:dyDescent="0.3">
      <c r="A238" s="291"/>
      <c r="B238" s="301"/>
      <c r="C238" s="291"/>
      <c r="D238" s="285"/>
      <c r="E238" s="343"/>
      <c r="F238" s="28"/>
      <c r="G238" s="187">
        <v>10</v>
      </c>
      <c r="H238" s="52"/>
      <c r="I238" s="187">
        <v>5</v>
      </c>
      <c r="J238" s="187"/>
      <c r="K238" s="187">
        <v>10</v>
      </c>
      <c r="L238" s="41"/>
      <c r="M238" s="21"/>
    </row>
    <row r="239" spans="1:13" ht="15" customHeight="1" x14ac:dyDescent="0.3">
      <c r="A239" s="291"/>
      <c r="B239" s="301"/>
      <c r="C239" s="291"/>
      <c r="D239" s="285"/>
      <c r="E239" s="343"/>
      <c r="F239" s="28" t="s">
        <v>16</v>
      </c>
      <c r="G239" s="201"/>
      <c r="H239" s="212">
        <f>SUM(H229:H238)</f>
        <v>0</v>
      </c>
      <c r="I239" s="203"/>
      <c r="J239" s="212">
        <f>SUM(J229:J238)</f>
        <v>0</v>
      </c>
      <c r="K239" s="203"/>
      <c r="L239" s="212">
        <f>SUM(L229:L238)</f>
        <v>0</v>
      </c>
      <c r="M239" s="29">
        <f>SUM(H239+J239+L239)</f>
        <v>0</v>
      </c>
    </row>
    <row r="240" spans="1:13" ht="15" customHeight="1" x14ac:dyDescent="0.3">
      <c r="A240" s="291"/>
      <c r="B240" s="301"/>
      <c r="C240" s="291"/>
      <c r="D240" s="285"/>
      <c r="E240" s="343"/>
      <c r="F240" s="41"/>
      <c r="G240" s="41"/>
      <c r="H240" s="41"/>
      <c r="I240" s="41"/>
      <c r="J240" s="41"/>
      <c r="K240" s="41"/>
      <c r="L240" s="41"/>
      <c r="M240" s="41"/>
    </row>
    <row r="241" spans="1:13" ht="15" customHeight="1" x14ac:dyDescent="0.3">
      <c r="A241" s="291"/>
      <c r="B241" s="301"/>
      <c r="C241" s="291"/>
      <c r="D241" s="285"/>
      <c r="E241" s="343"/>
      <c r="F241" s="41"/>
      <c r="G241" s="41"/>
      <c r="H241" s="41"/>
      <c r="I241" s="41"/>
      <c r="J241" s="41"/>
      <c r="K241" s="41"/>
      <c r="L241" s="41"/>
      <c r="M241" s="41"/>
    </row>
    <row r="242" spans="1:13" ht="15" customHeight="1" x14ac:dyDescent="0.3">
      <c r="A242" s="291"/>
      <c r="B242" s="301"/>
      <c r="C242" s="291"/>
      <c r="D242" s="285"/>
      <c r="E242" s="343"/>
      <c r="F242" s="41"/>
      <c r="G242" s="41"/>
      <c r="H242" s="41"/>
      <c r="I242" s="41"/>
      <c r="J242" s="41"/>
      <c r="K242" s="41"/>
      <c r="L242" s="41"/>
      <c r="M242" s="41"/>
    </row>
    <row r="243" spans="1:13" ht="15" customHeight="1" thickBot="1" x14ac:dyDescent="0.35">
      <c r="A243" s="292"/>
      <c r="B243" s="302"/>
      <c r="C243" s="308"/>
      <c r="D243" s="286"/>
      <c r="E243" s="344"/>
      <c r="F243" s="41"/>
      <c r="G243" s="41"/>
      <c r="H243" s="41"/>
      <c r="I243" s="41"/>
      <c r="J243" s="41"/>
      <c r="K243" s="41"/>
      <c r="L243" s="41"/>
      <c r="M243" s="41"/>
    </row>
    <row r="244" spans="1:13" ht="41.4" x14ac:dyDescent="0.3">
      <c r="A244" s="282"/>
      <c r="B244" s="283"/>
      <c r="C244" s="345"/>
      <c r="D244" s="2" t="s">
        <v>1</v>
      </c>
      <c r="E244" s="2" t="s">
        <v>42</v>
      </c>
      <c r="F244" s="2" t="s">
        <v>2</v>
      </c>
      <c r="G244" s="3" t="s">
        <v>244</v>
      </c>
      <c r="H244" s="3" t="s">
        <v>245</v>
      </c>
      <c r="I244" s="3" t="s">
        <v>246</v>
      </c>
      <c r="J244" s="3" t="s">
        <v>247</v>
      </c>
      <c r="K244" s="3" t="s">
        <v>248</v>
      </c>
      <c r="L244" s="3" t="s">
        <v>249</v>
      </c>
      <c r="M244" s="3" t="s">
        <v>3</v>
      </c>
    </row>
    <row r="245" spans="1:13" x14ac:dyDescent="0.3">
      <c r="A245" s="282"/>
      <c r="B245" s="283"/>
      <c r="C245" s="346"/>
      <c r="D245" s="285" t="s">
        <v>4</v>
      </c>
      <c r="E245" s="330" t="s">
        <v>43</v>
      </c>
      <c r="F245" s="4" t="s">
        <v>5</v>
      </c>
      <c r="G245" s="187">
        <v>150</v>
      </c>
      <c r="H245" s="52"/>
      <c r="I245" s="187">
        <v>75</v>
      </c>
      <c r="J245" s="187"/>
      <c r="K245" s="187">
        <v>150</v>
      </c>
      <c r="L245" s="187"/>
      <c r="M245" s="45"/>
    </row>
    <row r="246" spans="1:13" x14ac:dyDescent="0.3">
      <c r="A246" s="282"/>
      <c r="B246" s="283"/>
      <c r="C246" s="346"/>
      <c r="D246" s="285"/>
      <c r="E246" s="330"/>
      <c r="F246" s="5" t="s">
        <v>6</v>
      </c>
      <c r="G246" s="187">
        <v>150</v>
      </c>
      <c r="H246" s="52"/>
      <c r="I246" s="187">
        <v>75</v>
      </c>
      <c r="J246" s="187"/>
      <c r="K246" s="187">
        <v>150</v>
      </c>
      <c r="L246" s="187"/>
      <c r="M246" s="46"/>
    </row>
    <row r="247" spans="1:13" x14ac:dyDescent="0.3">
      <c r="A247" s="282"/>
      <c r="B247" s="283"/>
      <c r="C247" s="346"/>
      <c r="D247" s="285"/>
      <c r="E247" s="330"/>
      <c r="F247" s="5" t="s">
        <v>7</v>
      </c>
      <c r="G247" s="187">
        <v>200</v>
      </c>
      <c r="H247" s="52"/>
      <c r="I247" s="187">
        <v>100</v>
      </c>
      <c r="J247" s="187"/>
      <c r="K247" s="187">
        <v>200</v>
      </c>
      <c r="L247" s="187"/>
      <c r="M247" s="46"/>
    </row>
    <row r="248" spans="1:13" x14ac:dyDescent="0.3">
      <c r="A248" s="282"/>
      <c r="B248" s="283"/>
      <c r="C248" s="346"/>
      <c r="D248" s="285"/>
      <c r="E248" s="330"/>
      <c r="F248" s="5" t="s">
        <v>8</v>
      </c>
      <c r="G248" s="187">
        <v>200</v>
      </c>
      <c r="H248" s="52"/>
      <c r="I248" s="187">
        <v>100</v>
      </c>
      <c r="J248" s="187"/>
      <c r="K248" s="187">
        <v>200</v>
      </c>
      <c r="L248" s="187"/>
      <c r="M248" s="46"/>
    </row>
    <row r="249" spans="1:13" x14ac:dyDescent="0.3">
      <c r="A249" s="282"/>
      <c r="B249" s="283"/>
      <c r="C249" s="346"/>
      <c r="D249" s="285"/>
      <c r="E249" s="330"/>
      <c r="F249" s="5" t="s">
        <v>9</v>
      </c>
      <c r="G249" s="187">
        <v>200</v>
      </c>
      <c r="H249" s="52"/>
      <c r="I249" s="187">
        <v>100</v>
      </c>
      <c r="J249" s="187"/>
      <c r="K249" s="187">
        <v>200</v>
      </c>
      <c r="L249" s="187"/>
      <c r="M249" s="46"/>
    </row>
    <row r="250" spans="1:13" x14ac:dyDescent="0.3">
      <c r="A250" s="282"/>
      <c r="B250" s="283"/>
      <c r="C250" s="346"/>
      <c r="D250" s="285"/>
      <c r="E250" s="330"/>
      <c r="F250" s="5" t="s">
        <v>10</v>
      </c>
      <c r="G250" s="187">
        <v>100</v>
      </c>
      <c r="H250" s="52"/>
      <c r="I250" s="187">
        <v>50</v>
      </c>
      <c r="J250" s="187"/>
      <c r="K250" s="187">
        <v>100</v>
      </c>
      <c r="L250" s="187"/>
      <c r="M250" s="46"/>
    </row>
    <row r="251" spans="1:13" x14ac:dyDescent="0.3">
      <c r="A251" s="282"/>
      <c r="B251" s="283"/>
      <c r="C251" s="346"/>
      <c r="D251" s="285"/>
      <c r="E251" s="330"/>
      <c r="F251" s="5" t="s">
        <v>11</v>
      </c>
      <c r="G251" s="187">
        <v>10</v>
      </c>
      <c r="H251" s="52"/>
      <c r="I251" s="187">
        <v>5</v>
      </c>
      <c r="J251" s="187"/>
      <c r="K251" s="187">
        <v>10</v>
      </c>
      <c r="L251" s="187"/>
      <c r="M251" s="46"/>
    </row>
    <row r="252" spans="1:13" x14ac:dyDescent="0.3">
      <c r="A252" s="282"/>
      <c r="B252" s="283"/>
      <c r="C252" s="346"/>
      <c r="D252" s="285"/>
      <c r="E252" s="330"/>
      <c r="F252" s="5" t="s">
        <v>12</v>
      </c>
      <c r="G252" s="187">
        <v>10</v>
      </c>
      <c r="H252" s="52"/>
      <c r="I252" s="187">
        <v>5</v>
      </c>
      <c r="J252" s="187"/>
      <c r="K252" s="187">
        <v>10</v>
      </c>
      <c r="L252" s="187"/>
      <c r="M252" s="46"/>
    </row>
    <row r="253" spans="1:13" x14ac:dyDescent="0.3">
      <c r="A253" s="282"/>
      <c r="B253" s="283"/>
      <c r="C253" s="346"/>
      <c r="D253" s="285"/>
      <c r="E253" s="330"/>
      <c r="F253" s="5" t="s">
        <v>13</v>
      </c>
      <c r="G253" s="187">
        <v>10</v>
      </c>
      <c r="H253" s="52"/>
      <c r="I253" s="187">
        <v>5</v>
      </c>
      <c r="J253" s="187"/>
      <c r="K253" s="187">
        <v>10</v>
      </c>
      <c r="L253" s="187"/>
      <c r="M253" s="46"/>
    </row>
    <row r="254" spans="1:13" x14ac:dyDescent="0.3">
      <c r="A254" s="282"/>
      <c r="B254" s="283"/>
      <c r="C254" s="346"/>
      <c r="D254" s="285"/>
      <c r="E254" s="330"/>
      <c r="F254" s="5" t="s">
        <v>14</v>
      </c>
      <c r="G254" s="187">
        <v>10</v>
      </c>
      <c r="H254" s="52"/>
      <c r="I254" s="187">
        <v>5</v>
      </c>
      <c r="J254" s="187"/>
      <c r="K254" s="187">
        <v>10</v>
      </c>
      <c r="L254" s="187"/>
      <c r="M254" s="46"/>
    </row>
    <row r="255" spans="1:13" x14ac:dyDescent="0.3">
      <c r="A255" s="282"/>
      <c r="B255" s="283"/>
      <c r="C255" s="346"/>
      <c r="D255" s="285"/>
      <c r="E255" s="330"/>
      <c r="F255" s="7" t="s">
        <v>15</v>
      </c>
      <c r="G255" s="187">
        <v>10</v>
      </c>
      <c r="H255" s="52"/>
      <c r="I255" s="187">
        <v>5</v>
      </c>
      <c r="J255" s="187"/>
      <c r="K255" s="187">
        <v>10</v>
      </c>
      <c r="L255" s="187"/>
      <c r="M255" s="46"/>
    </row>
    <row r="256" spans="1:13" x14ac:dyDescent="0.3">
      <c r="A256" s="282"/>
      <c r="B256" s="283"/>
      <c r="C256" s="346"/>
      <c r="D256" s="286"/>
      <c r="E256" s="325"/>
      <c r="F256" s="8" t="s">
        <v>16</v>
      </c>
      <c r="G256" s="201"/>
      <c r="H256" s="212">
        <f>SUM(H246:H255)</f>
        <v>0</v>
      </c>
      <c r="I256" s="203"/>
      <c r="J256" s="212">
        <f>SUM(J246:J255)</f>
        <v>0</v>
      </c>
      <c r="K256" s="203"/>
      <c r="L256" s="212">
        <f>SUM(L246:L255)</f>
        <v>0</v>
      </c>
      <c r="M256" s="29">
        <f>SUM(H256+J256+L256)</f>
        <v>0</v>
      </c>
    </row>
    <row r="257" spans="1:13" x14ac:dyDescent="0.3">
      <c r="A257" s="282"/>
      <c r="B257" s="283"/>
      <c r="C257" s="346"/>
      <c r="D257" s="10" t="s">
        <v>17</v>
      </c>
      <c r="E257" s="11" t="s">
        <v>44</v>
      </c>
      <c r="F257" s="47"/>
      <c r="G257" s="52"/>
      <c r="H257" s="52"/>
      <c r="I257" s="52"/>
      <c r="J257" s="52"/>
      <c r="K257" s="52"/>
      <c r="L257" s="12"/>
      <c r="M257" s="12"/>
    </row>
    <row r="258" spans="1:13" x14ac:dyDescent="0.3">
      <c r="A258" s="282"/>
      <c r="B258" s="283"/>
      <c r="C258" s="346"/>
      <c r="D258" s="10" t="s">
        <v>18</v>
      </c>
      <c r="E258" s="13" t="s">
        <v>46</v>
      </c>
      <c r="F258" s="48"/>
      <c r="G258" s="14" t="s">
        <v>45</v>
      </c>
      <c r="H258" s="14"/>
      <c r="I258" s="14"/>
      <c r="J258" s="14"/>
      <c r="K258" s="14"/>
      <c r="L258" s="14"/>
      <c r="M258" s="15"/>
    </row>
    <row r="259" spans="1:13" ht="69" x14ac:dyDescent="0.3">
      <c r="A259" s="282"/>
      <c r="B259" s="283"/>
      <c r="C259" s="346"/>
      <c r="D259" s="10" t="s">
        <v>19</v>
      </c>
      <c r="E259" s="16" t="s">
        <v>118</v>
      </c>
      <c r="F259" s="49"/>
      <c r="G259" s="14"/>
      <c r="H259" s="14"/>
      <c r="I259" s="14"/>
      <c r="J259" s="14"/>
      <c r="K259" s="14"/>
      <c r="L259" s="14"/>
      <c r="M259" s="14"/>
    </row>
    <row r="260" spans="1:13" ht="28.2" thickBot="1" x14ac:dyDescent="0.35">
      <c r="A260" s="282"/>
      <c r="B260" s="283"/>
      <c r="C260" s="347"/>
      <c r="D260" s="17" t="s">
        <v>20</v>
      </c>
      <c r="E260" s="50" t="s">
        <v>47</v>
      </c>
      <c r="F260" s="18"/>
      <c r="G260" s="19"/>
      <c r="H260" s="19"/>
      <c r="I260" s="19"/>
      <c r="J260" s="19"/>
      <c r="K260" s="19"/>
      <c r="L260" s="19"/>
      <c r="M260" s="20"/>
    </row>
    <row r="261" spans="1:13" ht="42" thickBot="1" x14ac:dyDescent="0.35">
      <c r="A261" s="282"/>
      <c r="B261" s="283"/>
      <c r="C261" s="323"/>
      <c r="D261" s="2" t="s">
        <v>1</v>
      </c>
      <c r="E261" s="2" t="s">
        <v>48</v>
      </c>
      <c r="F261" s="2" t="s">
        <v>2</v>
      </c>
      <c r="G261" s="3" t="s">
        <v>244</v>
      </c>
      <c r="H261" s="3" t="s">
        <v>245</v>
      </c>
      <c r="I261" s="3" t="s">
        <v>246</v>
      </c>
      <c r="J261" s="3" t="s">
        <v>247</v>
      </c>
      <c r="K261" s="3" t="s">
        <v>248</v>
      </c>
      <c r="L261" s="3" t="s">
        <v>249</v>
      </c>
      <c r="M261" s="3" t="s">
        <v>3</v>
      </c>
    </row>
    <row r="262" spans="1:13" x14ac:dyDescent="0.3">
      <c r="A262" s="282"/>
      <c r="B262" s="283"/>
      <c r="C262" s="298"/>
      <c r="D262" s="284" t="s">
        <v>4</v>
      </c>
      <c r="E262" s="324" t="s">
        <v>49</v>
      </c>
      <c r="F262" s="14" t="s">
        <v>5</v>
      </c>
      <c r="G262" s="187">
        <v>150</v>
      </c>
      <c r="H262" s="52"/>
      <c r="I262" s="187">
        <v>75</v>
      </c>
      <c r="J262" s="187"/>
      <c r="K262" s="187">
        <v>150</v>
      </c>
      <c r="L262" s="187"/>
      <c r="M262" s="21"/>
    </row>
    <row r="263" spans="1:13" x14ac:dyDescent="0.3">
      <c r="A263" s="282"/>
      <c r="B263" s="283"/>
      <c r="C263" s="298"/>
      <c r="D263" s="285"/>
      <c r="E263" s="330"/>
      <c r="F263" s="14" t="s">
        <v>6</v>
      </c>
      <c r="G263" s="187">
        <v>150</v>
      </c>
      <c r="H263" s="52"/>
      <c r="I263" s="187">
        <v>75</v>
      </c>
      <c r="J263" s="187"/>
      <c r="K263" s="187">
        <v>150</v>
      </c>
      <c r="L263" s="187"/>
      <c r="M263" s="21"/>
    </row>
    <row r="264" spans="1:13" x14ac:dyDescent="0.3">
      <c r="A264" s="282"/>
      <c r="B264" s="283"/>
      <c r="C264" s="298"/>
      <c r="D264" s="285"/>
      <c r="E264" s="330"/>
      <c r="F264" s="14" t="s">
        <v>7</v>
      </c>
      <c r="G264" s="187">
        <v>200</v>
      </c>
      <c r="H264" s="52"/>
      <c r="I264" s="187">
        <v>100</v>
      </c>
      <c r="J264" s="187"/>
      <c r="K264" s="187">
        <v>200</v>
      </c>
      <c r="L264" s="187"/>
      <c r="M264" s="21"/>
    </row>
    <row r="265" spans="1:13" x14ac:dyDescent="0.3">
      <c r="A265" s="282"/>
      <c r="B265" s="283"/>
      <c r="C265" s="298"/>
      <c r="D265" s="285"/>
      <c r="E265" s="330"/>
      <c r="F265" s="14" t="s">
        <v>8</v>
      </c>
      <c r="G265" s="187">
        <v>200</v>
      </c>
      <c r="H265" s="52"/>
      <c r="I265" s="187">
        <v>100</v>
      </c>
      <c r="J265" s="187"/>
      <c r="K265" s="187">
        <v>200</v>
      </c>
      <c r="L265" s="187"/>
      <c r="M265" s="21"/>
    </row>
    <row r="266" spans="1:13" x14ac:dyDescent="0.3">
      <c r="A266" s="282"/>
      <c r="B266" s="283"/>
      <c r="C266" s="298"/>
      <c r="D266" s="285"/>
      <c r="E266" s="330"/>
      <c r="F266" s="14" t="s">
        <v>9</v>
      </c>
      <c r="G266" s="187">
        <v>200</v>
      </c>
      <c r="H266" s="52"/>
      <c r="I266" s="187">
        <v>100</v>
      </c>
      <c r="J266" s="187"/>
      <c r="K266" s="187">
        <v>200</v>
      </c>
      <c r="L266" s="187"/>
      <c r="M266" s="21"/>
    </row>
    <row r="267" spans="1:13" x14ac:dyDescent="0.3">
      <c r="A267" s="282"/>
      <c r="B267" s="283"/>
      <c r="C267" s="298"/>
      <c r="D267" s="285"/>
      <c r="E267" s="330"/>
      <c r="F267" s="14" t="s">
        <v>10</v>
      </c>
      <c r="G267" s="187">
        <v>100</v>
      </c>
      <c r="H267" s="52"/>
      <c r="I267" s="187">
        <v>50</v>
      </c>
      <c r="J267" s="187"/>
      <c r="K267" s="187">
        <v>100</v>
      </c>
      <c r="L267" s="187"/>
      <c r="M267" s="21"/>
    </row>
    <row r="268" spans="1:13" x14ac:dyDescent="0.3">
      <c r="A268" s="282"/>
      <c r="B268" s="283"/>
      <c r="C268" s="298"/>
      <c r="D268" s="285"/>
      <c r="E268" s="330"/>
      <c r="F268" s="14" t="s">
        <v>11</v>
      </c>
      <c r="G268" s="187">
        <v>10</v>
      </c>
      <c r="H268" s="52"/>
      <c r="I268" s="187">
        <v>5</v>
      </c>
      <c r="J268" s="187"/>
      <c r="K268" s="187">
        <v>10</v>
      </c>
      <c r="L268" s="187"/>
      <c r="M268" s="21"/>
    </row>
    <row r="269" spans="1:13" x14ac:dyDescent="0.3">
      <c r="A269" s="282"/>
      <c r="B269" s="283"/>
      <c r="C269" s="298"/>
      <c r="D269" s="285"/>
      <c r="E269" s="330"/>
      <c r="F269" s="14" t="s">
        <v>12</v>
      </c>
      <c r="G269" s="187">
        <v>10</v>
      </c>
      <c r="H269" s="52"/>
      <c r="I269" s="187">
        <v>5</v>
      </c>
      <c r="J269" s="187"/>
      <c r="K269" s="187">
        <v>10</v>
      </c>
      <c r="L269" s="187"/>
      <c r="M269" s="21"/>
    </row>
    <row r="270" spans="1:13" x14ac:dyDescent="0.3">
      <c r="A270" s="282"/>
      <c r="B270" s="283"/>
      <c r="C270" s="298"/>
      <c r="D270" s="285"/>
      <c r="E270" s="330"/>
      <c r="F270" s="14" t="s">
        <v>13</v>
      </c>
      <c r="G270" s="187">
        <v>10</v>
      </c>
      <c r="H270" s="52"/>
      <c r="I270" s="187">
        <v>5</v>
      </c>
      <c r="J270" s="187"/>
      <c r="K270" s="187">
        <v>10</v>
      </c>
      <c r="L270" s="187"/>
      <c r="M270" s="21"/>
    </row>
    <row r="271" spans="1:13" x14ac:dyDescent="0.3">
      <c r="A271" s="282"/>
      <c r="B271" s="283"/>
      <c r="C271" s="298"/>
      <c r="D271" s="285"/>
      <c r="E271" s="330"/>
      <c r="F271" s="14" t="s">
        <v>14</v>
      </c>
      <c r="G271" s="187">
        <v>10</v>
      </c>
      <c r="H271" s="52"/>
      <c r="I271" s="187">
        <v>5</v>
      </c>
      <c r="J271" s="187"/>
      <c r="K271" s="187">
        <v>10</v>
      </c>
      <c r="L271" s="187"/>
      <c r="M271" s="21"/>
    </row>
    <row r="272" spans="1:13" x14ac:dyDescent="0.3">
      <c r="A272" s="282"/>
      <c r="B272" s="283"/>
      <c r="C272" s="298"/>
      <c r="D272" s="285"/>
      <c r="E272" s="330"/>
      <c r="F272" s="12" t="s">
        <v>15</v>
      </c>
      <c r="G272" s="187">
        <v>10</v>
      </c>
      <c r="H272" s="52"/>
      <c r="I272" s="187">
        <v>5</v>
      </c>
      <c r="J272" s="187"/>
      <c r="K272" s="187">
        <v>10</v>
      </c>
      <c r="L272" s="187"/>
      <c r="M272" s="21"/>
    </row>
    <row r="273" spans="1:13" x14ac:dyDescent="0.3">
      <c r="A273" s="282"/>
      <c r="B273" s="283"/>
      <c r="C273" s="298"/>
      <c r="D273" s="286"/>
      <c r="E273" s="325"/>
      <c r="F273" s="8" t="s">
        <v>16</v>
      </c>
      <c r="G273" s="201"/>
      <c r="H273" s="212">
        <f>SUM(H263:H272)</f>
        <v>0</v>
      </c>
      <c r="I273" s="203"/>
      <c r="J273" s="212">
        <f>SUM(J263:J272)</f>
        <v>0</v>
      </c>
      <c r="K273" s="203"/>
      <c r="L273" s="212">
        <f>SUM(L263:L272)</f>
        <v>0</v>
      </c>
      <c r="M273" s="29">
        <f>SUM(H273+J273+L273)</f>
        <v>0</v>
      </c>
    </row>
    <row r="274" spans="1:13" x14ac:dyDescent="0.3">
      <c r="A274" s="282"/>
      <c r="B274" s="283"/>
      <c r="C274" s="298"/>
      <c r="D274" s="10" t="s">
        <v>17</v>
      </c>
      <c r="E274" s="16" t="s">
        <v>44</v>
      </c>
      <c r="F274" s="22"/>
      <c r="G274" s="52"/>
      <c r="H274" s="52"/>
      <c r="I274" s="52"/>
      <c r="J274" s="52"/>
      <c r="K274" s="52"/>
      <c r="L274" s="14"/>
      <c r="M274" s="14"/>
    </row>
    <row r="275" spans="1:13" x14ac:dyDescent="0.3">
      <c r="A275" s="282"/>
      <c r="B275" s="283"/>
      <c r="C275" s="298"/>
      <c r="D275" s="10" t="s">
        <v>18</v>
      </c>
      <c r="E275" s="13" t="s">
        <v>50</v>
      </c>
      <c r="F275" s="49"/>
      <c r="G275" s="14"/>
      <c r="H275" s="14"/>
      <c r="I275" s="14"/>
      <c r="J275" s="14"/>
      <c r="K275" s="14"/>
      <c r="L275" s="14"/>
      <c r="M275" s="15"/>
    </row>
    <row r="276" spans="1:13" x14ac:dyDescent="0.3">
      <c r="A276" s="282"/>
      <c r="B276" s="283"/>
      <c r="C276" s="298"/>
      <c r="D276" s="10" t="s">
        <v>19</v>
      </c>
      <c r="E276" s="16" t="s">
        <v>51</v>
      </c>
      <c r="F276" s="23"/>
      <c r="G276" s="14"/>
      <c r="H276" s="14"/>
      <c r="I276" s="14"/>
      <c r="J276" s="14"/>
      <c r="K276" s="14"/>
      <c r="L276" s="14"/>
      <c r="M276" s="14"/>
    </row>
    <row r="277" spans="1:13" ht="15" thickBot="1" x14ac:dyDescent="0.35">
      <c r="A277" s="282"/>
      <c r="B277" s="283"/>
      <c r="C277" s="354"/>
      <c r="D277" s="10" t="s">
        <v>20</v>
      </c>
      <c r="E277" s="10" t="s">
        <v>52</v>
      </c>
      <c r="F277" s="14"/>
      <c r="G277" s="14"/>
      <c r="H277" s="14"/>
      <c r="I277" s="14"/>
      <c r="J277" s="14"/>
      <c r="K277" s="14"/>
      <c r="L277" s="14"/>
      <c r="M277" s="20"/>
    </row>
    <row r="278" spans="1:13" ht="41.4" x14ac:dyDescent="0.3">
      <c r="A278" s="282"/>
      <c r="B278" s="283"/>
      <c r="C278" s="348" t="e" vm="6">
        <v>#VALUE!</v>
      </c>
      <c r="D278" s="2" t="s">
        <v>1</v>
      </c>
      <c r="E278" s="2" t="s">
        <v>100</v>
      </c>
      <c r="F278" s="2" t="s">
        <v>2</v>
      </c>
      <c r="G278" s="3" t="s">
        <v>244</v>
      </c>
      <c r="H278" s="3" t="s">
        <v>245</v>
      </c>
      <c r="I278" s="3" t="s">
        <v>246</v>
      </c>
      <c r="J278" s="3" t="s">
        <v>247</v>
      </c>
      <c r="K278" s="3" t="s">
        <v>248</v>
      </c>
      <c r="L278" s="3" t="s">
        <v>249</v>
      </c>
      <c r="M278" s="3" t="s">
        <v>3</v>
      </c>
    </row>
    <row r="279" spans="1:13" ht="46.5" customHeight="1" x14ac:dyDescent="0.3">
      <c r="A279" s="290"/>
      <c r="B279" s="300"/>
      <c r="C279" s="349"/>
      <c r="D279" s="43" t="s">
        <v>4</v>
      </c>
      <c r="E279" s="84" t="s">
        <v>102</v>
      </c>
      <c r="F279" s="14" t="s">
        <v>5</v>
      </c>
      <c r="G279" s="187">
        <v>150</v>
      </c>
      <c r="H279" s="52"/>
      <c r="I279" s="187">
        <v>75</v>
      </c>
      <c r="J279" s="187"/>
      <c r="K279" s="187">
        <v>150</v>
      </c>
      <c r="L279" s="187"/>
      <c r="M279" s="21"/>
    </row>
    <row r="280" spans="1:13" x14ac:dyDescent="0.3">
      <c r="A280" s="291"/>
      <c r="B280" s="301"/>
      <c r="C280" s="349"/>
      <c r="D280" s="10" t="s">
        <v>17</v>
      </c>
      <c r="E280" s="83" t="s">
        <v>101</v>
      </c>
      <c r="F280" s="14" t="s">
        <v>6</v>
      </c>
      <c r="G280" s="187">
        <v>150</v>
      </c>
      <c r="H280" s="52"/>
      <c r="I280" s="187">
        <v>75</v>
      </c>
      <c r="J280" s="187"/>
      <c r="K280" s="187">
        <v>150</v>
      </c>
      <c r="L280" s="187"/>
      <c r="M280" s="21"/>
    </row>
    <row r="281" spans="1:13" x14ac:dyDescent="0.3">
      <c r="A281" s="291"/>
      <c r="B281" s="301"/>
      <c r="C281" s="349"/>
      <c r="D281" s="10" t="s">
        <v>18</v>
      </c>
      <c r="E281" s="43"/>
      <c r="F281" s="14" t="s">
        <v>7</v>
      </c>
      <c r="G281" s="187">
        <v>200</v>
      </c>
      <c r="H281" s="52"/>
      <c r="I281" s="187">
        <v>100</v>
      </c>
      <c r="J281" s="187"/>
      <c r="K281" s="187">
        <v>200</v>
      </c>
      <c r="L281" s="187"/>
      <c r="M281" s="21"/>
    </row>
    <row r="282" spans="1:13" x14ac:dyDescent="0.3">
      <c r="A282" s="291"/>
      <c r="B282" s="301"/>
      <c r="C282" s="349"/>
      <c r="D282" s="293" t="s">
        <v>19</v>
      </c>
      <c r="E282" s="355"/>
      <c r="F282" s="14" t="s">
        <v>8</v>
      </c>
      <c r="G282" s="187">
        <v>200</v>
      </c>
      <c r="H282" s="52"/>
      <c r="I282" s="187">
        <v>100</v>
      </c>
      <c r="J282" s="187"/>
      <c r="K282" s="187">
        <v>200</v>
      </c>
      <c r="L282" s="187"/>
      <c r="M282" s="21"/>
    </row>
    <row r="283" spans="1:13" x14ac:dyDescent="0.3">
      <c r="A283" s="291"/>
      <c r="B283" s="301"/>
      <c r="C283" s="349"/>
      <c r="D283" s="285"/>
      <c r="E283" s="356"/>
      <c r="F283" s="14" t="s">
        <v>9</v>
      </c>
      <c r="G283" s="187">
        <v>200</v>
      </c>
      <c r="H283" s="52"/>
      <c r="I283" s="187">
        <v>100</v>
      </c>
      <c r="J283" s="187"/>
      <c r="K283" s="187">
        <v>200</v>
      </c>
      <c r="L283" s="187"/>
      <c r="M283" s="21"/>
    </row>
    <row r="284" spans="1:13" x14ac:dyDescent="0.3">
      <c r="A284" s="291"/>
      <c r="B284" s="301"/>
      <c r="C284" s="349"/>
      <c r="D284" s="285"/>
      <c r="E284" s="356"/>
      <c r="F284" s="14" t="s">
        <v>10</v>
      </c>
      <c r="G284" s="187">
        <v>100</v>
      </c>
      <c r="H284" s="52"/>
      <c r="I284" s="187">
        <v>50</v>
      </c>
      <c r="J284" s="187"/>
      <c r="K284" s="187">
        <v>100</v>
      </c>
      <c r="L284" s="187"/>
      <c r="M284" s="21"/>
    </row>
    <row r="285" spans="1:13" x14ac:dyDescent="0.3">
      <c r="A285" s="291"/>
      <c r="B285" s="301"/>
      <c r="C285" s="349"/>
      <c r="D285" s="285"/>
      <c r="E285" s="356"/>
      <c r="F285" s="14" t="s">
        <v>11</v>
      </c>
      <c r="G285" s="187">
        <v>10</v>
      </c>
      <c r="H285" s="52"/>
      <c r="I285" s="187">
        <v>5</v>
      </c>
      <c r="J285" s="187"/>
      <c r="K285" s="187">
        <v>10</v>
      </c>
      <c r="L285" s="187"/>
      <c r="M285" s="21"/>
    </row>
    <row r="286" spans="1:13" x14ac:dyDescent="0.3">
      <c r="A286" s="291"/>
      <c r="B286" s="301"/>
      <c r="C286" s="349"/>
      <c r="D286" s="285"/>
      <c r="E286" s="356"/>
      <c r="F286" s="14" t="s">
        <v>12</v>
      </c>
      <c r="G286" s="187">
        <v>10</v>
      </c>
      <c r="H286" s="52"/>
      <c r="I286" s="187">
        <v>5</v>
      </c>
      <c r="J286" s="187"/>
      <c r="K286" s="187">
        <v>10</v>
      </c>
      <c r="L286" s="187"/>
      <c r="M286" s="21"/>
    </row>
    <row r="287" spans="1:13" x14ac:dyDescent="0.3">
      <c r="A287" s="291"/>
      <c r="B287" s="301"/>
      <c r="C287" s="349"/>
      <c r="D287" s="285"/>
      <c r="E287" s="356"/>
      <c r="F287" s="14" t="s">
        <v>13</v>
      </c>
      <c r="G287" s="187">
        <v>10</v>
      </c>
      <c r="H287" s="52"/>
      <c r="I287" s="187">
        <v>5</v>
      </c>
      <c r="J287" s="187"/>
      <c r="K287" s="187">
        <v>10</v>
      </c>
      <c r="L287" s="187"/>
      <c r="M287" s="21"/>
    </row>
    <row r="288" spans="1:13" x14ac:dyDescent="0.3">
      <c r="A288" s="291"/>
      <c r="B288" s="301"/>
      <c r="C288" s="349"/>
      <c r="D288" s="285"/>
      <c r="E288" s="356"/>
      <c r="F288" s="14" t="s">
        <v>14</v>
      </c>
      <c r="G288" s="187">
        <v>10</v>
      </c>
      <c r="H288" s="52"/>
      <c r="I288" s="187">
        <v>5</v>
      </c>
      <c r="J288" s="187"/>
      <c r="K288" s="187">
        <v>10</v>
      </c>
      <c r="L288" s="187"/>
      <c r="M288" s="21"/>
    </row>
    <row r="289" spans="1:13" x14ac:dyDescent="0.3">
      <c r="A289" s="291"/>
      <c r="B289" s="301"/>
      <c r="C289" s="349"/>
      <c r="D289" s="285"/>
      <c r="E289" s="356"/>
      <c r="F289" s="12" t="s">
        <v>15</v>
      </c>
      <c r="G289" s="187">
        <v>10</v>
      </c>
      <c r="H289" s="52"/>
      <c r="I289" s="187">
        <v>5</v>
      </c>
      <c r="J289" s="187"/>
      <c r="K289" s="187">
        <v>10</v>
      </c>
      <c r="L289" s="187"/>
      <c r="M289" s="21"/>
    </row>
    <row r="290" spans="1:13" x14ac:dyDescent="0.3">
      <c r="A290" s="291"/>
      <c r="B290" s="301"/>
      <c r="C290" s="349"/>
      <c r="D290" s="285"/>
      <c r="E290" s="356"/>
      <c r="F290" s="8" t="s">
        <v>16</v>
      </c>
      <c r="G290" s="201"/>
      <c r="H290" s="212">
        <f>SUM(H280:H289)</f>
        <v>0</v>
      </c>
      <c r="I290" s="203"/>
      <c r="J290" s="212">
        <f>SUM(J280:J289)</f>
        <v>0</v>
      </c>
      <c r="K290" s="203"/>
      <c r="L290" s="212">
        <f>SUM(L280:L289)</f>
        <v>0</v>
      </c>
      <c r="M290" s="29">
        <f>SUM(H290+J290+L290)</f>
        <v>0</v>
      </c>
    </row>
    <row r="291" spans="1:13" x14ac:dyDescent="0.3">
      <c r="A291" s="291"/>
      <c r="B291" s="301"/>
      <c r="C291" s="349"/>
      <c r="D291" s="285"/>
      <c r="E291" s="356"/>
      <c r="F291" s="52"/>
      <c r="G291" s="52"/>
      <c r="H291" s="52"/>
      <c r="I291" s="52"/>
      <c r="J291" s="52"/>
      <c r="K291" s="52"/>
      <c r="L291" s="52"/>
      <c r="M291" s="52"/>
    </row>
    <row r="292" spans="1:13" x14ac:dyDescent="0.3">
      <c r="A292" s="291"/>
      <c r="B292" s="301"/>
      <c r="C292" s="349"/>
      <c r="D292" s="285"/>
      <c r="E292" s="356"/>
      <c r="F292" s="52"/>
      <c r="G292" s="52"/>
      <c r="H292" s="52"/>
      <c r="I292" s="52"/>
      <c r="J292" s="52"/>
      <c r="K292" s="52"/>
      <c r="L292" s="52"/>
      <c r="M292" s="52"/>
    </row>
    <row r="293" spans="1:13" x14ac:dyDescent="0.3">
      <c r="A293" s="291"/>
      <c r="B293" s="301"/>
      <c r="C293" s="349"/>
      <c r="D293" s="285"/>
      <c r="E293" s="356"/>
      <c r="F293" s="52"/>
      <c r="G293" s="52"/>
      <c r="H293" s="52"/>
      <c r="I293" s="52"/>
      <c r="J293" s="52"/>
      <c r="K293" s="52"/>
      <c r="L293" s="52"/>
      <c r="M293" s="52"/>
    </row>
    <row r="294" spans="1:13" x14ac:dyDescent="0.3">
      <c r="A294" s="291"/>
      <c r="B294" s="301"/>
      <c r="C294" s="349"/>
      <c r="D294" s="286"/>
      <c r="E294" s="357"/>
      <c r="F294" s="52"/>
      <c r="G294" s="52"/>
      <c r="H294" s="52"/>
      <c r="I294" s="52"/>
      <c r="J294" s="52"/>
      <c r="K294" s="52"/>
      <c r="L294" s="52"/>
      <c r="M294" s="52"/>
    </row>
    <row r="295" spans="1:13" ht="15" thickBot="1" x14ac:dyDescent="0.35">
      <c r="A295" s="292"/>
      <c r="B295" s="302"/>
      <c r="C295" s="350"/>
      <c r="D295" s="10" t="s">
        <v>20</v>
      </c>
      <c r="E295" s="43"/>
      <c r="F295" s="52"/>
      <c r="G295" s="52"/>
      <c r="H295" s="52"/>
      <c r="I295" s="52"/>
      <c r="J295" s="52"/>
      <c r="K295" s="52"/>
      <c r="L295" s="52"/>
      <c r="M295" s="52"/>
    </row>
    <row r="296" spans="1:13" ht="41.4" x14ac:dyDescent="0.3">
      <c r="A296" s="290"/>
      <c r="B296" s="300"/>
      <c r="C296" s="348" t="e" vm="7">
        <v>#VALUE!</v>
      </c>
      <c r="D296" s="2" t="s">
        <v>1</v>
      </c>
      <c r="E296" s="2" t="s">
        <v>114</v>
      </c>
      <c r="F296" s="2" t="s">
        <v>2</v>
      </c>
      <c r="G296" s="3" t="s">
        <v>244</v>
      </c>
      <c r="H296" s="3" t="s">
        <v>245</v>
      </c>
      <c r="I296" s="3" t="s">
        <v>246</v>
      </c>
      <c r="J296" s="3" t="s">
        <v>247</v>
      </c>
      <c r="K296" s="3" t="s">
        <v>248</v>
      </c>
      <c r="L296" s="3" t="s">
        <v>249</v>
      </c>
      <c r="M296" s="3" t="s">
        <v>3</v>
      </c>
    </row>
    <row r="297" spans="1:13" ht="70.5" customHeight="1" x14ac:dyDescent="0.3">
      <c r="A297" s="291"/>
      <c r="B297" s="301"/>
      <c r="C297" s="349"/>
      <c r="D297" s="10" t="s">
        <v>4</v>
      </c>
      <c r="E297" s="94" t="s">
        <v>117</v>
      </c>
      <c r="F297" s="14" t="s">
        <v>5</v>
      </c>
      <c r="G297" s="187">
        <v>150</v>
      </c>
      <c r="H297" s="52"/>
      <c r="I297" s="187">
        <v>75</v>
      </c>
      <c r="J297" s="187"/>
      <c r="K297" s="187">
        <v>150</v>
      </c>
      <c r="L297" s="187"/>
      <c r="M297" s="52"/>
    </row>
    <row r="298" spans="1:13" x14ac:dyDescent="0.3">
      <c r="A298" s="291"/>
      <c r="B298" s="301"/>
      <c r="C298" s="349"/>
      <c r="D298" s="10" t="s">
        <v>17</v>
      </c>
      <c r="E298" s="43" t="s">
        <v>116</v>
      </c>
      <c r="F298" s="14" t="s">
        <v>6</v>
      </c>
      <c r="G298" s="187">
        <v>150</v>
      </c>
      <c r="H298" s="52"/>
      <c r="I298" s="187">
        <v>75</v>
      </c>
      <c r="J298" s="187"/>
      <c r="K298" s="187">
        <v>150</v>
      </c>
      <c r="L298" s="187"/>
      <c r="M298" s="21"/>
    </row>
    <row r="299" spans="1:13" x14ac:dyDescent="0.3">
      <c r="A299" s="291"/>
      <c r="B299" s="301"/>
      <c r="C299" s="349"/>
      <c r="D299" s="10" t="s">
        <v>18</v>
      </c>
      <c r="E299" s="43" t="s">
        <v>115</v>
      </c>
      <c r="F299" s="14" t="s">
        <v>7</v>
      </c>
      <c r="G299" s="187">
        <v>200</v>
      </c>
      <c r="H299" s="52"/>
      <c r="I299" s="187">
        <v>100</v>
      </c>
      <c r="J299" s="187"/>
      <c r="K299" s="187">
        <v>200</v>
      </c>
      <c r="L299" s="187"/>
      <c r="M299" s="21"/>
    </row>
    <row r="300" spans="1:13" x14ac:dyDescent="0.3">
      <c r="A300" s="291"/>
      <c r="B300" s="301"/>
      <c r="C300" s="349"/>
      <c r="D300" s="293" t="s">
        <v>19</v>
      </c>
      <c r="E300" s="351" t="s">
        <v>118</v>
      </c>
      <c r="F300" s="14" t="s">
        <v>8</v>
      </c>
      <c r="G300" s="187">
        <v>200</v>
      </c>
      <c r="H300" s="52"/>
      <c r="I300" s="187">
        <v>100</v>
      </c>
      <c r="J300" s="187"/>
      <c r="K300" s="187">
        <v>200</v>
      </c>
      <c r="L300" s="187"/>
      <c r="M300" s="21"/>
    </row>
    <row r="301" spans="1:13" x14ac:dyDescent="0.3">
      <c r="A301" s="291"/>
      <c r="B301" s="301"/>
      <c r="C301" s="349"/>
      <c r="D301" s="285"/>
      <c r="E301" s="352"/>
      <c r="F301" s="14" t="s">
        <v>9</v>
      </c>
      <c r="G301" s="187">
        <v>200</v>
      </c>
      <c r="H301" s="52"/>
      <c r="I301" s="187">
        <v>100</v>
      </c>
      <c r="J301" s="187"/>
      <c r="K301" s="187">
        <v>200</v>
      </c>
      <c r="L301" s="187"/>
      <c r="M301" s="21"/>
    </row>
    <row r="302" spans="1:13" x14ac:dyDescent="0.3">
      <c r="A302" s="291"/>
      <c r="B302" s="301"/>
      <c r="C302" s="349"/>
      <c r="D302" s="285"/>
      <c r="E302" s="352"/>
      <c r="F302" s="14" t="s">
        <v>10</v>
      </c>
      <c r="G302" s="187">
        <v>100</v>
      </c>
      <c r="H302" s="52"/>
      <c r="I302" s="187">
        <v>50</v>
      </c>
      <c r="J302" s="187"/>
      <c r="K302" s="187">
        <v>100</v>
      </c>
      <c r="L302" s="187"/>
      <c r="M302" s="21"/>
    </row>
    <row r="303" spans="1:13" x14ac:dyDescent="0.3">
      <c r="A303" s="291"/>
      <c r="B303" s="301"/>
      <c r="C303" s="349"/>
      <c r="D303" s="285"/>
      <c r="E303" s="352"/>
      <c r="F303" s="14" t="s">
        <v>11</v>
      </c>
      <c r="G303" s="187">
        <v>10</v>
      </c>
      <c r="H303" s="52"/>
      <c r="I303" s="187">
        <v>5</v>
      </c>
      <c r="J303" s="187"/>
      <c r="K303" s="187">
        <v>10</v>
      </c>
      <c r="L303" s="187"/>
      <c r="M303" s="21"/>
    </row>
    <row r="304" spans="1:13" x14ac:dyDescent="0.3">
      <c r="A304" s="291"/>
      <c r="B304" s="301"/>
      <c r="C304" s="349"/>
      <c r="D304" s="285"/>
      <c r="E304" s="352"/>
      <c r="F304" s="14" t="s">
        <v>12</v>
      </c>
      <c r="G304" s="187">
        <v>10</v>
      </c>
      <c r="H304" s="52"/>
      <c r="I304" s="187">
        <v>5</v>
      </c>
      <c r="J304" s="187"/>
      <c r="K304" s="187">
        <v>10</v>
      </c>
      <c r="L304" s="187"/>
      <c r="M304" s="21"/>
    </row>
    <row r="305" spans="1:13" x14ac:dyDescent="0.3">
      <c r="A305" s="291"/>
      <c r="B305" s="301"/>
      <c r="C305" s="349"/>
      <c r="D305" s="285"/>
      <c r="E305" s="352"/>
      <c r="F305" s="14" t="s">
        <v>13</v>
      </c>
      <c r="G305" s="187">
        <v>10</v>
      </c>
      <c r="H305" s="52"/>
      <c r="I305" s="187">
        <v>5</v>
      </c>
      <c r="J305" s="187"/>
      <c r="K305" s="187">
        <v>10</v>
      </c>
      <c r="L305" s="187"/>
      <c r="M305" s="21"/>
    </row>
    <row r="306" spans="1:13" x14ac:dyDescent="0.3">
      <c r="A306" s="291"/>
      <c r="B306" s="301"/>
      <c r="C306" s="349"/>
      <c r="D306" s="285"/>
      <c r="E306" s="352"/>
      <c r="F306" s="14" t="s">
        <v>14</v>
      </c>
      <c r="G306" s="187">
        <v>10</v>
      </c>
      <c r="H306" s="52"/>
      <c r="I306" s="187">
        <v>5</v>
      </c>
      <c r="J306" s="187"/>
      <c r="K306" s="187">
        <v>10</v>
      </c>
      <c r="L306" s="187"/>
      <c r="M306" s="21"/>
    </row>
    <row r="307" spans="1:13" x14ac:dyDescent="0.3">
      <c r="A307" s="291"/>
      <c r="B307" s="301"/>
      <c r="C307" s="349"/>
      <c r="D307" s="285"/>
      <c r="E307" s="352"/>
      <c r="F307" s="12" t="s">
        <v>15</v>
      </c>
      <c r="G307" s="187">
        <v>10</v>
      </c>
      <c r="H307" s="52"/>
      <c r="I307" s="187">
        <v>5</v>
      </c>
      <c r="J307" s="187"/>
      <c r="K307" s="187">
        <v>10</v>
      </c>
      <c r="L307" s="187"/>
      <c r="M307" s="21"/>
    </row>
    <row r="308" spans="1:13" x14ac:dyDescent="0.3">
      <c r="A308" s="291"/>
      <c r="B308" s="301"/>
      <c r="C308" s="349"/>
      <c r="D308" s="285"/>
      <c r="E308" s="352"/>
      <c r="F308" s="8" t="s">
        <v>16</v>
      </c>
      <c r="G308" s="201"/>
      <c r="H308" s="212">
        <f>SUM(H298:H307)</f>
        <v>0</v>
      </c>
      <c r="I308" s="203"/>
      <c r="J308" s="212">
        <f>SUM(J298:J307)</f>
        <v>0</v>
      </c>
      <c r="K308" s="203"/>
      <c r="L308" s="212">
        <f>SUM(L298:L307)</f>
        <v>0</v>
      </c>
      <c r="M308" s="29">
        <f>SUM(H308+J308+L308)</f>
        <v>0</v>
      </c>
    </row>
    <row r="309" spans="1:13" x14ac:dyDescent="0.3">
      <c r="A309" s="291"/>
      <c r="B309" s="301"/>
      <c r="C309" s="349"/>
      <c r="D309" s="285"/>
      <c r="E309" s="352"/>
      <c r="F309" s="52"/>
      <c r="G309" s="52"/>
      <c r="H309" s="52"/>
      <c r="I309" s="52"/>
      <c r="J309" s="52"/>
      <c r="K309" s="52"/>
      <c r="L309" s="52"/>
      <c r="M309" s="9"/>
    </row>
    <row r="310" spans="1:13" x14ac:dyDescent="0.3">
      <c r="A310" s="291"/>
      <c r="B310" s="301"/>
      <c r="C310" s="349"/>
      <c r="D310" s="285"/>
      <c r="E310" s="352"/>
      <c r="F310" s="52"/>
      <c r="G310" s="52"/>
      <c r="H310" s="52"/>
      <c r="I310" s="52"/>
      <c r="J310" s="52"/>
      <c r="K310" s="52"/>
      <c r="L310" s="52"/>
      <c r="M310" s="52"/>
    </row>
    <row r="311" spans="1:13" x14ac:dyDescent="0.3">
      <c r="A311" s="291"/>
      <c r="B311" s="301"/>
      <c r="C311" s="349"/>
      <c r="D311" s="285"/>
      <c r="E311" s="352"/>
      <c r="F311" s="52"/>
      <c r="G311" s="52"/>
      <c r="H311" s="52"/>
      <c r="I311" s="52"/>
      <c r="J311" s="52"/>
      <c r="K311" s="52"/>
      <c r="L311" s="52"/>
      <c r="M311" s="52"/>
    </row>
    <row r="312" spans="1:13" ht="15" thickBot="1" x14ac:dyDescent="0.35">
      <c r="A312" s="292"/>
      <c r="B312" s="302"/>
      <c r="C312" s="350"/>
      <c r="D312" s="286"/>
      <c r="E312" s="353"/>
      <c r="F312" s="52"/>
      <c r="G312" s="52"/>
      <c r="H312" s="52"/>
      <c r="I312" s="52"/>
      <c r="J312" s="52"/>
      <c r="K312" s="52"/>
      <c r="L312" s="52"/>
      <c r="M312" s="52"/>
    </row>
    <row r="313" spans="1:13" ht="42" thickBot="1" x14ac:dyDescent="0.35">
      <c r="A313" s="282"/>
      <c r="B313" s="283"/>
      <c r="C313" s="323" t="e" vm="8">
        <v>#VALUE!</v>
      </c>
      <c r="D313" s="2" t="s">
        <v>1</v>
      </c>
      <c r="E313" s="2" t="s">
        <v>250</v>
      </c>
      <c r="F313" s="2" t="s">
        <v>2</v>
      </c>
      <c r="G313" s="3" t="s">
        <v>244</v>
      </c>
      <c r="H313" s="3" t="s">
        <v>245</v>
      </c>
      <c r="I313" s="3" t="s">
        <v>246</v>
      </c>
      <c r="J313" s="3" t="s">
        <v>247</v>
      </c>
      <c r="K313" s="3" t="s">
        <v>248</v>
      </c>
      <c r="L313" s="3" t="s">
        <v>249</v>
      </c>
      <c r="M313" s="3" t="s">
        <v>3</v>
      </c>
    </row>
    <row r="314" spans="1:13" x14ac:dyDescent="0.3">
      <c r="A314" s="282"/>
      <c r="B314" s="283"/>
      <c r="C314" s="298"/>
      <c r="D314" s="284" t="s">
        <v>4</v>
      </c>
      <c r="E314" s="287" t="s">
        <v>74</v>
      </c>
      <c r="F314" s="14" t="s">
        <v>5</v>
      </c>
      <c r="G314" s="187">
        <v>150</v>
      </c>
      <c r="H314" s="6"/>
      <c r="I314" s="187">
        <v>75</v>
      </c>
      <c r="J314" s="187"/>
      <c r="K314" s="187">
        <v>150</v>
      </c>
      <c r="L314" s="187"/>
      <c r="M314" s="21"/>
    </row>
    <row r="315" spans="1:13" x14ac:dyDescent="0.3">
      <c r="A315" s="282"/>
      <c r="B315" s="283"/>
      <c r="C315" s="298"/>
      <c r="D315" s="285"/>
      <c r="E315" s="288"/>
      <c r="F315" s="14" t="s">
        <v>6</v>
      </c>
      <c r="G315" s="187">
        <v>150</v>
      </c>
      <c r="H315" s="6"/>
      <c r="I315" s="187">
        <v>75</v>
      </c>
      <c r="J315" s="187"/>
      <c r="K315" s="187">
        <v>150</v>
      </c>
      <c r="L315" s="187"/>
      <c r="M315" s="21"/>
    </row>
    <row r="316" spans="1:13" x14ac:dyDescent="0.3">
      <c r="A316" s="282"/>
      <c r="B316" s="283"/>
      <c r="C316" s="298"/>
      <c r="D316" s="285"/>
      <c r="E316" s="288"/>
      <c r="F316" s="14" t="s">
        <v>7</v>
      </c>
      <c r="G316" s="187">
        <v>200</v>
      </c>
      <c r="H316" s="6"/>
      <c r="I316" s="187">
        <v>100</v>
      </c>
      <c r="J316" s="187"/>
      <c r="K316" s="187">
        <v>200</v>
      </c>
      <c r="L316" s="187"/>
      <c r="M316" s="21"/>
    </row>
    <row r="317" spans="1:13" x14ac:dyDescent="0.3">
      <c r="A317" s="282"/>
      <c r="B317" s="283"/>
      <c r="C317" s="298"/>
      <c r="D317" s="285"/>
      <c r="E317" s="288"/>
      <c r="F317" s="14" t="s">
        <v>8</v>
      </c>
      <c r="G317" s="187">
        <v>200</v>
      </c>
      <c r="H317" s="6"/>
      <c r="I317" s="187">
        <v>100</v>
      </c>
      <c r="J317" s="187"/>
      <c r="K317" s="187">
        <v>200</v>
      </c>
      <c r="L317" s="187"/>
      <c r="M317" s="21"/>
    </row>
    <row r="318" spans="1:13" x14ac:dyDescent="0.3">
      <c r="A318" s="282"/>
      <c r="B318" s="283"/>
      <c r="C318" s="298"/>
      <c r="D318" s="285"/>
      <c r="E318" s="288"/>
      <c r="F318" s="14" t="s">
        <v>9</v>
      </c>
      <c r="G318" s="187">
        <v>200</v>
      </c>
      <c r="H318" s="6"/>
      <c r="I318" s="187">
        <v>100</v>
      </c>
      <c r="J318" s="187"/>
      <c r="K318" s="187">
        <v>200</v>
      </c>
      <c r="L318" s="187"/>
      <c r="M318" s="21"/>
    </row>
    <row r="319" spans="1:13" x14ac:dyDescent="0.3">
      <c r="A319" s="282"/>
      <c r="B319" s="283"/>
      <c r="C319" s="298"/>
      <c r="D319" s="285"/>
      <c r="E319" s="288"/>
      <c r="F319" s="14" t="s">
        <v>10</v>
      </c>
      <c r="G319" s="187">
        <v>100</v>
      </c>
      <c r="H319" s="6"/>
      <c r="I319" s="187">
        <v>50</v>
      </c>
      <c r="J319" s="187"/>
      <c r="K319" s="187">
        <v>100</v>
      </c>
      <c r="L319" s="187"/>
      <c r="M319" s="21"/>
    </row>
    <row r="320" spans="1:13" x14ac:dyDescent="0.3">
      <c r="A320" s="282"/>
      <c r="B320" s="283"/>
      <c r="C320" s="298"/>
      <c r="D320" s="285"/>
      <c r="E320" s="288"/>
      <c r="F320" s="14" t="s">
        <v>11</v>
      </c>
      <c r="G320" s="187">
        <v>10</v>
      </c>
      <c r="H320" s="6"/>
      <c r="I320" s="187">
        <v>5</v>
      </c>
      <c r="J320" s="187"/>
      <c r="K320" s="187">
        <v>10</v>
      </c>
      <c r="L320" s="187"/>
      <c r="M320" s="21"/>
    </row>
    <row r="321" spans="1:13" x14ac:dyDescent="0.3">
      <c r="A321" s="282"/>
      <c r="B321" s="283"/>
      <c r="C321" s="298"/>
      <c r="D321" s="285"/>
      <c r="E321" s="288"/>
      <c r="F321" s="14" t="s">
        <v>12</v>
      </c>
      <c r="G321" s="187">
        <v>10</v>
      </c>
      <c r="H321" s="6"/>
      <c r="I321" s="187">
        <v>5</v>
      </c>
      <c r="J321" s="187"/>
      <c r="K321" s="187">
        <v>10</v>
      </c>
      <c r="L321" s="187"/>
      <c r="M321" s="21"/>
    </row>
    <row r="322" spans="1:13" x14ac:dyDescent="0.3">
      <c r="A322" s="282"/>
      <c r="B322" s="283"/>
      <c r="C322" s="298"/>
      <c r="D322" s="285"/>
      <c r="E322" s="288"/>
      <c r="F322" s="14" t="s">
        <v>13</v>
      </c>
      <c r="G322" s="187">
        <v>10</v>
      </c>
      <c r="H322" s="6"/>
      <c r="I322" s="187">
        <v>5</v>
      </c>
      <c r="J322" s="187"/>
      <c r="K322" s="187">
        <v>10</v>
      </c>
      <c r="L322" s="187"/>
      <c r="M322" s="21"/>
    </row>
    <row r="323" spans="1:13" x14ac:dyDescent="0.3">
      <c r="A323" s="282"/>
      <c r="B323" s="283"/>
      <c r="C323" s="298"/>
      <c r="D323" s="285"/>
      <c r="E323" s="288"/>
      <c r="F323" s="14" t="s">
        <v>14</v>
      </c>
      <c r="G323" s="187">
        <v>10</v>
      </c>
      <c r="H323" s="6"/>
      <c r="I323" s="187">
        <v>5</v>
      </c>
      <c r="J323" s="187"/>
      <c r="K323" s="187">
        <v>10</v>
      </c>
      <c r="L323" s="187"/>
      <c r="M323" s="21"/>
    </row>
    <row r="324" spans="1:13" x14ac:dyDescent="0.3">
      <c r="A324" s="282"/>
      <c r="B324" s="283"/>
      <c r="C324" s="298"/>
      <c r="D324" s="285"/>
      <c r="E324" s="288"/>
      <c r="F324" s="12" t="s">
        <v>15</v>
      </c>
      <c r="G324" s="187">
        <v>10</v>
      </c>
      <c r="H324" s="6"/>
      <c r="I324" s="187">
        <v>5</v>
      </c>
      <c r="J324" s="187"/>
      <c r="K324" s="187">
        <v>10</v>
      </c>
      <c r="L324" s="187"/>
      <c r="M324" s="21"/>
    </row>
    <row r="325" spans="1:13" x14ac:dyDescent="0.3">
      <c r="A325" s="282"/>
      <c r="B325" s="283"/>
      <c r="C325" s="298"/>
      <c r="D325" s="286"/>
      <c r="E325" s="289"/>
      <c r="F325" s="8" t="s">
        <v>16</v>
      </c>
      <c r="G325" s="200"/>
      <c r="H325" s="212">
        <f>SUM(H315:H324)</f>
        <v>0</v>
      </c>
      <c r="I325" s="203"/>
      <c r="J325" s="212">
        <f>SUM(J315:J324)</f>
        <v>0</v>
      </c>
      <c r="K325" s="203"/>
      <c r="L325" s="212">
        <f>SUM(L315:L324)</f>
        <v>0</v>
      </c>
      <c r="M325" s="29">
        <f>SUM(H325+J325+L325)</f>
        <v>0</v>
      </c>
    </row>
    <row r="326" spans="1:13" x14ac:dyDescent="0.3">
      <c r="A326" s="282"/>
      <c r="B326" s="283"/>
      <c r="C326" s="298"/>
      <c r="D326" s="10" t="s">
        <v>17</v>
      </c>
      <c r="E326" s="16" t="s">
        <v>119</v>
      </c>
      <c r="F326" s="22"/>
      <c r="G326" s="14"/>
      <c r="H326" s="14"/>
      <c r="I326" s="14"/>
      <c r="J326" s="14"/>
      <c r="K326" s="14"/>
      <c r="L326" s="14"/>
      <c r="M326" s="14"/>
    </row>
    <row r="327" spans="1:13" x14ac:dyDescent="0.3">
      <c r="A327" s="282"/>
      <c r="B327" s="283"/>
      <c r="C327" s="298"/>
      <c r="D327" s="10" t="s">
        <v>18</v>
      </c>
      <c r="E327" s="13"/>
      <c r="F327" s="49"/>
      <c r="G327" s="14"/>
      <c r="H327" s="14"/>
      <c r="I327" s="14"/>
      <c r="J327" s="14"/>
      <c r="K327" s="14"/>
      <c r="L327" s="14"/>
      <c r="M327" s="15"/>
    </row>
    <row r="328" spans="1:13" ht="55.8" thickBot="1" x14ac:dyDescent="0.35">
      <c r="A328" s="282"/>
      <c r="B328" s="283"/>
      <c r="C328" s="298"/>
      <c r="D328" s="10" t="s">
        <v>19</v>
      </c>
      <c r="E328" s="16" t="s">
        <v>65</v>
      </c>
      <c r="F328" s="23"/>
      <c r="G328" s="14"/>
      <c r="H328" s="14"/>
      <c r="I328" s="14"/>
      <c r="J328" s="14"/>
      <c r="K328" s="14"/>
      <c r="L328" s="14"/>
      <c r="M328" s="14"/>
    </row>
    <row r="329" spans="1:13" ht="42" thickBot="1" x14ac:dyDescent="0.35">
      <c r="A329" s="282"/>
      <c r="B329" s="283"/>
      <c r="C329" s="323"/>
      <c r="D329" s="2" t="s">
        <v>1</v>
      </c>
      <c r="E329" s="2" t="s">
        <v>53</v>
      </c>
      <c r="F329" s="2" t="s">
        <v>2</v>
      </c>
      <c r="G329" s="3" t="s">
        <v>244</v>
      </c>
      <c r="H329" s="3" t="s">
        <v>245</v>
      </c>
      <c r="I329" s="3" t="s">
        <v>246</v>
      </c>
      <c r="J329" s="3" t="s">
        <v>247</v>
      </c>
      <c r="K329" s="3" t="s">
        <v>248</v>
      </c>
      <c r="L329" s="3" t="s">
        <v>249</v>
      </c>
      <c r="M329" s="3" t="s">
        <v>3</v>
      </c>
    </row>
    <row r="330" spans="1:13" x14ac:dyDescent="0.3">
      <c r="A330" s="282"/>
      <c r="B330" s="283"/>
      <c r="C330" s="298"/>
      <c r="D330" s="284" t="s">
        <v>4</v>
      </c>
      <c r="E330" s="324" t="s">
        <v>54</v>
      </c>
      <c r="F330" s="14" t="s">
        <v>5</v>
      </c>
      <c r="G330" s="187">
        <v>150</v>
      </c>
      <c r="H330" s="6"/>
      <c r="I330" s="14">
        <v>75</v>
      </c>
      <c r="J330" s="187"/>
      <c r="K330" s="187">
        <v>150</v>
      </c>
      <c r="L330" s="187"/>
      <c r="M330" s="21"/>
    </row>
    <row r="331" spans="1:13" x14ac:dyDescent="0.3">
      <c r="A331" s="282"/>
      <c r="B331" s="283"/>
      <c r="C331" s="298"/>
      <c r="D331" s="285"/>
      <c r="E331" s="330"/>
      <c r="F331" s="14" t="s">
        <v>6</v>
      </c>
      <c r="G331" s="187">
        <v>150</v>
      </c>
      <c r="H331" s="14"/>
      <c r="I331" s="14">
        <v>75</v>
      </c>
      <c r="J331" s="187"/>
      <c r="K331" s="187">
        <v>150</v>
      </c>
      <c r="L331" s="187"/>
      <c r="M331" s="21"/>
    </row>
    <row r="332" spans="1:13" x14ac:dyDescent="0.3">
      <c r="A332" s="282"/>
      <c r="B332" s="283"/>
      <c r="C332" s="298"/>
      <c r="D332" s="285"/>
      <c r="E332" s="330"/>
      <c r="F332" s="14" t="s">
        <v>7</v>
      </c>
      <c r="G332" s="187">
        <v>200</v>
      </c>
      <c r="H332" s="14"/>
      <c r="I332" s="14">
        <v>100</v>
      </c>
      <c r="J332" s="187"/>
      <c r="K332" s="187">
        <v>200</v>
      </c>
      <c r="L332" s="187"/>
      <c r="M332" s="21"/>
    </row>
    <row r="333" spans="1:13" x14ac:dyDescent="0.3">
      <c r="A333" s="282"/>
      <c r="B333" s="283"/>
      <c r="C333" s="298"/>
      <c r="D333" s="285"/>
      <c r="E333" s="330"/>
      <c r="F333" s="14" t="s">
        <v>8</v>
      </c>
      <c r="G333" s="187">
        <v>200</v>
      </c>
      <c r="H333" s="14"/>
      <c r="I333" s="14">
        <v>100</v>
      </c>
      <c r="J333" s="187"/>
      <c r="K333" s="187">
        <v>200</v>
      </c>
      <c r="L333" s="187"/>
      <c r="M333" s="21"/>
    </row>
    <row r="334" spans="1:13" x14ac:dyDescent="0.3">
      <c r="A334" s="282"/>
      <c r="B334" s="283"/>
      <c r="C334" s="298"/>
      <c r="D334" s="285"/>
      <c r="E334" s="330"/>
      <c r="F334" s="14" t="s">
        <v>9</v>
      </c>
      <c r="G334" s="187">
        <v>200</v>
      </c>
      <c r="H334" s="14"/>
      <c r="I334" s="14">
        <v>100</v>
      </c>
      <c r="J334" s="187"/>
      <c r="K334" s="187">
        <v>200</v>
      </c>
      <c r="L334" s="187"/>
      <c r="M334" s="21"/>
    </row>
    <row r="335" spans="1:13" x14ac:dyDescent="0.3">
      <c r="A335" s="282"/>
      <c r="B335" s="283"/>
      <c r="C335" s="298"/>
      <c r="D335" s="285"/>
      <c r="E335" s="330"/>
      <c r="F335" s="14" t="s">
        <v>10</v>
      </c>
      <c r="G335" s="187">
        <v>100</v>
      </c>
      <c r="H335" s="14"/>
      <c r="I335" s="14">
        <v>50</v>
      </c>
      <c r="J335" s="187"/>
      <c r="K335" s="187">
        <v>100</v>
      </c>
      <c r="L335" s="187"/>
      <c r="M335" s="21"/>
    </row>
    <row r="336" spans="1:13" x14ac:dyDescent="0.3">
      <c r="A336" s="282"/>
      <c r="B336" s="283"/>
      <c r="C336" s="298"/>
      <c r="D336" s="285"/>
      <c r="E336" s="330"/>
      <c r="F336" s="14" t="s">
        <v>11</v>
      </c>
      <c r="G336" s="187">
        <v>10</v>
      </c>
      <c r="H336" s="14"/>
      <c r="I336" s="14">
        <v>5</v>
      </c>
      <c r="J336" s="187"/>
      <c r="K336" s="187">
        <v>10</v>
      </c>
      <c r="L336" s="187"/>
      <c r="M336" s="21"/>
    </row>
    <row r="337" spans="1:13" x14ac:dyDescent="0.3">
      <c r="A337" s="282"/>
      <c r="B337" s="283"/>
      <c r="C337" s="298"/>
      <c r="D337" s="285"/>
      <c r="E337" s="330"/>
      <c r="F337" s="14" t="s">
        <v>12</v>
      </c>
      <c r="G337" s="187">
        <v>10</v>
      </c>
      <c r="H337" s="14"/>
      <c r="I337" s="14">
        <v>5</v>
      </c>
      <c r="J337" s="187"/>
      <c r="K337" s="187">
        <v>10</v>
      </c>
      <c r="L337" s="187"/>
      <c r="M337" s="21"/>
    </row>
    <row r="338" spans="1:13" x14ac:dyDescent="0.3">
      <c r="A338" s="282"/>
      <c r="B338" s="283"/>
      <c r="C338" s="298"/>
      <c r="D338" s="285"/>
      <c r="E338" s="330"/>
      <c r="F338" s="14" t="s">
        <v>13</v>
      </c>
      <c r="G338" s="187">
        <v>10</v>
      </c>
      <c r="H338" s="14"/>
      <c r="I338" s="14">
        <v>5</v>
      </c>
      <c r="J338" s="187"/>
      <c r="K338" s="187">
        <v>10</v>
      </c>
      <c r="L338" s="187"/>
      <c r="M338" s="21"/>
    </row>
    <row r="339" spans="1:13" x14ac:dyDescent="0.3">
      <c r="A339" s="282"/>
      <c r="B339" s="283"/>
      <c r="C339" s="298"/>
      <c r="D339" s="285"/>
      <c r="E339" s="330"/>
      <c r="F339" s="14" t="s">
        <v>14</v>
      </c>
      <c r="G339" s="187">
        <v>10</v>
      </c>
      <c r="H339" s="6"/>
      <c r="I339" s="14">
        <v>5</v>
      </c>
      <c r="J339" s="187"/>
      <c r="K339" s="187">
        <v>10</v>
      </c>
      <c r="L339" s="187"/>
      <c r="M339" s="21"/>
    </row>
    <row r="340" spans="1:13" x14ac:dyDescent="0.3">
      <c r="A340" s="282"/>
      <c r="B340" s="283"/>
      <c r="C340" s="298"/>
      <c r="D340" s="285"/>
      <c r="E340" s="330"/>
      <c r="F340" s="12" t="s">
        <v>15</v>
      </c>
      <c r="G340" s="187">
        <v>10</v>
      </c>
      <c r="H340" s="6"/>
      <c r="I340" s="14">
        <v>5</v>
      </c>
      <c r="J340" s="187"/>
      <c r="K340" s="187">
        <v>10</v>
      </c>
      <c r="L340" s="187"/>
      <c r="M340" s="21"/>
    </row>
    <row r="341" spans="1:13" x14ac:dyDescent="0.3">
      <c r="A341" s="282"/>
      <c r="B341" s="283"/>
      <c r="C341" s="298"/>
      <c r="D341" s="285"/>
      <c r="E341" s="325"/>
      <c r="F341" s="8" t="s">
        <v>16</v>
      </c>
      <c r="G341" s="200"/>
      <c r="H341" s="212">
        <f>SUM(H331:H340)</f>
        <v>0</v>
      </c>
      <c r="I341" s="203"/>
      <c r="J341" s="212">
        <f>SUM(J331:J340)</f>
        <v>0</v>
      </c>
      <c r="K341" s="203"/>
      <c r="L341" s="212">
        <f>SUM(L331:L340)</f>
        <v>0</v>
      </c>
      <c r="M341" s="29">
        <f>SUM(H341+J341+L341)</f>
        <v>0</v>
      </c>
    </row>
    <row r="342" spans="1:13" x14ac:dyDescent="0.3">
      <c r="A342" s="282"/>
      <c r="B342" s="283"/>
      <c r="C342" s="298"/>
      <c r="D342" s="10" t="s">
        <v>17</v>
      </c>
      <c r="E342" s="16" t="s">
        <v>55</v>
      </c>
      <c r="F342" s="22"/>
      <c r="G342" s="14"/>
      <c r="H342" s="14"/>
      <c r="I342" s="14"/>
      <c r="J342" s="14"/>
      <c r="K342" s="14"/>
      <c r="L342" s="14"/>
      <c r="M342" s="14"/>
    </row>
    <row r="343" spans="1:13" x14ac:dyDescent="0.3">
      <c r="A343" s="282"/>
      <c r="B343" s="283"/>
      <c r="C343" s="298"/>
      <c r="D343" s="10" t="s">
        <v>18</v>
      </c>
      <c r="E343" s="13" t="s">
        <v>56</v>
      </c>
      <c r="F343" s="49"/>
      <c r="G343" s="14"/>
      <c r="H343" s="14"/>
      <c r="I343" s="14"/>
      <c r="J343" s="14"/>
      <c r="K343" s="14"/>
      <c r="L343" s="14"/>
      <c r="M343" s="15"/>
    </row>
    <row r="344" spans="1:13" ht="15" thickBot="1" x14ac:dyDescent="0.35">
      <c r="A344" s="282"/>
      <c r="B344" s="283"/>
      <c r="C344" s="298"/>
      <c r="D344" s="10" t="s">
        <v>19</v>
      </c>
      <c r="E344" s="16" t="s">
        <v>57</v>
      </c>
      <c r="F344" s="23"/>
      <c r="G344" s="14"/>
      <c r="H344" s="14"/>
      <c r="I344" s="14"/>
      <c r="J344" s="14"/>
      <c r="K344" s="14"/>
      <c r="L344" s="14"/>
      <c r="M344" s="14"/>
    </row>
    <row r="345" spans="1:13" ht="42" thickBot="1" x14ac:dyDescent="0.35">
      <c r="A345" s="282"/>
      <c r="B345" s="283"/>
      <c r="C345" s="323" t="e" vm="9">
        <v>#VALUE!</v>
      </c>
      <c r="D345" s="2" t="s">
        <v>1</v>
      </c>
      <c r="E345" s="2" t="s">
        <v>76</v>
      </c>
      <c r="F345" s="2" t="s">
        <v>2</v>
      </c>
      <c r="G345" s="3" t="s">
        <v>244</v>
      </c>
      <c r="H345" s="3" t="s">
        <v>245</v>
      </c>
      <c r="I345" s="3" t="s">
        <v>246</v>
      </c>
      <c r="J345" s="3" t="s">
        <v>247</v>
      </c>
      <c r="K345" s="3" t="s">
        <v>248</v>
      </c>
      <c r="L345" s="3" t="s">
        <v>249</v>
      </c>
      <c r="M345" s="3" t="s">
        <v>3</v>
      </c>
    </row>
    <row r="346" spans="1:13" x14ac:dyDescent="0.3">
      <c r="A346" s="282"/>
      <c r="B346" s="283"/>
      <c r="C346" s="298"/>
      <c r="D346" s="369" t="s">
        <v>4</v>
      </c>
      <c r="E346" s="324" t="s">
        <v>77</v>
      </c>
      <c r="F346" s="14" t="s">
        <v>5</v>
      </c>
      <c r="G346" s="187">
        <v>150</v>
      </c>
      <c r="H346" s="6"/>
      <c r="I346" s="187">
        <v>75</v>
      </c>
      <c r="J346" s="187"/>
      <c r="K346" s="187">
        <v>150</v>
      </c>
      <c r="L346" s="187"/>
      <c r="M346" s="21"/>
    </row>
    <row r="347" spans="1:13" x14ac:dyDescent="0.3">
      <c r="A347" s="282"/>
      <c r="B347" s="283"/>
      <c r="C347" s="298"/>
      <c r="D347" s="370"/>
      <c r="E347" s="330"/>
      <c r="F347" s="14" t="s">
        <v>6</v>
      </c>
      <c r="G347" s="187">
        <v>150</v>
      </c>
      <c r="H347" s="6"/>
      <c r="I347" s="187">
        <v>75</v>
      </c>
      <c r="J347" s="187"/>
      <c r="K347" s="187">
        <v>150</v>
      </c>
      <c r="L347" s="187"/>
      <c r="M347" s="21"/>
    </row>
    <row r="348" spans="1:13" x14ac:dyDescent="0.3">
      <c r="A348" s="282"/>
      <c r="B348" s="283"/>
      <c r="C348" s="298"/>
      <c r="D348" s="370"/>
      <c r="E348" s="330"/>
      <c r="F348" s="14" t="s">
        <v>7</v>
      </c>
      <c r="G348" s="187">
        <v>200</v>
      </c>
      <c r="H348" s="6"/>
      <c r="I348" s="187">
        <v>100</v>
      </c>
      <c r="J348" s="187"/>
      <c r="K348" s="187">
        <v>200</v>
      </c>
      <c r="L348" s="187"/>
      <c r="M348" s="21"/>
    </row>
    <row r="349" spans="1:13" x14ac:dyDescent="0.3">
      <c r="A349" s="282"/>
      <c r="B349" s="283"/>
      <c r="C349" s="298"/>
      <c r="D349" s="370"/>
      <c r="E349" s="330"/>
      <c r="F349" s="14" t="s">
        <v>8</v>
      </c>
      <c r="G349" s="187">
        <v>200</v>
      </c>
      <c r="H349" s="6"/>
      <c r="I349" s="187">
        <v>100</v>
      </c>
      <c r="J349" s="187"/>
      <c r="K349" s="187">
        <v>200</v>
      </c>
      <c r="L349" s="187"/>
      <c r="M349" s="21"/>
    </row>
    <row r="350" spans="1:13" x14ac:dyDescent="0.3">
      <c r="A350" s="282"/>
      <c r="B350" s="283"/>
      <c r="C350" s="298"/>
      <c r="D350" s="370"/>
      <c r="E350" s="330"/>
      <c r="F350" s="14" t="s">
        <v>9</v>
      </c>
      <c r="G350" s="187">
        <v>200</v>
      </c>
      <c r="H350" s="6"/>
      <c r="I350" s="187">
        <v>100</v>
      </c>
      <c r="J350" s="187"/>
      <c r="K350" s="187">
        <v>200</v>
      </c>
      <c r="L350" s="187"/>
      <c r="M350" s="21"/>
    </row>
    <row r="351" spans="1:13" x14ac:dyDescent="0.3">
      <c r="A351" s="282"/>
      <c r="B351" s="283"/>
      <c r="C351" s="298"/>
      <c r="D351" s="370"/>
      <c r="E351" s="330"/>
      <c r="F351" s="14" t="s">
        <v>10</v>
      </c>
      <c r="G351" s="187">
        <v>100</v>
      </c>
      <c r="H351" s="6"/>
      <c r="I351" s="187">
        <v>50</v>
      </c>
      <c r="J351" s="187"/>
      <c r="K351" s="187">
        <v>100</v>
      </c>
      <c r="L351" s="187"/>
      <c r="M351" s="21"/>
    </row>
    <row r="352" spans="1:13" x14ac:dyDescent="0.3">
      <c r="A352" s="282"/>
      <c r="B352" s="283"/>
      <c r="C352" s="298"/>
      <c r="D352" s="370"/>
      <c r="E352" s="330"/>
      <c r="F352" s="14" t="s">
        <v>11</v>
      </c>
      <c r="G352" s="187">
        <v>10</v>
      </c>
      <c r="H352" s="6"/>
      <c r="I352" s="187">
        <v>5</v>
      </c>
      <c r="J352" s="187"/>
      <c r="K352" s="187">
        <v>10</v>
      </c>
      <c r="L352" s="187"/>
      <c r="M352" s="21"/>
    </row>
    <row r="353" spans="1:13" x14ac:dyDescent="0.3">
      <c r="A353" s="282"/>
      <c r="B353" s="283"/>
      <c r="C353" s="298"/>
      <c r="D353" s="370"/>
      <c r="E353" s="330"/>
      <c r="F353" s="14" t="s">
        <v>12</v>
      </c>
      <c r="G353" s="187">
        <v>10</v>
      </c>
      <c r="H353" s="6"/>
      <c r="I353" s="187">
        <v>5</v>
      </c>
      <c r="J353" s="187"/>
      <c r="K353" s="187">
        <v>10</v>
      </c>
      <c r="L353" s="187"/>
      <c r="M353" s="21"/>
    </row>
    <row r="354" spans="1:13" x14ac:dyDescent="0.3">
      <c r="A354" s="282"/>
      <c r="B354" s="283"/>
      <c r="C354" s="298"/>
      <c r="D354" s="370"/>
      <c r="E354" s="330"/>
      <c r="F354" s="14" t="s">
        <v>13</v>
      </c>
      <c r="G354" s="187">
        <v>10</v>
      </c>
      <c r="H354" s="6"/>
      <c r="I354" s="187">
        <v>5</v>
      </c>
      <c r="J354" s="187"/>
      <c r="K354" s="187">
        <v>10</v>
      </c>
      <c r="L354" s="187"/>
      <c r="M354" s="21"/>
    </row>
    <row r="355" spans="1:13" x14ac:dyDescent="0.3">
      <c r="A355" s="282"/>
      <c r="B355" s="283"/>
      <c r="C355" s="298"/>
      <c r="D355" s="370"/>
      <c r="E355" s="330"/>
      <c r="F355" s="14" t="s">
        <v>14</v>
      </c>
      <c r="G355" s="187">
        <v>10</v>
      </c>
      <c r="H355" s="6"/>
      <c r="I355" s="187">
        <v>5</v>
      </c>
      <c r="J355" s="187"/>
      <c r="K355" s="187">
        <v>10</v>
      </c>
      <c r="L355" s="187"/>
      <c r="M355" s="21"/>
    </row>
    <row r="356" spans="1:13" x14ac:dyDescent="0.3">
      <c r="A356" s="282"/>
      <c r="B356" s="283"/>
      <c r="C356" s="298"/>
      <c r="D356" s="370"/>
      <c r="E356" s="330"/>
      <c r="F356" s="12" t="s">
        <v>15</v>
      </c>
      <c r="G356" s="187">
        <v>10</v>
      </c>
      <c r="H356" s="6"/>
      <c r="I356" s="187">
        <v>5</v>
      </c>
      <c r="J356" s="187"/>
      <c r="K356" s="187">
        <v>10</v>
      </c>
      <c r="L356" s="187"/>
      <c r="M356" s="21"/>
    </row>
    <row r="357" spans="1:13" x14ac:dyDescent="0.3">
      <c r="A357" s="282"/>
      <c r="B357" s="283"/>
      <c r="C357" s="298"/>
      <c r="D357" s="371"/>
      <c r="E357" s="325"/>
      <c r="F357" s="8" t="s">
        <v>16</v>
      </c>
      <c r="G357" s="199">
        <f>SUM(G346:G356)</f>
        <v>1050</v>
      </c>
      <c r="H357" s="212">
        <f>SUM(H347:H356)</f>
        <v>0</v>
      </c>
      <c r="I357" s="203"/>
      <c r="J357" s="212">
        <f>SUM(J347:J356)</f>
        <v>0</v>
      </c>
      <c r="K357" s="203"/>
      <c r="L357" s="212">
        <f>SUM(L347:L356)</f>
        <v>0</v>
      </c>
      <c r="M357" s="29">
        <f>SUM(H357+J357+L357)</f>
        <v>0</v>
      </c>
    </row>
    <row r="358" spans="1:13" x14ac:dyDescent="0.3">
      <c r="A358" s="282"/>
      <c r="B358" s="283"/>
      <c r="C358" s="298"/>
      <c r="D358" s="40" t="s">
        <v>17</v>
      </c>
      <c r="E358" s="16" t="s">
        <v>78</v>
      </c>
      <c r="F358" s="22"/>
      <c r="G358" s="14"/>
      <c r="H358" s="14"/>
      <c r="I358" s="14"/>
      <c r="J358" s="14"/>
      <c r="K358" s="14"/>
      <c r="L358" s="14"/>
      <c r="M358" s="14"/>
    </row>
    <row r="359" spans="1:13" x14ac:dyDescent="0.3">
      <c r="A359" s="282"/>
      <c r="B359" s="283"/>
      <c r="C359" s="298"/>
      <c r="D359" s="40" t="s">
        <v>18</v>
      </c>
      <c r="E359" s="13" t="s">
        <v>79</v>
      </c>
      <c r="F359" s="49"/>
      <c r="G359" s="14"/>
      <c r="H359" s="14"/>
      <c r="I359" s="14"/>
      <c r="J359" s="14"/>
      <c r="K359" s="14"/>
      <c r="L359" s="14"/>
      <c r="M359" s="15"/>
    </row>
    <row r="360" spans="1:13" x14ac:dyDescent="0.3">
      <c r="A360" s="282"/>
      <c r="B360" s="283"/>
      <c r="C360" s="298"/>
      <c r="D360" s="40" t="s">
        <v>19</v>
      </c>
      <c r="E360" s="16"/>
      <c r="F360" s="23"/>
      <c r="G360" s="14"/>
      <c r="H360" s="14"/>
      <c r="I360" s="14"/>
      <c r="J360" s="14"/>
      <c r="K360" s="14"/>
      <c r="L360" s="14"/>
      <c r="M360" s="14"/>
    </row>
    <row r="361" spans="1:13" ht="41.4" x14ac:dyDescent="0.3">
      <c r="A361" s="290"/>
      <c r="B361" s="300"/>
      <c r="C361" s="290"/>
      <c r="D361" s="2" t="s">
        <v>1</v>
      </c>
      <c r="E361" s="2" t="s">
        <v>53</v>
      </c>
      <c r="F361" s="2" t="s">
        <v>2</v>
      </c>
      <c r="G361" s="3" t="s">
        <v>244</v>
      </c>
      <c r="H361" s="3" t="s">
        <v>245</v>
      </c>
      <c r="I361" s="3" t="s">
        <v>246</v>
      </c>
      <c r="J361" s="3" t="s">
        <v>247</v>
      </c>
      <c r="K361" s="3" t="s">
        <v>248</v>
      </c>
      <c r="L361" s="3" t="s">
        <v>249</v>
      </c>
      <c r="M361" s="3" t="s">
        <v>3</v>
      </c>
    </row>
    <row r="362" spans="1:13" ht="55.2" x14ac:dyDescent="0.3">
      <c r="A362" s="291"/>
      <c r="B362" s="301"/>
      <c r="C362" s="291"/>
      <c r="D362" s="40" t="s">
        <v>4</v>
      </c>
      <c r="E362" s="60" t="s">
        <v>62</v>
      </c>
      <c r="F362" s="14" t="s">
        <v>5</v>
      </c>
      <c r="G362" s="187">
        <v>150</v>
      </c>
      <c r="H362" s="69"/>
      <c r="I362" s="187">
        <v>75</v>
      </c>
      <c r="J362" s="187"/>
      <c r="K362" s="187">
        <v>150</v>
      </c>
      <c r="L362" s="187"/>
      <c r="M362" s="20"/>
    </row>
    <row r="363" spans="1:13" x14ac:dyDescent="0.3">
      <c r="A363" s="291"/>
      <c r="B363" s="301"/>
      <c r="C363" s="291"/>
      <c r="D363" s="40" t="s">
        <v>17</v>
      </c>
      <c r="E363" s="54" t="s">
        <v>60</v>
      </c>
      <c r="F363" s="14" t="s">
        <v>6</v>
      </c>
      <c r="G363" s="187">
        <v>150</v>
      </c>
      <c r="H363" s="69"/>
      <c r="I363" s="187">
        <v>75</v>
      </c>
      <c r="J363" s="187"/>
      <c r="K363" s="187">
        <v>150</v>
      </c>
      <c r="L363" s="187"/>
      <c r="M363" s="20"/>
    </row>
    <row r="364" spans="1:13" x14ac:dyDescent="0.3">
      <c r="A364" s="291"/>
      <c r="B364" s="301"/>
      <c r="C364" s="291"/>
      <c r="D364" s="40" t="s">
        <v>18</v>
      </c>
      <c r="E364" s="54" t="s">
        <v>61</v>
      </c>
      <c r="F364" s="14" t="s">
        <v>7</v>
      </c>
      <c r="G364" s="187">
        <v>200</v>
      </c>
      <c r="H364" s="69"/>
      <c r="I364" s="187">
        <v>100</v>
      </c>
      <c r="J364" s="187"/>
      <c r="K364" s="187">
        <v>200</v>
      </c>
      <c r="L364" s="187"/>
      <c r="M364" s="20"/>
    </row>
    <row r="365" spans="1:13" x14ac:dyDescent="0.3">
      <c r="A365" s="291"/>
      <c r="B365" s="301"/>
      <c r="C365" s="291"/>
      <c r="D365" s="293" t="s">
        <v>19</v>
      </c>
      <c r="E365" s="258"/>
      <c r="F365" s="14" t="s">
        <v>8</v>
      </c>
      <c r="G365" s="187">
        <v>200</v>
      </c>
      <c r="H365" s="69"/>
      <c r="I365" s="187">
        <v>100</v>
      </c>
      <c r="J365" s="187"/>
      <c r="K365" s="187">
        <v>200</v>
      </c>
      <c r="L365" s="187"/>
      <c r="M365" s="20"/>
    </row>
    <row r="366" spans="1:13" x14ac:dyDescent="0.3">
      <c r="A366" s="291"/>
      <c r="B366" s="301"/>
      <c r="C366" s="291"/>
      <c r="D366" s="285"/>
      <c r="E366" s="259"/>
      <c r="F366" s="14" t="s">
        <v>9</v>
      </c>
      <c r="G366" s="187">
        <v>200</v>
      </c>
      <c r="H366" s="69"/>
      <c r="I366" s="187">
        <v>100</v>
      </c>
      <c r="J366" s="187"/>
      <c r="K366" s="187">
        <v>200</v>
      </c>
      <c r="L366" s="187"/>
      <c r="M366" s="20"/>
    </row>
    <row r="367" spans="1:13" x14ac:dyDescent="0.3">
      <c r="A367" s="291"/>
      <c r="B367" s="301"/>
      <c r="C367" s="291"/>
      <c r="D367" s="285"/>
      <c r="E367" s="259"/>
      <c r="F367" s="14" t="s">
        <v>10</v>
      </c>
      <c r="G367" s="187">
        <v>100</v>
      </c>
      <c r="H367" s="69"/>
      <c r="I367" s="187">
        <v>50</v>
      </c>
      <c r="J367" s="187"/>
      <c r="K367" s="187">
        <v>100</v>
      </c>
      <c r="L367" s="187"/>
      <c r="M367" s="20"/>
    </row>
    <row r="368" spans="1:13" x14ac:dyDescent="0.3">
      <c r="A368" s="291"/>
      <c r="B368" s="301"/>
      <c r="C368" s="291"/>
      <c r="D368" s="285"/>
      <c r="E368" s="259"/>
      <c r="F368" s="14" t="s">
        <v>11</v>
      </c>
      <c r="G368" s="187">
        <v>10</v>
      </c>
      <c r="H368" s="69"/>
      <c r="I368" s="187">
        <v>5</v>
      </c>
      <c r="J368" s="187"/>
      <c r="K368" s="187">
        <v>10</v>
      </c>
      <c r="L368" s="187"/>
      <c r="M368" s="20"/>
    </row>
    <row r="369" spans="1:13" x14ac:dyDescent="0.3">
      <c r="A369" s="291"/>
      <c r="B369" s="301"/>
      <c r="C369" s="291"/>
      <c r="D369" s="285"/>
      <c r="E369" s="259"/>
      <c r="F369" s="14" t="s">
        <v>12</v>
      </c>
      <c r="G369" s="187">
        <v>10</v>
      </c>
      <c r="H369" s="69"/>
      <c r="I369" s="187">
        <v>5</v>
      </c>
      <c r="J369" s="187"/>
      <c r="K369" s="187">
        <v>10</v>
      </c>
      <c r="L369" s="187"/>
      <c r="M369" s="20"/>
    </row>
    <row r="370" spans="1:13" x14ac:dyDescent="0.3">
      <c r="A370" s="291"/>
      <c r="B370" s="301"/>
      <c r="C370" s="291"/>
      <c r="D370" s="285"/>
      <c r="E370" s="259"/>
      <c r="F370" s="14" t="s">
        <v>13</v>
      </c>
      <c r="G370" s="187">
        <v>10</v>
      </c>
      <c r="H370" s="69"/>
      <c r="I370" s="187">
        <v>5</v>
      </c>
      <c r="J370" s="187"/>
      <c r="K370" s="187">
        <v>10</v>
      </c>
      <c r="L370" s="187"/>
      <c r="M370" s="20"/>
    </row>
    <row r="371" spans="1:13" x14ac:dyDescent="0.3">
      <c r="A371" s="291"/>
      <c r="B371" s="301"/>
      <c r="C371" s="291"/>
      <c r="D371" s="285"/>
      <c r="E371" s="259"/>
      <c r="F371" s="14" t="s">
        <v>14</v>
      </c>
      <c r="G371" s="187">
        <v>10</v>
      </c>
      <c r="H371" s="69"/>
      <c r="I371" s="187">
        <v>5</v>
      </c>
      <c r="J371" s="187"/>
      <c r="K371" s="187">
        <v>10</v>
      </c>
      <c r="L371" s="187"/>
      <c r="M371" s="20"/>
    </row>
    <row r="372" spans="1:13" x14ac:dyDescent="0.3">
      <c r="A372" s="291"/>
      <c r="B372" s="301"/>
      <c r="C372" s="291"/>
      <c r="D372" s="285"/>
      <c r="E372" s="259"/>
      <c r="F372" s="12" t="s">
        <v>15</v>
      </c>
      <c r="G372" s="187">
        <v>10</v>
      </c>
      <c r="H372" s="69"/>
      <c r="I372" s="187">
        <v>5</v>
      </c>
      <c r="J372" s="187"/>
      <c r="K372" s="187">
        <v>10</v>
      </c>
      <c r="L372" s="187"/>
      <c r="M372" s="20"/>
    </row>
    <row r="373" spans="1:13" x14ac:dyDescent="0.3">
      <c r="A373" s="291"/>
      <c r="B373" s="301"/>
      <c r="C373" s="291"/>
      <c r="D373" s="286"/>
      <c r="E373" s="262"/>
      <c r="F373" s="8" t="s">
        <v>16</v>
      </c>
      <c r="G373" s="198"/>
      <c r="H373" s="212">
        <f>SUM(H363:H372)</f>
        <v>0</v>
      </c>
      <c r="I373" s="203"/>
      <c r="J373" s="212">
        <f>SUM(J363:J372)</f>
        <v>0</v>
      </c>
      <c r="K373" s="203"/>
      <c r="L373" s="212">
        <f>SUM(L363:L372)</f>
        <v>0</v>
      </c>
      <c r="M373" s="29">
        <f>SUM(H373+J373+L373)</f>
        <v>0</v>
      </c>
    </row>
    <row r="374" spans="1:13" ht="41.4" x14ac:dyDescent="0.3">
      <c r="A374" s="67"/>
      <c r="B374" s="66"/>
      <c r="C374" s="67"/>
      <c r="D374" s="2" t="s">
        <v>1</v>
      </c>
      <c r="E374" s="2" t="s">
        <v>80</v>
      </c>
      <c r="F374" s="2" t="s">
        <v>2</v>
      </c>
      <c r="G374" s="3" t="s">
        <v>244</v>
      </c>
      <c r="H374" s="3" t="s">
        <v>245</v>
      </c>
      <c r="I374" s="3" t="s">
        <v>246</v>
      </c>
      <c r="J374" s="3" t="s">
        <v>247</v>
      </c>
      <c r="K374" s="3" t="s">
        <v>248</v>
      </c>
      <c r="L374" s="3" t="s">
        <v>249</v>
      </c>
      <c r="M374" s="3" t="s">
        <v>3</v>
      </c>
    </row>
    <row r="375" spans="1:13" ht="181.5" customHeight="1" x14ac:dyDescent="0.3">
      <c r="A375" s="290"/>
      <c r="B375" s="300"/>
      <c r="C375" s="290" t="e" vm="10">
        <v>#VALUE!</v>
      </c>
      <c r="D375" s="40" t="s">
        <v>4</v>
      </c>
      <c r="E375" s="84" t="s">
        <v>81</v>
      </c>
      <c r="F375" s="256"/>
      <c r="G375" s="263">
        <v>1200</v>
      </c>
      <c r="H375" s="265"/>
      <c r="I375" s="268">
        <v>600</v>
      </c>
      <c r="J375" s="268"/>
      <c r="K375" s="268">
        <v>600</v>
      </c>
      <c r="L375" s="268"/>
      <c r="M375" s="271"/>
    </row>
    <row r="376" spans="1:13" x14ac:dyDescent="0.3">
      <c r="A376" s="291"/>
      <c r="B376" s="301"/>
      <c r="C376" s="291"/>
      <c r="D376" s="40" t="s">
        <v>17</v>
      </c>
      <c r="E376" s="86" t="s">
        <v>82</v>
      </c>
      <c r="F376" s="257"/>
      <c r="G376" s="264"/>
      <c r="H376" s="266"/>
      <c r="I376" s="269"/>
      <c r="J376" s="269"/>
      <c r="K376" s="269"/>
      <c r="L376" s="269"/>
      <c r="M376" s="272"/>
    </row>
    <row r="377" spans="1:13" x14ac:dyDescent="0.3">
      <c r="A377" s="291"/>
      <c r="B377" s="301"/>
      <c r="C377" s="291"/>
      <c r="D377" s="40" t="s">
        <v>18</v>
      </c>
      <c r="E377" s="86" t="s">
        <v>83</v>
      </c>
      <c r="F377" s="257"/>
      <c r="G377" s="264"/>
      <c r="H377" s="266"/>
      <c r="I377" s="269"/>
      <c r="J377" s="269"/>
      <c r="K377" s="269"/>
      <c r="L377" s="269"/>
      <c r="M377" s="272"/>
    </row>
    <row r="378" spans="1:13" x14ac:dyDescent="0.3">
      <c r="A378" s="291"/>
      <c r="B378" s="301"/>
      <c r="C378" s="291"/>
      <c r="D378" s="293" t="s">
        <v>19</v>
      </c>
      <c r="E378" s="258"/>
      <c r="F378" s="257"/>
      <c r="G378" s="264"/>
      <c r="H378" s="266"/>
      <c r="I378" s="269"/>
      <c r="J378" s="269"/>
      <c r="K378" s="269"/>
      <c r="L378" s="269"/>
      <c r="M378" s="272"/>
    </row>
    <row r="379" spans="1:13" x14ac:dyDescent="0.3">
      <c r="A379" s="291"/>
      <c r="B379" s="301"/>
      <c r="C379" s="291"/>
      <c r="D379" s="285"/>
      <c r="E379" s="259"/>
      <c r="F379" s="257"/>
      <c r="G379" s="264"/>
      <c r="H379" s="267"/>
      <c r="I379" s="270"/>
      <c r="J379" s="270"/>
      <c r="K379" s="270"/>
      <c r="L379" s="270"/>
      <c r="M379" s="273"/>
    </row>
    <row r="380" spans="1:13" x14ac:dyDescent="0.3">
      <c r="A380" s="291"/>
      <c r="B380" s="301"/>
      <c r="C380" s="291"/>
      <c r="D380" s="285"/>
      <c r="E380" s="259"/>
      <c r="F380" s="28" t="s">
        <v>16</v>
      </c>
      <c r="G380" s="203"/>
      <c r="H380" s="212">
        <f>SUM(H370:H379)</f>
        <v>0</v>
      </c>
      <c r="I380" s="203"/>
      <c r="J380" s="212">
        <f>SUM(J370:J379)</f>
        <v>0</v>
      </c>
      <c r="K380" s="203"/>
      <c r="L380" s="212">
        <f>SUM(L370:L379)</f>
        <v>0</v>
      </c>
      <c r="M380" s="29">
        <f>SUM(H380+J380+L380)</f>
        <v>0</v>
      </c>
    </row>
    <row r="381" spans="1:13" ht="9.75" customHeight="1" x14ac:dyDescent="0.3">
      <c r="A381" s="291"/>
      <c r="B381" s="301"/>
      <c r="C381" s="291"/>
      <c r="D381" s="285"/>
      <c r="E381" s="259"/>
      <c r="F381" s="12"/>
      <c r="G381" s="82"/>
      <c r="H381" s="213"/>
      <c r="I381" s="214"/>
      <c r="J381" s="214"/>
      <c r="K381" s="214"/>
      <c r="L381" s="214"/>
      <c r="M381" s="215"/>
    </row>
    <row r="382" spans="1:13" hidden="1" x14ac:dyDescent="0.3">
      <c r="A382" s="291"/>
      <c r="B382" s="301"/>
      <c r="C382" s="291"/>
      <c r="D382" s="285"/>
      <c r="E382" s="259"/>
      <c r="F382" s="41"/>
      <c r="G382" s="54"/>
      <c r="H382" s="62"/>
      <c r="I382" s="73"/>
      <c r="J382" s="73"/>
      <c r="K382" s="73"/>
      <c r="L382" s="73"/>
      <c r="M382" s="21"/>
    </row>
    <row r="383" spans="1:13" ht="15.75" hidden="1" customHeight="1" x14ac:dyDescent="0.3">
      <c r="A383" s="291"/>
      <c r="B383" s="301"/>
      <c r="C383" s="291"/>
      <c r="D383" s="285"/>
      <c r="E383" s="259"/>
      <c r="F383" s="41"/>
      <c r="G383" s="54"/>
      <c r="H383" s="62"/>
      <c r="I383" s="73"/>
      <c r="J383" s="73"/>
      <c r="K383" s="73"/>
      <c r="L383" s="73"/>
      <c r="M383" s="21"/>
    </row>
    <row r="384" spans="1:13" hidden="1" x14ac:dyDescent="0.3">
      <c r="A384" s="291"/>
      <c r="B384" s="301"/>
      <c r="C384" s="291"/>
      <c r="D384" s="285"/>
      <c r="E384" s="259"/>
      <c r="F384" s="41"/>
      <c r="G384" s="54"/>
      <c r="H384" s="62"/>
      <c r="I384" s="73"/>
      <c r="J384" s="73"/>
      <c r="K384" s="73"/>
      <c r="L384" s="73"/>
      <c r="M384" s="21"/>
    </row>
    <row r="385" spans="1:13" hidden="1" x14ac:dyDescent="0.3">
      <c r="A385" s="291"/>
      <c r="B385" s="301"/>
      <c r="C385" s="291"/>
      <c r="D385" s="285"/>
      <c r="E385" s="259"/>
      <c r="F385" s="41"/>
      <c r="G385" s="54"/>
      <c r="H385" s="62"/>
      <c r="I385" s="73"/>
      <c r="J385" s="73"/>
      <c r="K385" s="73"/>
      <c r="L385" s="73"/>
      <c r="M385" s="21"/>
    </row>
    <row r="386" spans="1:13" hidden="1" x14ac:dyDescent="0.3">
      <c r="A386" s="291"/>
      <c r="B386" s="301"/>
      <c r="C386" s="291"/>
      <c r="D386" s="286"/>
      <c r="E386" s="262"/>
      <c r="F386" s="41"/>
      <c r="G386" s="54"/>
      <c r="H386" s="62"/>
      <c r="I386" s="73"/>
      <c r="J386" s="73"/>
      <c r="K386" s="73"/>
      <c r="L386" s="73"/>
      <c r="M386" s="21"/>
    </row>
    <row r="387" spans="1:13" ht="15" hidden="1" thickBot="1" x14ac:dyDescent="0.35">
      <c r="A387" s="292"/>
      <c r="B387" s="302"/>
      <c r="C387" s="292"/>
      <c r="D387" s="55" t="s">
        <v>20</v>
      </c>
      <c r="E387" s="17"/>
      <c r="F387" s="41"/>
      <c r="G387" s="54"/>
      <c r="H387" s="62"/>
      <c r="I387" s="73"/>
      <c r="J387" s="73"/>
      <c r="K387" s="73"/>
      <c r="L387" s="73"/>
      <c r="M387" s="21"/>
    </row>
    <row r="388" spans="1:13" ht="41.4" x14ac:dyDescent="0.3">
      <c r="A388" s="282"/>
      <c r="B388" s="283"/>
      <c r="C388" s="282"/>
      <c r="D388" s="2" t="s">
        <v>1</v>
      </c>
      <c r="E388" s="53" t="s">
        <v>58</v>
      </c>
      <c r="F388" s="2" t="s">
        <v>2</v>
      </c>
      <c r="G388" s="3" t="s">
        <v>244</v>
      </c>
      <c r="H388" s="3" t="s">
        <v>245</v>
      </c>
      <c r="I388" s="3" t="s">
        <v>246</v>
      </c>
      <c r="J388" s="3" t="s">
        <v>247</v>
      </c>
      <c r="K388" s="3" t="s">
        <v>248</v>
      </c>
      <c r="L388" s="3" t="s">
        <v>249</v>
      </c>
      <c r="M388" s="3" t="s">
        <v>3</v>
      </c>
    </row>
    <row r="389" spans="1:13" ht="62.25" customHeight="1" x14ac:dyDescent="0.3">
      <c r="A389" s="282"/>
      <c r="B389" s="283"/>
      <c r="C389" s="282"/>
      <c r="D389" s="54" t="s">
        <v>4</v>
      </c>
      <c r="E389" s="77" t="s">
        <v>75</v>
      </c>
      <c r="F389" s="14"/>
      <c r="G389" s="294">
        <v>1200</v>
      </c>
      <c r="H389" s="258"/>
      <c r="I389" s="277">
        <v>600</v>
      </c>
      <c r="J389" s="277"/>
      <c r="K389" s="277">
        <v>600</v>
      </c>
      <c r="L389" s="277"/>
      <c r="M389" s="365"/>
    </row>
    <row r="390" spans="1:13" x14ac:dyDescent="0.3">
      <c r="A390" s="282"/>
      <c r="B390" s="283"/>
      <c r="C390" s="282"/>
      <c r="D390" s="54" t="s">
        <v>17</v>
      </c>
      <c r="E390" s="11" t="s">
        <v>59</v>
      </c>
      <c r="F390" s="14"/>
      <c r="G390" s="295"/>
      <c r="H390" s="259"/>
      <c r="I390" s="278"/>
      <c r="J390" s="278"/>
      <c r="K390" s="278"/>
      <c r="L390" s="278"/>
      <c r="M390" s="366"/>
    </row>
    <row r="391" spans="1:13" x14ac:dyDescent="0.3">
      <c r="A391" s="282"/>
      <c r="B391" s="283"/>
      <c r="C391" s="282"/>
      <c r="D391" s="54" t="s">
        <v>18</v>
      </c>
      <c r="E391" s="10" t="s">
        <v>29</v>
      </c>
      <c r="F391" s="14"/>
      <c r="G391" s="295"/>
      <c r="H391" s="259"/>
      <c r="I391" s="278"/>
      <c r="J391" s="278"/>
      <c r="K391" s="278"/>
      <c r="L391" s="278"/>
      <c r="M391" s="366"/>
    </row>
    <row r="392" spans="1:13" x14ac:dyDescent="0.3">
      <c r="A392" s="282"/>
      <c r="B392" s="283"/>
      <c r="C392" s="282"/>
      <c r="D392" s="293" t="s">
        <v>19</v>
      </c>
      <c r="E392" s="364" t="s">
        <v>65</v>
      </c>
      <c r="F392" s="14"/>
      <c r="G392" s="295"/>
      <c r="H392" s="259"/>
      <c r="I392" s="278"/>
      <c r="J392" s="278"/>
      <c r="K392" s="278"/>
      <c r="L392" s="278"/>
      <c r="M392" s="366"/>
    </row>
    <row r="393" spans="1:13" x14ac:dyDescent="0.3">
      <c r="A393" s="282"/>
      <c r="B393" s="283"/>
      <c r="C393" s="282"/>
      <c r="D393" s="285"/>
      <c r="E393" s="364"/>
      <c r="F393" s="14"/>
      <c r="G393" s="295"/>
      <c r="H393" s="259"/>
      <c r="I393" s="278"/>
      <c r="J393" s="278"/>
      <c r="K393" s="278"/>
      <c r="L393" s="278"/>
      <c r="M393" s="366"/>
    </row>
    <row r="394" spans="1:13" x14ac:dyDescent="0.3">
      <c r="A394" s="282"/>
      <c r="B394" s="283"/>
      <c r="C394" s="282"/>
      <c r="D394" s="285"/>
      <c r="E394" s="364"/>
      <c r="F394" s="14"/>
      <c r="G394" s="295"/>
      <c r="H394" s="259"/>
      <c r="I394" s="278"/>
      <c r="J394" s="278"/>
      <c r="K394" s="278"/>
      <c r="L394" s="278"/>
      <c r="M394" s="366"/>
    </row>
    <row r="395" spans="1:13" x14ac:dyDescent="0.3">
      <c r="A395" s="282"/>
      <c r="B395" s="283"/>
      <c r="C395" s="282"/>
      <c r="D395" s="285"/>
      <c r="E395" s="364"/>
      <c r="F395" s="14"/>
      <c r="G395" s="295"/>
      <c r="H395" s="259"/>
      <c r="I395" s="278"/>
      <c r="J395" s="278"/>
      <c r="K395" s="278"/>
      <c r="L395" s="278"/>
      <c r="M395" s="366"/>
    </row>
    <row r="396" spans="1:13" x14ac:dyDescent="0.3">
      <c r="A396" s="282"/>
      <c r="B396" s="283"/>
      <c r="C396" s="282"/>
      <c r="D396" s="285"/>
      <c r="E396" s="364"/>
      <c r="F396" s="14"/>
      <c r="G396" s="295"/>
      <c r="H396" s="259"/>
      <c r="I396" s="278"/>
      <c r="J396" s="278"/>
      <c r="K396" s="278"/>
      <c r="L396" s="278"/>
      <c r="M396" s="366"/>
    </row>
    <row r="397" spans="1:13" x14ac:dyDescent="0.3">
      <c r="A397" s="282"/>
      <c r="B397" s="283"/>
      <c r="C397" s="282"/>
      <c r="D397" s="285"/>
      <c r="E397" s="364"/>
      <c r="F397" s="14"/>
      <c r="G397" s="295"/>
      <c r="H397" s="259"/>
      <c r="I397" s="278"/>
      <c r="J397" s="278"/>
      <c r="K397" s="278"/>
      <c r="L397" s="278"/>
      <c r="M397" s="366"/>
    </row>
    <row r="398" spans="1:13" x14ac:dyDescent="0.3">
      <c r="A398" s="282"/>
      <c r="B398" s="283"/>
      <c r="C398" s="282"/>
      <c r="D398" s="285"/>
      <c r="E398" s="364"/>
      <c r="F398" s="14"/>
      <c r="G398" s="295"/>
      <c r="H398" s="259"/>
      <c r="I398" s="278"/>
      <c r="J398" s="278"/>
      <c r="K398" s="278"/>
      <c r="L398" s="278"/>
      <c r="M398" s="366"/>
    </row>
    <row r="399" spans="1:13" x14ac:dyDescent="0.3">
      <c r="A399" s="282"/>
      <c r="B399" s="283"/>
      <c r="C399" s="282"/>
      <c r="D399" s="285"/>
      <c r="E399" s="364"/>
      <c r="F399" s="102"/>
      <c r="G399" s="296"/>
      <c r="H399" s="262"/>
      <c r="I399" s="279"/>
      <c r="J399" s="279"/>
      <c r="K399" s="279"/>
      <c r="L399" s="279"/>
      <c r="M399" s="367"/>
    </row>
    <row r="400" spans="1:13" ht="15" customHeight="1" x14ac:dyDescent="0.3">
      <c r="A400" s="282"/>
      <c r="B400" s="283"/>
      <c r="C400" s="282"/>
      <c r="D400" s="286"/>
      <c r="E400" s="364"/>
      <c r="F400" s="28" t="s">
        <v>16</v>
      </c>
      <c r="G400" s="11"/>
      <c r="H400" s="212">
        <f>SUM(H390:H399)</f>
        <v>0</v>
      </c>
      <c r="I400" s="203"/>
      <c r="J400" s="212">
        <f>SUM(J390:J399)</f>
        <v>0</v>
      </c>
      <c r="K400" s="203"/>
      <c r="L400" s="212">
        <f>SUM(L390:L399)</f>
        <v>0</v>
      </c>
      <c r="M400" s="29">
        <f>SUM(H400+J400+L400)</f>
        <v>0</v>
      </c>
    </row>
    <row r="401" spans="1:13" ht="15" thickBot="1" x14ac:dyDescent="0.35">
      <c r="A401" s="282"/>
      <c r="B401" s="283"/>
      <c r="C401" s="282"/>
      <c r="D401" s="55" t="s">
        <v>20</v>
      </c>
      <c r="E401" s="78" t="s">
        <v>52</v>
      </c>
      <c r="F401" s="79"/>
      <c r="G401" s="96"/>
      <c r="H401" s="82"/>
      <c r="I401" s="214"/>
      <c r="J401" s="214"/>
      <c r="K401" s="214"/>
      <c r="L401" s="214"/>
      <c r="M401" s="216"/>
    </row>
    <row r="402" spans="1:13" ht="15.75" customHeight="1" thickBot="1" x14ac:dyDescent="0.35">
      <c r="G402" s="362" t="s">
        <v>34</v>
      </c>
      <c r="H402" s="363"/>
      <c r="I402" s="76"/>
      <c r="J402" s="76"/>
      <c r="K402" s="76"/>
      <c r="L402" s="76"/>
      <c r="M402" s="31">
        <f>SUM(M15+M31+M45+M58+M72+M74+M106+M118+M133+M149+M166+M183+M197+M222+M239+M256+M273+M290+M308+M325+M341+M357+M373+M380+M400)</f>
        <v>0</v>
      </c>
    </row>
    <row r="403" spans="1:13" x14ac:dyDescent="0.3">
      <c r="G403" s="32"/>
      <c r="M403" s="30">
        <v>0</v>
      </c>
    </row>
    <row r="404" spans="1:13" x14ac:dyDescent="0.3">
      <c r="G404" s="32"/>
      <c r="M404" s="33"/>
    </row>
    <row r="405" spans="1:13" ht="15" thickBot="1" x14ac:dyDescent="0.35">
      <c r="G405" s="34"/>
      <c r="H405" s="35"/>
      <c r="I405" s="35"/>
      <c r="J405" s="35"/>
      <c r="K405" s="35"/>
      <c r="L405" s="35"/>
      <c r="M405" s="36"/>
    </row>
  </sheetData>
  <mergeCells count="186">
    <mergeCell ref="I389:I399"/>
    <mergeCell ref="J389:J399"/>
    <mergeCell ref="K389:K399"/>
    <mergeCell ref="L389:L399"/>
    <mergeCell ref="M389:M399"/>
    <mergeCell ref="M74:M85"/>
    <mergeCell ref="K74:K85"/>
    <mergeCell ref="A361:A373"/>
    <mergeCell ref="B361:B373"/>
    <mergeCell ref="C361:C373"/>
    <mergeCell ref="D365:D373"/>
    <mergeCell ref="E365:E373"/>
    <mergeCell ref="A329:A344"/>
    <mergeCell ref="B329:B344"/>
    <mergeCell ref="C329:C344"/>
    <mergeCell ref="D330:D341"/>
    <mergeCell ref="E330:E341"/>
    <mergeCell ref="A345:A360"/>
    <mergeCell ref="B345:B360"/>
    <mergeCell ref="C345:C360"/>
    <mergeCell ref="D346:D357"/>
    <mergeCell ref="E346:E357"/>
    <mergeCell ref="A296:A312"/>
    <mergeCell ref="B296:B312"/>
    <mergeCell ref="G402:H402"/>
    <mergeCell ref="A375:A387"/>
    <mergeCell ref="B375:B387"/>
    <mergeCell ref="C375:C387"/>
    <mergeCell ref="D378:D386"/>
    <mergeCell ref="E378:E386"/>
    <mergeCell ref="A388:A401"/>
    <mergeCell ref="B388:B401"/>
    <mergeCell ref="C388:C401"/>
    <mergeCell ref="D392:D400"/>
    <mergeCell ref="E392:E400"/>
    <mergeCell ref="G389:G399"/>
    <mergeCell ref="H389:H399"/>
    <mergeCell ref="C296:C312"/>
    <mergeCell ref="D300:D312"/>
    <mergeCell ref="E300:E312"/>
    <mergeCell ref="A313:A328"/>
    <mergeCell ref="B313:B328"/>
    <mergeCell ref="C313:C328"/>
    <mergeCell ref="D314:D325"/>
    <mergeCell ref="E314:E325"/>
    <mergeCell ref="A261:A278"/>
    <mergeCell ref="B261:B278"/>
    <mergeCell ref="C261:C277"/>
    <mergeCell ref="D262:D273"/>
    <mergeCell ref="E262:E273"/>
    <mergeCell ref="C278:C295"/>
    <mergeCell ref="A279:A295"/>
    <mergeCell ref="B279:B295"/>
    <mergeCell ref="D282:D294"/>
    <mergeCell ref="E282:E294"/>
    <mergeCell ref="A227:A243"/>
    <mergeCell ref="B227:B243"/>
    <mergeCell ref="C227:C243"/>
    <mergeCell ref="D231:D243"/>
    <mergeCell ref="E231:E243"/>
    <mergeCell ref="A244:A260"/>
    <mergeCell ref="B244:B260"/>
    <mergeCell ref="C244:C260"/>
    <mergeCell ref="D245:D256"/>
    <mergeCell ref="E245:E256"/>
    <mergeCell ref="D199:D209"/>
    <mergeCell ref="E199:E209"/>
    <mergeCell ref="F199:M209"/>
    <mergeCell ref="A210:A226"/>
    <mergeCell ref="B210:B226"/>
    <mergeCell ref="C210:C226"/>
    <mergeCell ref="D214:D226"/>
    <mergeCell ref="E214:E226"/>
    <mergeCell ref="A171:A184"/>
    <mergeCell ref="B171:B184"/>
    <mergeCell ref="C171:C184"/>
    <mergeCell ref="D175:D184"/>
    <mergeCell ref="E175:E184"/>
    <mergeCell ref="A185:A209"/>
    <mergeCell ref="B185:B209"/>
    <mergeCell ref="C185:C209"/>
    <mergeCell ref="D186:D196"/>
    <mergeCell ref="E186:E196"/>
    <mergeCell ref="A155:A170"/>
    <mergeCell ref="B155:B170"/>
    <mergeCell ref="C155:C170"/>
    <mergeCell ref="D156:D166"/>
    <mergeCell ref="E156:E166"/>
    <mergeCell ref="F167:M170"/>
    <mergeCell ref="A137:A154"/>
    <mergeCell ref="B137:B154"/>
    <mergeCell ref="C137:C154"/>
    <mergeCell ref="D138:D150"/>
    <mergeCell ref="E138:E150"/>
    <mergeCell ref="F150:M154"/>
    <mergeCell ref="A122:A136"/>
    <mergeCell ref="B122:B136"/>
    <mergeCell ref="C122:C136"/>
    <mergeCell ref="D123:D133"/>
    <mergeCell ref="E123:E133"/>
    <mergeCell ref="F134:M136"/>
    <mergeCell ref="G101:G105"/>
    <mergeCell ref="H101:H105"/>
    <mergeCell ref="A107:A121"/>
    <mergeCell ref="B107:B121"/>
    <mergeCell ref="C107:C121"/>
    <mergeCell ref="D108:D118"/>
    <mergeCell ref="E108:E118"/>
    <mergeCell ref="F119:M121"/>
    <mergeCell ref="A100:A105"/>
    <mergeCell ref="B100:B105"/>
    <mergeCell ref="C100:C105"/>
    <mergeCell ref="D101:D102"/>
    <mergeCell ref="E101:E102"/>
    <mergeCell ref="F101:F105"/>
    <mergeCell ref="M101:M105"/>
    <mergeCell ref="A73:A85"/>
    <mergeCell ref="B73:B85"/>
    <mergeCell ref="C73:C85"/>
    <mergeCell ref="F74:F85"/>
    <mergeCell ref="G74:G85"/>
    <mergeCell ref="H74:H85"/>
    <mergeCell ref="I74:I85"/>
    <mergeCell ref="J74:J85"/>
    <mergeCell ref="L74:L85"/>
    <mergeCell ref="D77:D85"/>
    <mergeCell ref="E77:E85"/>
    <mergeCell ref="C33:C45"/>
    <mergeCell ref="D37:D45"/>
    <mergeCell ref="E37:E45"/>
    <mergeCell ref="A46:A58"/>
    <mergeCell ref="B46:B58"/>
    <mergeCell ref="C46:C58"/>
    <mergeCell ref="D50:D58"/>
    <mergeCell ref="E50:E58"/>
    <mergeCell ref="F60:F71"/>
    <mergeCell ref="G60:G71"/>
    <mergeCell ref="H60:H71"/>
    <mergeCell ref="I60:I71"/>
    <mergeCell ref="J60:J71"/>
    <mergeCell ref="L60:L71"/>
    <mergeCell ref="A59:A71"/>
    <mergeCell ref="B59:B71"/>
    <mergeCell ref="C59:C71"/>
    <mergeCell ref="D63:D71"/>
    <mergeCell ref="E63:E71"/>
    <mergeCell ref="K60:K71"/>
    <mergeCell ref="M60:M71"/>
    <mergeCell ref="I101:I105"/>
    <mergeCell ref="J101:J105"/>
    <mergeCell ref="L101:L105"/>
    <mergeCell ref="B2:M2"/>
    <mergeCell ref="A3:A18"/>
    <mergeCell ref="B3:B18"/>
    <mergeCell ref="C4:C18"/>
    <mergeCell ref="D4:D15"/>
    <mergeCell ref="E4:E15"/>
    <mergeCell ref="A19:A32"/>
    <mergeCell ref="B19:B32"/>
    <mergeCell ref="C19:C32"/>
    <mergeCell ref="D23:D32"/>
    <mergeCell ref="E23:E32"/>
    <mergeCell ref="A86:A99"/>
    <mergeCell ref="B86:B99"/>
    <mergeCell ref="C86:C99"/>
    <mergeCell ref="D90:D98"/>
    <mergeCell ref="E90:E98"/>
    <mergeCell ref="A33:A45"/>
    <mergeCell ref="B33:B45"/>
    <mergeCell ref="F87:F98"/>
    <mergeCell ref="G87:G98"/>
    <mergeCell ref="H87:H98"/>
    <mergeCell ref="I87:I98"/>
    <mergeCell ref="J87:J98"/>
    <mergeCell ref="K87:K98"/>
    <mergeCell ref="L87:L98"/>
    <mergeCell ref="M87:M98"/>
    <mergeCell ref="K101:K105"/>
    <mergeCell ref="F375:F379"/>
    <mergeCell ref="G375:G379"/>
    <mergeCell ref="H375:H379"/>
    <mergeCell ref="I375:I379"/>
    <mergeCell ref="J375:J379"/>
    <mergeCell ref="K375:K379"/>
    <mergeCell ref="L375:L379"/>
    <mergeCell ref="M375:M379"/>
  </mergeCells>
  <phoneticPr fontId="10" type="noConversion"/>
  <pageMargins left="0.7" right="0.7" top="0.75" bottom="0.75" header="0.3" footer="0.3"/>
  <pageSetup paperSize="9" scale="39" orientation="landscape" r:id="rId1"/>
  <rowBreaks count="4" manualBreakCount="4">
    <brk id="106" max="16383" man="1"/>
    <brk id="154" max="16383" man="1"/>
    <brk id="243" max="16383" man="1"/>
    <brk id="328"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94F6C-5AA3-48FB-8703-B49ECBA84DCB}">
  <dimension ref="A2:M442"/>
  <sheetViews>
    <sheetView topLeftCell="A411" zoomScale="82" zoomScaleNormal="82" workbookViewId="0">
      <selection activeCell="C437" sqref="C437"/>
    </sheetView>
  </sheetViews>
  <sheetFormatPr defaultColWidth="8.6640625" defaultRowHeight="14.4" x14ac:dyDescent="0.3"/>
  <cols>
    <col min="1" max="1" width="8.6640625" style="1"/>
    <col min="2" max="2" width="9.88671875" style="1" customWidth="1"/>
    <col min="3" max="3" width="49.6640625" style="1" customWidth="1"/>
    <col min="4" max="4" width="50.5546875" style="1" customWidth="1"/>
    <col min="5" max="5" width="18" style="1" customWidth="1"/>
    <col min="6" max="6" width="15.109375" style="1" customWidth="1"/>
    <col min="7" max="11" width="15.33203125" style="1" customWidth="1"/>
    <col min="12" max="12" width="17.44140625" style="1" customWidth="1"/>
    <col min="13" max="16384" width="8.6640625" style="1"/>
  </cols>
  <sheetData>
    <row r="2" spans="1:12" ht="15.6" thickBot="1" x14ac:dyDescent="0.35">
      <c r="B2" s="280" t="s">
        <v>0</v>
      </c>
      <c r="C2" s="280"/>
      <c r="D2" s="280"/>
      <c r="E2" s="280"/>
      <c r="F2" s="280"/>
      <c r="G2" s="280"/>
      <c r="H2" s="280"/>
      <c r="I2" s="280"/>
      <c r="J2" s="280"/>
      <c r="K2" s="280"/>
      <c r="L2" s="281"/>
    </row>
    <row r="3" spans="1:12" ht="44.4" customHeight="1" x14ac:dyDescent="0.3">
      <c r="A3" s="414" t="s">
        <v>120</v>
      </c>
      <c r="B3" s="415"/>
      <c r="C3" s="26"/>
      <c r="D3" s="53" t="s">
        <v>4</v>
      </c>
      <c r="E3" s="2" t="s">
        <v>2</v>
      </c>
      <c r="F3" s="3" t="s">
        <v>244</v>
      </c>
      <c r="G3" s="3" t="s">
        <v>252</v>
      </c>
      <c r="H3" s="3" t="s">
        <v>246</v>
      </c>
      <c r="I3" s="3" t="s">
        <v>253</v>
      </c>
      <c r="J3" s="3" t="s">
        <v>248</v>
      </c>
      <c r="K3" s="3" t="s">
        <v>254</v>
      </c>
      <c r="L3" s="3" t="s">
        <v>3</v>
      </c>
    </row>
    <row r="4" spans="1:12" ht="16.5" customHeight="1" x14ac:dyDescent="0.3">
      <c r="A4" s="416"/>
      <c r="B4" s="417"/>
      <c r="C4" s="103" t="s">
        <v>121</v>
      </c>
      <c r="D4" s="5"/>
      <c r="E4" s="404" t="s">
        <v>256</v>
      </c>
      <c r="F4" s="405">
        <v>250</v>
      </c>
      <c r="G4" s="406"/>
      <c r="H4" s="404">
        <v>125</v>
      </c>
      <c r="I4" s="407"/>
      <c r="J4" s="404">
        <v>250</v>
      </c>
      <c r="K4" s="406"/>
      <c r="L4" s="402">
        <f>SUM(G4+I4+K4)</f>
        <v>0</v>
      </c>
    </row>
    <row r="5" spans="1:12" ht="16.5" customHeight="1" x14ac:dyDescent="0.3">
      <c r="A5" s="416"/>
      <c r="B5" s="417"/>
      <c r="C5" s="104" t="s">
        <v>122</v>
      </c>
      <c r="D5" s="5" t="s">
        <v>125</v>
      </c>
      <c r="E5" s="404"/>
      <c r="F5" s="405"/>
      <c r="G5" s="406"/>
      <c r="H5" s="404"/>
      <c r="I5" s="407"/>
      <c r="J5" s="404"/>
      <c r="K5" s="406"/>
      <c r="L5" s="402"/>
    </row>
    <row r="6" spans="1:12" ht="27.6" x14ac:dyDescent="0.3">
      <c r="A6" s="416"/>
      <c r="B6" s="417"/>
      <c r="C6" s="104" t="s">
        <v>123</v>
      </c>
      <c r="D6" s="5" t="s">
        <v>126</v>
      </c>
      <c r="E6" s="404"/>
      <c r="F6" s="405"/>
      <c r="G6" s="406"/>
      <c r="H6" s="404"/>
      <c r="I6" s="407"/>
      <c r="J6" s="404"/>
      <c r="K6" s="406"/>
      <c r="L6" s="402"/>
    </row>
    <row r="7" spans="1:12" ht="16.5" customHeight="1" x14ac:dyDescent="0.3">
      <c r="A7" s="416"/>
      <c r="B7" s="417"/>
      <c r="C7" s="104" t="s">
        <v>124</v>
      </c>
      <c r="D7" s="5" t="s">
        <v>127</v>
      </c>
      <c r="E7" s="404"/>
      <c r="F7" s="405"/>
      <c r="G7" s="406"/>
      <c r="H7" s="404"/>
      <c r="I7" s="407"/>
      <c r="J7" s="404"/>
      <c r="K7" s="406"/>
      <c r="L7" s="402"/>
    </row>
    <row r="8" spans="1:12" ht="16.5" customHeight="1" x14ac:dyDescent="0.3">
      <c r="A8" s="416"/>
      <c r="B8" s="417"/>
      <c r="C8" s="104"/>
      <c r="D8" s="5"/>
      <c r="E8" s="404"/>
      <c r="F8" s="405"/>
      <c r="G8" s="406"/>
      <c r="H8" s="404"/>
      <c r="I8" s="407"/>
      <c r="J8" s="404"/>
      <c r="K8" s="406"/>
      <c r="L8" s="402"/>
    </row>
    <row r="9" spans="1:12" ht="16.5" customHeight="1" thickBot="1" x14ac:dyDescent="0.35">
      <c r="A9" s="416"/>
      <c r="B9" s="417"/>
      <c r="C9" s="105"/>
      <c r="D9" s="100" t="s">
        <v>128</v>
      </c>
      <c r="E9" s="404"/>
      <c r="F9" s="405"/>
      <c r="G9" s="406"/>
      <c r="H9" s="404"/>
      <c r="I9" s="407"/>
      <c r="J9" s="404"/>
      <c r="K9" s="406"/>
      <c r="L9" s="402"/>
    </row>
    <row r="10" spans="1:12" ht="16.5" customHeight="1" x14ac:dyDescent="0.3">
      <c r="A10" s="416"/>
      <c r="B10" s="417"/>
      <c r="C10" s="106" t="s">
        <v>129</v>
      </c>
      <c r="D10" s="7"/>
      <c r="E10" s="404" t="s">
        <v>256</v>
      </c>
      <c r="F10" s="405">
        <v>125</v>
      </c>
      <c r="G10" s="406"/>
      <c r="H10" s="404">
        <v>63</v>
      </c>
      <c r="I10" s="406"/>
      <c r="J10" s="405">
        <v>125</v>
      </c>
      <c r="K10" s="406"/>
      <c r="L10" s="402">
        <f>SUM(G10+I10+K10)</f>
        <v>0</v>
      </c>
    </row>
    <row r="11" spans="1:12" ht="16.5" customHeight="1" x14ac:dyDescent="0.3">
      <c r="A11" s="416"/>
      <c r="B11" s="417"/>
      <c r="C11" s="104" t="s">
        <v>122</v>
      </c>
      <c r="D11" s="5" t="s">
        <v>125</v>
      </c>
      <c r="E11" s="404"/>
      <c r="F11" s="405"/>
      <c r="G11" s="406"/>
      <c r="H11" s="404"/>
      <c r="I11" s="406"/>
      <c r="J11" s="405"/>
      <c r="K11" s="406"/>
      <c r="L11" s="402"/>
    </row>
    <row r="12" spans="1:12" ht="16.5" customHeight="1" x14ac:dyDescent="0.3">
      <c r="A12" s="416"/>
      <c r="B12" s="417"/>
      <c r="C12" s="104" t="s">
        <v>123</v>
      </c>
      <c r="D12" s="5" t="s">
        <v>126</v>
      </c>
      <c r="E12" s="404"/>
      <c r="F12" s="405"/>
      <c r="G12" s="406"/>
      <c r="H12" s="404"/>
      <c r="I12" s="406"/>
      <c r="J12" s="405"/>
      <c r="K12" s="406"/>
      <c r="L12" s="402"/>
    </row>
    <row r="13" spans="1:12" ht="16.5" customHeight="1" x14ac:dyDescent="0.3">
      <c r="A13" s="416"/>
      <c r="B13" s="417"/>
      <c r="C13" s="104" t="s">
        <v>124</v>
      </c>
      <c r="D13" s="5" t="s">
        <v>127</v>
      </c>
      <c r="E13" s="404"/>
      <c r="F13" s="405"/>
      <c r="G13" s="406"/>
      <c r="H13" s="404"/>
      <c r="I13" s="406"/>
      <c r="J13" s="405"/>
      <c r="K13" s="406"/>
      <c r="L13" s="402"/>
    </row>
    <row r="14" spans="1:12" ht="16.5" customHeight="1" x14ac:dyDescent="0.3">
      <c r="A14" s="416"/>
      <c r="B14" s="417"/>
      <c r="C14" s="104"/>
      <c r="D14" s="5"/>
      <c r="E14" s="404"/>
      <c r="F14" s="405"/>
      <c r="G14" s="406"/>
      <c r="H14" s="404"/>
      <c r="I14" s="406"/>
      <c r="J14" s="405"/>
      <c r="K14" s="406"/>
      <c r="L14" s="402"/>
    </row>
    <row r="15" spans="1:12" ht="16.5" customHeight="1" thickBot="1" x14ac:dyDescent="0.35">
      <c r="A15" s="416"/>
      <c r="B15" s="417"/>
      <c r="C15" s="105"/>
      <c r="D15" s="100" t="s">
        <v>128</v>
      </c>
      <c r="E15" s="404"/>
      <c r="F15" s="405"/>
      <c r="G15" s="406"/>
      <c r="H15" s="404"/>
      <c r="I15" s="406"/>
      <c r="J15" s="405"/>
      <c r="K15" s="406"/>
      <c r="L15" s="402"/>
    </row>
    <row r="16" spans="1:12" ht="16.5" customHeight="1" x14ac:dyDescent="0.3">
      <c r="A16" s="416"/>
      <c r="B16" s="417"/>
      <c r="C16" s="103" t="s">
        <v>130</v>
      </c>
      <c r="D16" s="5"/>
      <c r="E16" s="404" t="s">
        <v>256</v>
      </c>
      <c r="F16" s="405">
        <v>250</v>
      </c>
      <c r="G16" s="341"/>
      <c r="H16" s="404">
        <v>125</v>
      </c>
      <c r="I16" s="404"/>
      <c r="J16" s="404">
        <v>250</v>
      </c>
      <c r="K16" s="341"/>
      <c r="L16" s="402">
        <f>SUM(G16+I16+K16)</f>
        <v>0</v>
      </c>
    </row>
    <row r="17" spans="1:13" ht="16.5" customHeight="1" x14ac:dyDescent="0.3">
      <c r="A17" s="416"/>
      <c r="B17" s="417"/>
      <c r="C17" s="104" t="s">
        <v>122</v>
      </c>
      <c r="D17" s="5" t="s">
        <v>125</v>
      </c>
      <c r="E17" s="404"/>
      <c r="F17" s="405"/>
      <c r="G17" s="341"/>
      <c r="H17" s="404"/>
      <c r="I17" s="404"/>
      <c r="J17" s="404"/>
      <c r="K17" s="341"/>
      <c r="L17" s="402"/>
    </row>
    <row r="18" spans="1:13" ht="16.5" customHeight="1" x14ac:dyDescent="0.3">
      <c r="A18" s="416"/>
      <c r="B18" s="417"/>
      <c r="C18" s="104" t="s">
        <v>123</v>
      </c>
      <c r="D18" s="5" t="s">
        <v>132</v>
      </c>
      <c r="E18" s="404"/>
      <c r="F18" s="405"/>
      <c r="G18" s="341"/>
      <c r="H18" s="404"/>
      <c r="I18" s="404"/>
      <c r="J18" s="404"/>
      <c r="K18" s="341"/>
      <c r="L18" s="402"/>
      <c r="M18" s="27"/>
    </row>
    <row r="19" spans="1:13" x14ac:dyDescent="0.3">
      <c r="A19" s="416"/>
      <c r="B19" s="417"/>
      <c r="C19" s="104" t="s">
        <v>124</v>
      </c>
      <c r="D19" s="5" t="s">
        <v>127</v>
      </c>
      <c r="E19" s="404"/>
      <c r="F19" s="405"/>
      <c r="G19" s="341"/>
      <c r="H19" s="404"/>
      <c r="I19" s="404"/>
      <c r="J19" s="404"/>
      <c r="K19" s="341"/>
      <c r="L19" s="402"/>
    </row>
    <row r="20" spans="1:13" x14ac:dyDescent="0.3">
      <c r="A20" s="416"/>
      <c r="B20" s="417"/>
      <c r="C20" s="104"/>
      <c r="D20" s="5"/>
      <c r="E20" s="404"/>
      <c r="F20" s="405"/>
      <c r="G20" s="341"/>
      <c r="H20" s="404"/>
      <c r="I20" s="404"/>
      <c r="J20" s="404"/>
      <c r="K20" s="341"/>
      <c r="L20" s="402"/>
    </row>
    <row r="21" spans="1:13" ht="15" thickBot="1" x14ac:dyDescent="0.35">
      <c r="A21" s="416"/>
      <c r="B21" s="417"/>
      <c r="C21" s="105"/>
      <c r="D21" s="100" t="s">
        <v>128</v>
      </c>
      <c r="E21" s="404"/>
      <c r="F21" s="405"/>
      <c r="G21" s="341"/>
      <c r="H21" s="404"/>
      <c r="I21" s="404"/>
      <c r="J21" s="404"/>
      <c r="K21" s="341"/>
      <c r="L21" s="402"/>
    </row>
    <row r="22" spans="1:13" x14ac:dyDescent="0.3">
      <c r="A22" s="416"/>
      <c r="B22" s="417"/>
      <c r="C22" s="103" t="s">
        <v>131</v>
      </c>
      <c r="D22" s="5"/>
      <c r="E22" s="404" t="s">
        <v>256</v>
      </c>
      <c r="F22" s="405">
        <v>250</v>
      </c>
      <c r="G22" s="341"/>
      <c r="H22" s="404">
        <v>125</v>
      </c>
      <c r="I22" s="404"/>
      <c r="J22" s="404">
        <v>250</v>
      </c>
      <c r="K22" s="341"/>
      <c r="L22" s="402">
        <f>SUM(G22+I22+K22)</f>
        <v>0</v>
      </c>
    </row>
    <row r="23" spans="1:13" x14ac:dyDescent="0.3">
      <c r="A23" s="416"/>
      <c r="B23" s="417"/>
      <c r="C23" s="104" t="s">
        <v>122</v>
      </c>
      <c r="D23" s="5" t="s">
        <v>125</v>
      </c>
      <c r="E23" s="404"/>
      <c r="F23" s="405"/>
      <c r="G23" s="341"/>
      <c r="H23" s="404"/>
      <c r="I23" s="404"/>
      <c r="J23" s="404"/>
      <c r="K23" s="341"/>
      <c r="L23" s="402"/>
    </row>
    <row r="24" spans="1:13" ht="27.6" x14ac:dyDescent="0.3">
      <c r="A24" s="416"/>
      <c r="B24" s="417"/>
      <c r="C24" s="104" t="s">
        <v>123</v>
      </c>
      <c r="D24" s="5" t="s">
        <v>132</v>
      </c>
      <c r="E24" s="404"/>
      <c r="F24" s="405"/>
      <c r="G24" s="341"/>
      <c r="H24" s="404"/>
      <c r="I24" s="404"/>
      <c r="J24" s="404"/>
      <c r="K24" s="341"/>
      <c r="L24" s="402"/>
    </row>
    <row r="25" spans="1:13" x14ac:dyDescent="0.3">
      <c r="A25" s="416"/>
      <c r="B25" s="417"/>
      <c r="C25" s="104" t="s">
        <v>124</v>
      </c>
      <c r="D25" s="5" t="s">
        <v>127</v>
      </c>
      <c r="E25" s="404"/>
      <c r="F25" s="405"/>
      <c r="G25" s="341"/>
      <c r="H25" s="404"/>
      <c r="I25" s="404"/>
      <c r="J25" s="404"/>
      <c r="K25" s="341"/>
      <c r="L25" s="402"/>
    </row>
    <row r="26" spans="1:13" x14ac:dyDescent="0.3">
      <c r="A26" s="416"/>
      <c r="B26" s="417"/>
      <c r="C26" s="104"/>
      <c r="D26" s="5"/>
      <c r="E26" s="404"/>
      <c r="F26" s="405"/>
      <c r="G26" s="341"/>
      <c r="H26" s="404"/>
      <c r="I26" s="404"/>
      <c r="J26" s="404"/>
      <c r="K26" s="341"/>
      <c r="L26" s="402"/>
    </row>
    <row r="27" spans="1:13" ht="15" thickBot="1" x14ac:dyDescent="0.35">
      <c r="A27" s="421"/>
      <c r="B27" s="417"/>
      <c r="C27" s="90"/>
      <c r="D27" s="161" t="s">
        <v>128</v>
      </c>
      <c r="E27" s="258"/>
      <c r="F27" s="294"/>
      <c r="G27" s="256"/>
      <c r="H27" s="258"/>
      <c r="I27" s="258"/>
      <c r="J27" s="258"/>
      <c r="K27" s="256"/>
      <c r="L27" s="403"/>
    </row>
    <row r="28" spans="1:13" ht="15" thickBot="1" x14ac:dyDescent="0.35">
      <c r="A28" s="197"/>
      <c r="B28" s="224"/>
      <c r="C28" s="22" t="s">
        <v>257</v>
      </c>
      <c r="D28" s="28"/>
      <c r="E28" s="54"/>
      <c r="F28" s="60"/>
      <c r="G28" s="41"/>
      <c r="H28" s="54"/>
      <c r="I28" s="54"/>
      <c r="J28" s="54"/>
      <c r="K28" s="41"/>
      <c r="L28" s="223">
        <f>SUM(L4:L27)</f>
        <v>0</v>
      </c>
    </row>
    <row r="29" spans="1:13" ht="15" thickBot="1" x14ac:dyDescent="0.35">
      <c r="A29" s="423"/>
      <c r="B29" s="424"/>
      <c r="C29" s="225"/>
      <c r="D29" s="226"/>
      <c r="E29" s="78"/>
      <c r="F29" s="183"/>
      <c r="G29" s="183"/>
      <c r="H29" s="183"/>
      <c r="I29" s="183"/>
      <c r="J29" s="183"/>
      <c r="K29" s="183"/>
      <c r="L29" s="227"/>
    </row>
    <row r="30" spans="1:13" x14ac:dyDescent="0.3">
      <c r="A30" s="414" t="s">
        <v>133</v>
      </c>
      <c r="B30" s="415"/>
      <c r="C30" s="107" t="s">
        <v>133</v>
      </c>
      <c r="D30" s="96"/>
      <c r="E30" s="12"/>
      <c r="F30" s="12"/>
      <c r="G30" s="12"/>
      <c r="H30" s="12"/>
      <c r="I30" s="12"/>
      <c r="J30" s="12"/>
      <c r="K30" s="12"/>
      <c r="L30" s="21"/>
    </row>
    <row r="31" spans="1:13" x14ac:dyDescent="0.3">
      <c r="A31" s="416"/>
      <c r="B31" s="417"/>
      <c r="C31" s="103" t="s">
        <v>121</v>
      </c>
      <c r="D31" s="11"/>
      <c r="E31" s="258" t="s">
        <v>258</v>
      </c>
      <c r="F31" s="256">
        <v>100</v>
      </c>
      <c r="G31" s="395"/>
      <c r="H31" s="256">
        <v>50</v>
      </c>
      <c r="I31" s="256"/>
      <c r="J31" s="256">
        <v>100</v>
      </c>
      <c r="K31" s="256"/>
      <c r="L31" s="403">
        <f>SUM(G31+I31+K31)</f>
        <v>0</v>
      </c>
    </row>
    <row r="32" spans="1:13" ht="27.6" x14ac:dyDescent="0.3">
      <c r="A32" s="416"/>
      <c r="B32" s="417"/>
      <c r="C32" s="104" t="s">
        <v>134</v>
      </c>
      <c r="D32" s="11" t="s">
        <v>136</v>
      </c>
      <c r="E32" s="259"/>
      <c r="F32" s="257"/>
      <c r="G32" s="389"/>
      <c r="H32" s="257"/>
      <c r="I32" s="257"/>
      <c r="J32" s="257"/>
      <c r="K32" s="257"/>
      <c r="L32" s="397"/>
    </row>
    <row r="33" spans="1:12" x14ac:dyDescent="0.3">
      <c r="A33" s="416"/>
      <c r="B33" s="417"/>
      <c r="C33" s="104" t="s">
        <v>135</v>
      </c>
      <c r="D33" s="11" t="s">
        <v>137</v>
      </c>
      <c r="E33" s="259"/>
      <c r="F33" s="257"/>
      <c r="G33" s="389"/>
      <c r="H33" s="257"/>
      <c r="I33" s="257"/>
      <c r="J33" s="257"/>
      <c r="K33" s="257"/>
      <c r="L33" s="397"/>
    </row>
    <row r="34" spans="1:12" x14ac:dyDescent="0.3">
      <c r="A34" s="416"/>
      <c r="B34" s="417"/>
      <c r="C34" s="108"/>
      <c r="D34" s="80"/>
      <c r="E34" s="259"/>
      <c r="F34" s="257"/>
      <c r="G34" s="389"/>
      <c r="H34" s="257"/>
      <c r="I34" s="257"/>
      <c r="J34" s="257"/>
      <c r="K34" s="257"/>
      <c r="L34" s="397"/>
    </row>
    <row r="35" spans="1:12" ht="15" thickBot="1" x14ac:dyDescent="0.35">
      <c r="A35" s="416"/>
      <c r="B35" s="417"/>
      <c r="C35" s="126"/>
      <c r="D35" s="110" t="s">
        <v>128</v>
      </c>
      <c r="E35" s="262"/>
      <c r="F35" s="309"/>
      <c r="G35" s="390"/>
      <c r="H35" s="309"/>
      <c r="I35" s="309"/>
      <c r="J35" s="309"/>
      <c r="K35" s="309"/>
      <c r="L35" s="398"/>
    </row>
    <row r="36" spans="1:12" x14ac:dyDescent="0.3">
      <c r="A36" s="416"/>
      <c r="B36" s="417"/>
      <c r="C36" s="106" t="s">
        <v>129</v>
      </c>
      <c r="D36" s="96"/>
      <c r="E36" s="258" t="s">
        <v>258</v>
      </c>
      <c r="F36" s="256">
        <v>100</v>
      </c>
      <c r="G36" s="395"/>
      <c r="H36" s="256">
        <v>50</v>
      </c>
      <c r="I36" s="256"/>
      <c r="J36" s="256">
        <v>100</v>
      </c>
      <c r="K36" s="256"/>
      <c r="L36" s="403">
        <f>SUM(G36+I36+K36)</f>
        <v>0</v>
      </c>
    </row>
    <row r="37" spans="1:12" ht="27.6" x14ac:dyDescent="0.3">
      <c r="A37" s="416"/>
      <c r="B37" s="417"/>
      <c r="C37" s="104" t="s">
        <v>134</v>
      </c>
      <c r="D37" s="11" t="s">
        <v>136</v>
      </c>
      <c r="E37" s="259"/>
      <c r="F37" s="257"/>
      <c r="G37" s="389"/>
      <c r="H37" s="257"/>
      <c r="I37" s="257"/>
      <c r="J37" s="257"/>
      <c r="K37" s="257"/>
      <c r="L37" s="397"/>
    </row>
    <row r="38" spans="1:12" x14ac:dyDescent="0.3">
      <c r="A38" s="416"/>
      <c r="B38" s="417"/>
      <c r="C38" s="104" t="s">
        <v>135</v>
      </c>
      <c r="D38" s="11" t="s">
        <v>137</v>
      </c>
      <c r="E38" s="259"/>
      <c r="F38" s="257"/>
      <c r="G38" s="389"/>
      <c r="H38" s="257"/>
      <c r="I38" s="257"/>
      <c r="J38" s="257"/>
      <c r="K38" s="257"/>
      <c r="L38" s="397"/>
    </row>
    <row r="39" spans="1:12" x14ac:dyDescent="0.3">
      <c r="A39" s="416"/>
      <c r="B39" s="417"/>
      <c r="C39" s="108"/>
      <c r="D39" s="80"/>
      <c r="E39" s="259"/>
      <c r="F39" s="257"/>
      <c r="G39" s="389"/>
      <c r="H39" s="257"/>
      <c r="I39" s="257"/>
      <c r="J39" s="257"/>
      <c r="K39" s="257"/>
      <c r="L39" s="397"/>
    </row>
    <row r="40" spans="1:12" ht="15" thickBot="1" x14ac:dyDescent="0.35">
      <c r="A40" s="416"/>
      <c r="B40" s="417"/>
      <c r="C40" s="167"/>
      <c r="D40" s="110" t="s">
        <v>128</v>
      </c>
      <c r="E40" s="262"/>
      <c r="F40" s="309"/>
      <c r="G40" s="390"/>
      <c r="H40" s="309"/>
      <c r="I40" s="309"/>
      <c r="J40" s="309"/>
      <c r="K40" s="309"/>
      <c r="L40" s="398"/>
    </row>
    <row r="41" spans="1:12" x14ac:dyDescent="0.3">
      <c r="A41" s="416"/>
      <c r="B41" s="417"/>
      <c r="C41" s="106" t="s">
        <v>130</v>
      </c>
      <c r="D41" s="96"/>
      <c r="E41" s="258" t="s">
        <v>258</v>
      </c>
      <c r="F41" s="256">
        <v>100</v>
      </c>
      <c r="G41" s="256"/>
      <c r="H41" s="256">
        <v>50</v>
      </c>
      <c r="I41" s="256"/>
      <c r="J41" s="256">
        <v>100</v>
      </c>
      <c r="K41" s="256"/>
      <c r="L41" s="403">
        <f>SUM(G41+I41+K41)</f>
        <v>0</v>
      </c>
    </row>
    <row r="42" spans="1:12" ht="27.6" x14ac:dyDescent="0.3">
      <c r="A42" s="416"/>
      <c r="B42" s="417"/>
      <c r="C42" s="104" t="s">
        <v>138</v>
      </c>
      <c r="D42" s="11" t="s">
        <v>139</v>
      </c>
      <c r="E42" s="259"/>
      <c r="F42" s="257"/>
      <c r="G42" s="257"/>
      <c r="H42" s="257"/>
      <c r="I42" s="257"/>
      <c r="J42" s="257"/>
      <c r="K42" s="257"/>
      <c r="L42" s="397"/>
    </row>
    <row r="43" spans="1:12" x14ac:dyDescent="0.3">
      <c r="A43" s="416"/>
      <c r="B43" s="417"/>
      <c r="C43" s="104" t="s">
        <v>135</v>
      </c>
      <c r="D43" s="11" t="s">
        <v>137</v>
      </c>
      <c r="E43" s="259"/>
      <c r="F43" s="257"/>
      <c r="G43" s="257"/>
      <c r="H43" s="257"/>
      <c r="I43" s="257"/>
      <c r="J43" s="257"/>
      <c r="K43" s="257"/>
      <c r="L43" s="397"/>
    </row>
    <row r="44" spans="1:12" x14ac:dyDescent="0.3">
      <c r="A44" s="416"/>
      <c r="B44" s="417"/>
      <c r="C44" s="108"/>
      <c r="D44" s="80"/>
      <c r="E44" s="259"/>
      <c r="F44" s="257"/>
      <c r="G44" s="257"/>
      <c r="H44" s="257"/>
      <c r="I44" s="257"/>
      <c r="J44" s="257"/>
      <c r="K44" s="257"/>
      <c r="L44" s="397"/>
    </row>
    <row r="45" spans="1:12" x14ac:dyDescent="0.3">
      <c r="A45" s="416"/>
      <c r="B45" s="417"/>
      <c r="C45" s="156"/>
      <c r="D45" s="111" t="s">
        <v>128</v>
      </c>
      <c r="E45" s="262"/>
      <c r="F45" s="257"/>
      <c r="G45" s="257"/>
      <c r="H45" s="257"/>
      <c r="I45" s="257"/>
      <c r="J45" s="257"/>
      <c r="K45" s="257"/>
      <c r="L45" s="397"/>
    </row>
    <row r="46" spans="1:12" x14ac:dyDescent="0.3">
      <c r="A46" s="416"/>
      <c r="B46" s="417"/>
      <c r="C46" s="103" t="s">
        <v>131</v>
      </c>
      <c r="D46" s="11"/>
      <c r="E46" s="258" t="s">
        <v>258</v>
      </c>
      <c r="F46" s="341">
        <v>100</v>
      </c>
      <c r="G46" s="341"/>
      <c r="H46" s="341">
        <v>50</v>
      </c>
      <c r="I46" s="341"/>
      <c r="J46" s="341">
        <v>100</v>
      </c>
      <c r="K46" s="341"/>
      <c r="L46" s="402">
        <f>SUM(G46+I46+K46)</f>
        <v>0</v>
      </c>
    </row>
    <row r="47" spans="1:12" ht="27.6" x14ac:dyDescent="0.3">
      <c r="A47" s="416"/>
      <c r="B47" s="417"/>
      <c r="C47" s="104" t="s">
        <v>138</v>
      </c>
      <c r="D47" s="11" t="s">
        <v>139</v>
      </c>
      <c r="E47" s="259"/>
      <c r="F47" s="341"/>
      <c r="G47" s="341"/>
      <c r="H47" s="341"/>
      <c r="I47" s="341"/>
      <c r="J47" s="341"/>
      <c r="K47" s="341"/>
      <c r="L47" s="402"/>
    </row>
    <row r="48" spans="1:12" x14ac:dyDescent="0.3">
      <c r="A48" s="416"/>
      <c r="B48" s="417"/>
      <c r="C48" s="104" t="s">
        <v>135</v>
      </c>
      <c r="D48" s="11" t="s">
        <v>137</v>
      </c>
      <c r="E48" s="259"/>
      <c r="F48" s="341"/>
      <c r="G48" s="341"/>
      <c r="H48" s="341"/>
      <c r="I48" s="341"/>
      <c r="J48" s="341"/>
      <c r="K48" s="341"/>
      <c r="L48" s="402"/>
    </row>
    <row r="49" spans="1:12" x14ac:dyDescent="0.3">
      <c r="A49" s="416"/>
      <c r="B49" s="417"/>
      <c r="C49" s="108"/>
      <c r="D49" s="80"/>
      <c r="E49" s="259"/>
      <c r="F49" s="341"/>
      <c r="G49" s="341"/>
      <c r="H49" s="341"/>
      <c r="I49" s="341"/>
      <c r="J49" s="341"/>
      <c r="K49" s="341"/>
      <c r="L49" s="402"/>
    </row>
    <row r="50" spans="1:12" x14ac:dyDescent="0.3">
      <c r="A50" s="416"/>
      <c r="B50" s="417"/>
      <c r="C50" s="97"/>
      <c r="D50" s="111" t="s">
        <v>128</v>
      </c>
      <c r="E50" s="262"/>
      <c r="F50" s="341"/>
      <c r="G50" s="341"/>
      <c r="H50" s="341"/>
      <c r="I50" s="341"/>
      <c r="J50" s="341"/>
      <c r="K50" s="341"/>
      <c r="L50" s="402"/>
    </row>
    <row r="51" spans="1:12" ht="15" thickBot="1" x14ac:dyDescent="0.35">
      <c r="A51" s="421"/>
      <c r="B51" s="422"/>
      <c r="C51" s="97"/>
      <c r="D51" s="111" t="s">
        <v>259</v>
      </c>
      <c r="E51" s="19"/>
      <c r="F51" s="4"/>
      <c r="G51" s="102"/>
      <c r="H51" s="102"/>
      <c r="I51" s="183"/>
      <c r="J51" s="102"/>
      <c r="K51" s="102"/>
      <c r="L51" s="222">
        <f>SUM(L31:L50)</f>
        <v>0</v>
      </c>
    </row>
    <row r="52" spans="1:12" ht="15" thickBot="1" x14ac:dyDescent="0.35">
      <c r="A52" s="163"/>
      <c r="B52" s="165"/>
      <c r="C52" s="146"/>
      <c r="D52" s="166"/>
      <c r="E52" s="141"/>
      <c r="F52" s="132"/>
      <c r="G52" s="141"/>
      <c r="H52" s="141"/>
      <c r="I52" s="141"/>
      <c r="J52" s="141"/>
      <c r="K52" s="141"/>
      <c r="L52" s="134"/>
    </row>
    <row r="53" spans="1:12" x14ac:dyDescent="0.3">
      <c r="A53" s="414" t="s">
        <v>140</v>
      </c>
      <c r="B53" s="415"/>
      <c r="C53" s="106" t="s">
        <v>121</v>
      </c>
      <c r="D53" s="7"/>
      <c r="E53" s="320" t="s">
        <v>256</v>
      </c>
      <c r="F53" s="399">
        <v>250</v>
      </c>
      <c r="G53" s="326"/>
      <c r="H53" s="326">
        <v>125</v>
      </c>
      <c r="I53" s="326"/>
      <c r="J53" s="326">
        <v>250</v>
      </c>
      <c r="K53" s="326"/>
      <c r="L53" s="396">
        <f>SUM(G53+I53+K53)</f>
        <v>0</v>
      </c>
    </row>
    <row r="54" spans="1:12" x14ac:dyDescent="0.3">
      <c r="A54" s="416"/>
      <c r="B54" s="417"/>
      <c r="C54" s="104" t="s">
        <v>122</v>
      </c>
      <c r="D54" s="5" t="s">
        <v>125</v>
      </c>
      <c r="E54" s="259"/>
      <c r="F54" s="400"/>
      <c r="G54" s="257"/>
      <c r="H54" s="257"/>
      <c r="I54" s="257"/>
      <c r="J54" s="257"/>
      <c r="K54" s="257"/>
      <c r="L54" s="397"/>
    </row>
    <row r="55" spans="1:12" ht="27.6" x14ac:dyDescent="0.3">
      <c r="A55" s="416"/>
      <c r="B55" s="417"/>
      <c r="C55" s="104" t="s">
        <v>123</v>
      </c>
      <c r="D55" s="5" t="s">
        <v>126</v>
      </c>
      <c r="E55" s="259"/>
      <c r="F55" s="400"/>
      <c r="G55" s="257"/>
      <c r="H55" s="257"/>
      <c r="I55" s="257"/>
      <c r="J55" s="257"/>
      <c r="K55" s="257"/>
      <c r="L55" s="397"/>
    </row>
    <row r="56" spans="1:12" x14ac:dyDescent="0.3">
      <c r="A56" s="416"/>
      <c r="B56" s="417"/>
      <c r="C56" s="104" t="s">
        <v>124</v>
      </c>
      <c r="D56" s="5" t="s">
        <v>127</v>
      </c>
      <c r="E56" s="259"/>
      <c r="F56" s="400"/>
      <c r="G56" s="257"/>
      <c r="H56" s="257"/>
      <c r="I56" s="257"/>
      <c r="J56" s="257"/>
      <c r="K56" s="257"/>
      <c r="L56" s="397"/>
    </row>
    <row r="57" spans="1:12" x14ac:dyDescent="0.3">
      <c r="A57" s="416"/>
      <c r="B57" s="417"/>
      <c r="C57" s="104"/>
      <c r="D57" s="5"/>
      <c r="E57" s="259"/>
      <c r="F57" s="400"/>
      <c r="G57" s="257"/>
      <c r="H57" s="257"/>
      <c r="I57" s="257"/>
      <c r="J57" s="257"/>
      <c r="K57" s="257"/>
      <c r="L57" s="397"/>
    </row>
    <row r="58" spans="1:12" ht="15" thickBot="1" x14ac:dyDescent="0.35">
      <c r="A58" s="416"/>
      <c r="B58" s="417"/>
      <c r="C58" s="105"/>
      <c r="D58" s="100" t="s">
        <v>128</v>
      </c>
      <c r="E58" s="259"/>
      <c r="F58" s="401"/>
      <c r="G58" s="309"/>
      <c r="H58" s="309"/>
      <c r="I58" s="309"/>
      <c r="J58" s="309"/>
      <c r="K58" s="309"/>
      <c r="L58" s="398"/>
    </row>
    <row r="59" spans="1:12" x14ac:dyDescent="0.3">
      <c r="A59" s="416"/>
      <c r="B59" s="417"/>
      <c r="C59" s="106" t="s">
        <v>129</v>
      </c>
      <c r="D59" s="7"/>
      <c r="E59" s="320" t="s">
        <v>256</v>
      </c>
      <c r="F59" s="399">
        <v>250</v>
      </c>
      <c r="G59" s="326"/>
      <c r="H59" s="326">
        <v>125</v>
      </c>
      <c r="I59" s="326"/>
      <c r="J59" s="326">
        <v>250</v>
      </c>
      <c r="K59" s="326"/>
      <c r="L59" s="396">
        <f>SUM(G59+I59+K59)</f>
        <v>0</v>
      </c>
    </row>
    <row r="60" spans="1:12" ht="29.25" customHeight="1" x14ac:dyDescent="0.3">
      <c r="A60" s="416"/>
      <c r="B60" s="417"/>
      <c r="C60" s="104" t="s">
        <v>122</v>
      </c>
      <c r="D60" s="5" t="s">
        <v>125</v>
      </c>
      <c r="E60" s="259"/>
      <c r="F60" s="400"/>
      <c r="G60" s="257"/>
      <c r="H60" s="257"/>
      <c r="I60" s="257"/>
      <c r="J60" s="257"/>
      <c r="K60" s="257"/>
      <c r="L60" s="397"/>
    </row>
    <row r="61" spans="1:12" ht="16.5" customHeight="1" x14ac:dyDescent="0.3">
      <c r="A61" s="416"/>
      <c r="B61" s="417"/>
      <c r="C61" s="104" t="s">
        <v>123</v>
      </c>
      <c r="D61" s="5" t="s">
        <v>126</v>
      </c>
      <c r="E61" s="259"/>
      <c r="F61" s="400"/>
      <c r="G61" s="257"/>
      <c r="H61" s="257"/>
      <c r="I61" s="257"/>
      <c r="J61" s="257"/>
      <c r="K61" s="257"/>
      <c r="L61" s="397"/>
    </row>
    <row r="62" spans="1:12" ht="16.5" customHeight="1" x14ac:dyDescent="0.3">
      <c r="A62" s="416"/>
      <c r="B62" s="417"/>
      <c r="C62" s="104" t="s">
        <v>124</v>
      </c>
      <c r="D62" s="5" t="s">
        <v>127</v>
      </c>
      <c r="E62" s="259"/>
      <c r="F62" s="400"/>
      <c r="G62" s="257"/>
      <c r="H62" s="257"/>
      <c r="I62" s="257"/>
      <c r="J62" s="257"/>
      <c r="K62" s="257"/>
      <c r="L62" s="397"/>
    </row>
    <row r="63" spans="1:12" ht="16.5" customHeight="1" x14ac:dyDescent="0.3">
      <c r="A63" s="416"/>
      <c r="B63" s="417"/>
      <c r="C63" s="104"/>
      <c r="D63" s="5"/>
      <c r="E63" s="259"/>
      <c r="F63" s="400"/>
      <c r="G63" s="257"/>
      <c r="H63" s="257"/>
      <c r="I63" s="257"/>
      <c r="J63" s="257"/>
      <c r="K63" s="257"/>
      <c r="L63" s="397"/>
    </row>
    <row r="64" spans="1:12" ht="16.5" customHeight="1" thickBot="1" x14ac:dyDescent="0.35">
      <c r="A64" s="416"/>
      <c r="B64" s="417"/>
      <c r="C64" s="105"/>
      <c r="D64" s="100" t="s">
        <v>128</v>
      </c>
      <c r="E64" s="259"/>
      <c r="F64" s="401"/>
      <c r="G64" s="309"/>
      <c r="H64" s="309"/>
      <c r="I64" s="309"/>
      <c r="J64" s="309"/>
      <c r="K64" s="309"/>
      <c r="L64" s="398"/>
    </row>
    <row r="65" spans="1:12" ht="16.5" customHeight="1" x14ac:dyDescent="0.3">
      <c r="A65" s="416"/>
      <c r="B65" s="417"/>
      <c r="C65" s="103" t="s">
        <v>130</v>
      </c>
      <c r="D65" s="5"/>
      <c r="E65" s="320" t="s">
        <v>256</v>
      </c>
      <c r="F65" s="399">
        <v>250</v>
      </c>
      <c r="G65" s="326"/>
      <c r="H65" s="326">
        <v>125</v>
      </c>
      <c r="I65" s="326"/>
      <c r="J65" s="326">
        <v>250</v>
      </c>
      <c r="K65" s="326"/>
      <c r="L65" s="396">
        <f>SUM(G65+I65+K65)</f>
        <v>0</v>
      </c>
    </row>
    <row r="66" spans="1:12" ht="27.6" x14ac:dyDescent="0.3">
      <c r="A66" s="416"/>
      <c r="B66" s="417"/>
      <c r="C66" s="104" t="s">
        <v>141</v>
      </c>
      <c r="D66" s="5" t="s">
        <v>142</v>
      </c>
      <c r="E66" s="259"/>
      <c r="F66" s="400"/>
      <c r="G66" s="257"/>
      <c r="H66" s="257"/>
      <c r="I66" s="257"/>
      <c r="J66" s="257"/>
      <c r="K66" s="257"/>
      <c r="L66" s="397"/>
    </row>
    <row r="67" spans="1:12" ht="16.5" customHeight="1" x14ac:dyDescent="0.3">
      <c r="A67" s="416"/>
      <c r="B67" s="417"/>
      <c r="C67" s="104" t="s">
        <v>123</v>
      </c>
      <c r="D67" s="5" t="s">
        <v>132</v>
      </c>
      <c r="E67" s="259"/>
      <c r="F67" s="400"/>
      <c r="G67" s="257"/>
      <c r="H67" s="257"/>
      <c r="I67" s="257"/>
      <c r="J67" s="257"/>
      <c r="K67" s="257"/>
      <c r="L67" s="397"/>
    </row>
    <row r="68" spans="1:12" ht="16.5" customHeight="1" x14ac:dyDescent="0.3">
      <c r="A68" s="416"/>
      <c r="B68" s="417"/>
      <c r="C68" s="104" t="s">
        <v>124</v>
      </c>
      <c r="D68" s="5" t="s">
        <v>127</v>
      </c>
      <c r="E68" s="259"/>
      <c r="F68" s="400"/>
      <c r="G68" s="257"/>
      <c r="H68" s="257"/>
      <c r="I68" s="257"/>
      <c r="J68" s="257"/>
      <c r="K68" s="257"/>
      <c r="L68" s="397"/>
    </row>
    <row r="69" spans="1:12" ht="16.5" customHeight="1" x14ac:dyDescent="0.3">
      <c r="A69" s="416"/>
      <c r="B69" s="417"/>
      <c r="C69" s="104"/>
      <c r="D69" s="5"/>
      <c r="E69" s="259"/>
      <c r="F69" s="400"/>
      <c r="G69" s="257"/>
      <c r="H69" s="257"/>
      <c r="I69" s="257"/>
      <c r="J69" s="257"/>
      <c r="K69" s="257"/>
      <c r="L69" s="397"/>
    </row>
    <row r="70" spans="1:12" ht="16.5" customHeight="1" thickBot="1" x14ac:dyDescent="0.35">
      <c r="A70" s="416"/>
      <c r="B70" s="417"/>
      <c r="C70" s="105"/>
      <c r="D70" s="100" t="s">
        <v>128</v>
      </c>
      <c r="E70" s="259"/>
      <c r="F70" s="401"/>
      <c r="G70" s="309"/>
      <c r="H70" s="309"/>
      <c r="I70" s="309"/>
      <c r="J70" s="309"/>
      <c r="K70" s="309"/>
      <c r="L70" s="398"/>
    </row>
    <row r="71" spans="1:12" ht="16.5" customHeight="1" x14ac:dyDescent="0.3">
      <c r="A71" s="416"/>
      <c r="B71" s="417"/>
      <c r="C71" s="103" t="s">
        <v>131</v>
      </c>
      <c r="D71" s="5"/>
      <c r="E71" s="404" t="s">
        <v>256</v>
      </c>
      <c r="F71" s="399">
        <v>250</v>
      </c>
      <c r="G71" s="326"/>
      <c r="H71" s="326">
        <v>125</v>
      </c>
      <c r="I71" s="326"/>
      <c r="J71" s="326">
        <v>250</v>
      </c>
      <c r="K71" s="326"/>
      <c r="L71" s="396">
        <f>SUM(G71+I71+K71)</f>
        <v>0</v>
      </c>
    </row>
    <row r="72" spans="1:12" ht="27.6" x14ac:dyDescent="0.3">
      <c r="A72" s="416"/>
      <c r="B72" s="417"/>
      <c r="C72" s="104" t="s">
        <v>141</v>
      </c>
      <c r="D72" s="5" t="s">
        <v>142</v>
      </c>
      <c r="E72" s="404"/>
      <c r="F72" s="400"/>
      <c r="G72" s="257"/>
      <c r="H72" s="257"/>
      <c r="I72" s="257"/>
      <c r="J72" s="257"/>
      <c r="K72" s="257"/>
      <c r="L72" s="397"/>
    </row>
    <row r="73" spans="1:12" ht="27.6" x14ac:dyDescent="0.3">
      <c r="A73" s="416"/>
      <c r="B73" s="417"/>
      <c r="C73" s="104" t="s">
        <v>123</v>
      </c>
      <c r="D73" s="5" t="s">
        <v>132</v>
      </c>
      <c r="E73" s="404"/>
      <c r="F73" s="400"/>
      <c r="G73" s="257"/>
      <c r="H73" s="257"/>
      <c r="I73" s="257"/>
      <c r="J73" s="257"/>
      <c r="K73" s="257"/>
      <c r="L73" s="397"/>
    </row>
    <row r="74" spans="1:12" x14ac:dyDescent="0.3">
      <c r="A74" s="416"/>
      <c r="B74" s="417"/>
      <c r="C74" s="104" t="s">
        <v>124</v>
      </c>
      <c r="D74" s="5" t="s">
        <v>127</v>
      </c>
      <c r="E74" s="404"/>
      <c r="F74" s="400"/>
      <c r="G74" s="257"/>
      <c r="H74" s="257"/>
      <c r="I74" s="257"/>
      <c r="J74" s="257"/>
      <c r="K74" s="257"/>
      <c r="L74" s="397"/>
    </row>
    <row r="75" spans="1:12" ht="16.5" customHeight="1" x14ac:dyDescent="0.3">
      <c r="A75" s="416"/>
      <c r="B75" s="417"/>
      <c r="C75" s="104"/>
      <c r="D75" s="5"/>
      <c r="E75" s="404"/>
      <c r="F75" s="400"/>
      <c r="G75" s="257"/>
      <c r="H75" s="257"/>
      <c r="I75" s="257"/>
      <c r="J75" s="257"/>
      <c r="K75" s="257"/>
      <c r="L75" s="397"/>
    </row>
    <row r="76" spans="1:12" ht="16.5" customHeight="1" x14ac:dyDescent="0.3">
      <c r="A76" s="416"/>
      <c r="B76" s="417"/>
      <c r="C76" s="90"/>
      <c r="D76" s="161" t="s">
        <v>128</v>
      </c>
      <c r="E76" s="404"/>
      <c r="F76" s="401"/>
      <c r="G76" s="309"/>
      <c r="H76" s="309"/>
      <c r="I76" s="309"/>
      <c r="J76" s="309"/>
      <c r="K76" s="309"/>
      <c r="L76" s="398"/>
    </row>
    <row r="77" spans="1:12" ht="16.5" customHeight="1" thickBot="1" x14ac:dyDescent="0.35">
      <c r="A77" s="416"/>
      <c r="B77" s="417"/>
      <c r="C77" s="90"/>
      <c r="D77" s="161" t="s">
        <v>260</v>
      </c>
      <c r="E77" s="196"/>
      <c r="F77" s="14"/>
      <c r="G77" s="14"/>
      <c r="H77" s="41"/>
      <c r="I77" s="14"/>
      <c r="J77" s="14"/>
      <c r="K77" s="14"/>
      <c r="L77" s="65">
        <f>-SUM(L53:L76)</f>
        <v>0</v>
      </c>
    </row>
    <row r="78" spans="1:12" ht="16.5" customHeight="1" thickBot="1" x14ac:dyDescent="0.35">
      <c r="A78" s="163"/>
      <c r="B78" s="164"/>
      <c r="C78" s="152"/>
      <c r="D78" s="162"/>
      <c r="E78" s="183"/>
      <c r="F78" s="183"/>
      <c r="G78" s="183"/>
      <c r="H78" s="184"/>
      <c r="I78" s="183"/>
      <c r="J78" s="183"/>
      <c r="K78" s="183"/>
      <c r="L78" s="169"/>
    </row>
    <row r="79" spans="1:12" ht="16.5" customHeight="1" thickBot="1" x14ac:dyDescent="0.35">
      <c r="A79" s="416" t="s">
        <v>143</v>
      </c>
      <c r="B79" s="417"/>
      <c r="C79" s="106" t="s">
        <v>121</v>
      </c>
      <c r="D79" s="7"/>
      <c r="E79" s="102"/>
      <c r="F79" s="102"/>
      <c r="G79" s="102"/>
      <c r="H79" s="64"/>
      <c r="I79" s="102"/>
      <c r="J79" s="102"/>
      <c r="K79" s="102"/>
      <c r="L79" s="65"/>
    </row>
    <row r="80" spans="1:12" ht="27.6" x14ac:dyDescent="0.3">
      <c r="A80" s="416"/>
      <c r="B80" s="417"/>
      <c r="C80" s="104" t="s">
        <v>122</v>
      </c>
      <c r="D80" s="5" t="s">
        <v>145</v>
      </c>
      <c r="E80" s="404" t="s">
        <v>258</v>
      </c>
      <c r="F80" s="341">
        <v>100</v>
      </c>
      <c r="G80" s="341"/>
      <c r="H80" s="341">
        <v>50</v>
      </c>
      <c r="I80" s="341"/>
      <c r="J80" s="341">
        <v>100</v>
      </c>
      <c r="K80" s="341"/>
      <c r="L80" s="396">
        <f>SUM(G80+I80+K80)</f>
        <v>0</v>
      </c>
    </row>
    <row r="81" spans="1:12" ht="16.5" customHeight="1" x14ac:dyDescent="0.3">
      <c r="A81" s="416"/>
      <c r="B81" s="417"/>
      <c r="C81" s="104" t="s">
        <v>123</v>
      </c>
      <c r="D81" s="5" t="s">
        <v>146</v>
      </c>
      <c r="E81" s="404"/>
      <c r="F81" s="341"/>
      <c r="G81" s="341"/>
      <c r="H81" s="341"/>
      <c r="I81" s="341"/>
      <c r="J81" s="341"/>
      <c r="K81" s="341"/>
      <c r="L81" s="397"/>
    </row>
    <row r="82" spans="1:12" ht="16.5" customHeight="1" x14ac:dyDescent="0.3">
      <c r="A82" s="416"/>
      <c r="B82" s="417"/>
      <c r="C82" s="104" t="s">
        <v>124</v>
      </c>
      <c r="D82" s="5" t="s">
        <v>127</v>
      </c>
      <c r="E82" s="404"/>
      <c r="F82" s="341"/>
      <c r="G82" s="341"/>
      <c r="H82" s="341"/>
      <c r="I82" s="341"/>
      <c r="J82" s="341"/>
      <c r="K82" s="341"/>
      <c r="L82" s="397"/>
    </row>
    <row r="83" spans="1:12" ht="16.5" customHeight="1" x14ac:dyDescent="0.3">
      <c r="A83" s="416"/>
      <c r="B83" s="417"/>
      <c r="C83" s="104" t="s">
        <v>144</v>
      </c>
      <c r="D83" s="5" t="s">
        <v>147</v>
      </c>
      <c r="E83" s="404"/>
      <c r="F83" s="341"/>
      <c r="G83" s="341"/>
      <c r="H83" s="341"/>
      <c r="I83" s="341"/>
      <c r="J83" s="341"/>
      <c r="K83" s="341"/>
      <c r="L83" s="397"/>
    </row>
    <row r="84" spans="1:12" ht="16.5" customHeight="1" x14ac:dyDescent="0.3">
      <c r="A84" s="416"/>
      <c r="B84" s="417"/>
      <c r="C84" s="104"/>
      <c r="D84" s="5"/>
      <c r="E84" s="404"/>
      <c r="F84" s="341"/>
      <c r="G84" s="341"/>
      <c r="H84" s="341"/>
      <c r="I84" s="341"/>
      <c r="J84" s="341"/>
      <c r="K84" s="341"/>
      <c r="L84" s="397"/>
    </row>
    <row r="85" spans="1:12" ht="16.5" customHeight="1" thickBot="1" x14ac:dyDescent="0.35">
      <c r="A85" s="416"/>
      <c r="B85" s="417"/>
      <c r="C85" s="105"/>
      <c r="D85" s="100" t="s">
        <v>128</v>
      </c>
      <c r="E85" s="404"/>
      <c r="F85" s="341"/>
      <c r="G85" s="341"/>
      <c r="H85" s="341"/>
      <c r="I85" s="341"/>
      <c r="J85" s="341"/>
      <c r="K85" s="341"/>
      <c r="L85" s="398"/>
    </row>
    <row r="86" spans="1:12" ht="16.5" customHeight="1" x14ac:dyDescent="0.3">
      <c r="A86" s="416"/>
      <c r="B86" s="417"/>
      <c r="C86" s="103" t="s">
        <v>129</v>
      </c>
      <c r="D86" s="5"/>
      <c r="E86" s="404" t="s">
        <v>251</v>
      </c>
      <c r="F86" s="256">
        <v>100</v>
      </c>
      <c r="G86" s="256"/>
      <c r="H86" s="256">
        <v>50</v>
      </c>
      <c r="I86" s="256"/>
      <c r="J86" s="256">
        <v>100</v>
      </c>
      <c r="K86" s="256"/>
      <c r="L86" s="392">
        <f>SUM(G86+I86+K86)</f>
        <v>0</v>
      </c>
    </row>
    <row r="87" spans="1:12" ht="16.5" customHeight="1" x14ac:dyDescent="0.3">
      <c r="A87" s="416"/>
      <c r="B87" s="417"/>
      <c r="C87" s="104" t="s">
        <v>122</v>
      </c>
      <c r="D87" s="5" t="s">
        <v>145</v>
      </c>
      <c r="E87" s="404"/>
      <c r="F87" s="257"/>
      <c r="G87" s="257"/>
      <c r="H87" s="257"/>
      <c r="I87" s="257"/>
      <c r="J87" s="257"/>
      <c r="K87" s="257"/>
      <c r="L87" s="393"/>
    </row>
    <row r="88" spans="1:12" x14ac:dyDescent="0.3">
      <c r="A88" s="416"/>
      <c r="B88" s="417"/>
      <c r="C88" s="104" t="s">
        <v>123</v>
      </c>
      <c r="D88" s="5" t="s">
        <v>146</v>
      </c>
      <c r="E88" s="404"/>
      <c r="F88" s="257"/>
      <c r="G88" s="257"/>
      <c r="H88" s="257"/>
      <c r="I88" s="257"/>
      <c r="J88" s="257"/>
      <c r="K88" s="257"/>
      <c r="L88" s="393"/>
    </row>
    <row r="89" spans="1:12" ht="16.5" customHeight="1" x14ac:dyDescent="0.3">
      <c r="A89" s="416"/>
      <c r="B89" s="417"/>
      <c r="C89" s="104" t="s">
        <v>124</v>
      </c>
      <c r="D89" s="5" t="s">
        <v>127</v>
      </c>
      <c r="E89" s="404"/>
      <c r="F89" s="257"/>
      <c r="G89" s="257"/>
      <c r="H89" s="257"/>
      <c r="I89" s="257"/>
      <c r="J89" s="257"/>
      <c r="K89" s="257"/>
      <c r="L89" s="393"/>
    </row>
    <row r="90" spans="1:12" ht="16.5" customHeight="1" x14ac:dyDescent="0.3">
      <c r="A90" s="416"/>
      <c r="B90" s="417"/>
      <c r="C90" s="104" t="s">
        <v>144</v>
      </c>
      <c r="D90" s="5" t="s">
        <v>147</v>
      </c>
      <c r="E90" s="404"/>
      <c r="F90" s="257"/>
      <c r="G90" s="257"/>
      <c r="H90" s="257"/>
      <c r="I90" s="257"/>
      <c r="J90" s="257"/>
      <c r="K90" s="257"/>
      <c r="L90" s="393"/>
    </row>
    <row r="91" spans="1:12" ht="16.5" customHeight="1" x14ac:dyDescent="0.3">
      <c r="A91" s="416"/>
      <c r="B91" s="417"/>
      <c r="C91" s="104"/>
      <c r="D91" s="5"/>
      <c r="E91" s="404"/>
      <c r="F91" s="257"/>
      <c r="G91" s="257"/>
      <c r="H91" s="257"/>
      <c r="I91" s="257"/>
      <c r="J91" s="257"/>
      <c r="K91" s="257"/>
      <c r="L91" s="393"/>
    </row>
    <row r="92" spans="1:12" ht="16.5" customHeight="1" thickBot="1" x14ac:dyDescent="0.35">
      <c r="A92" s="416"/>
      <c r="B92" s="417"/>
      <c r="C92" s="105"/>
      <c r="D92" s="100" t="s">
        <v>128</v>
      </c>
      <c r="E92" s="404"/>
      <c r="F92" s="309"/>
      <c r="G92" s="309"/>
      <c r="H92" s="309"/>
      <c r="I92" s="309"/>
      <c r="J92" s="309"/>
      <c r="K92" s="309"/>
      <c r="L92" s="394"/>
    </row>
    <row r="93" spans="1:12" ht="16.5" customHeight="1" x14ac:dyDescent="0.3">
      <c r="A93" s="416"/>
      <c r="B93" s="417"/>
      <c r="C93" s="103" t="s">
        <v>130</v>
      </c>
      <c r="D93" s="5"/>
      <c r="E93" s="404" t="s">
        <v>251</v>
      </c>
      <c r="F93" s="256">
        <v>100</v>
      </c>
      <c r="G93" s="256"/>
      <c r="H93" s="256">
        <v>50</v>
      </c>
      <c r="I93" s="256"/>
      <c r="J93" s="256">
        <v>100</v>
      </c>
      <c r="K93" s="256"/>
      <c r="L93" s="392">
        <f>SUM(G93+I93+K93)</f>
        <v>0</v>
      </c>
    </row>
    <row r="94" spans="1:12" ht="16.5" customHeight="1" x14ac:dyDescent="0.3">
      <c r="A94" s="416"/>
      <c r="B94" s="417"/>
      <c r="C94" s="104" t="s">
        <v>122</v>
      </c>
      <c r="D94" s="5" t="s">
        <v>145</v>
      </c>
      <c r="E94" s="404"/>
      <c r="F94" s="257"/>
      <c r="G94" s="257"/>
      <c r="H94" s="257"/>
      <c r="I94" s="257"/>
      <c r="J94" s="257"/>
      <c r="K94" s="257"/>
      <c r="L94" s="393"/>
    </row>
    <row r="95" spans="1:12" ht="16.5" customHeight="1" x14ac:dyDescent="0.3">
      <c r="A95" s="416"/>
      <c r="B95" s="417"/>
      <c r="C95" s="104" t="s">
        <v>123</v>
      </c>
      <c r="D95" s="5" t="s">
        <v>146</v>
      </c>
      <c r="E95" s="404"/>
      <c r="F95" s="257"/>
      <c r="G95" s="257"/>
      <c r="H95" s="257"/>
      <c r="I95" s="257"/>
      <c r="J95" s="257"/>
      <c r="K95" s="257"/>
      <c r="L95" s="393"/>
    </row>
    <row r="96" spans="1:12" ht="16.5" customHeight="1" x14ac:dyDescent="0.3">
      <c r="A96" s="416"/>
      <c r="B96" s="417"/>
      <c r="C96" s="104" t="s">
        <v>124</v>
      </c>
      <c r="D96" s="5" t="s">
        <v>127</v>
      </c>
      <c r="E96" s="404"/>
      <c r="F96" s="257"/>
      <c r="G96" s="257"/>
      <c r="H96" s="257"/>
      <c r="I96" s="257"/>
      <c r="J96" s="257"/>
      <c r="K96" s="257"/>
      <c r="L96" s="393"/>
    </row>
    <row r="97" spans="1:12" ht="16.5" customHeight="1" x14ac:dyDescent="0.3">
      <c r="A97" s="416"/>
      <c r="B97" s="417"/>
      <c r="C97" s="104" t="s">
        <v>144</v>
      </c>
      <c r="D97" s="5" t="s">
        <v>147</v>
      </c>
      <c r="E97" s="404"/>
      <c r="F97" s="257"/>
      <c r="G97" s="257"/>
      <c r="H97" s="257"/>
      <c r="I97" s="257"/>
      <c r="J97" s="257"/>
      <c r="K97" s="257"/>
      <c r="L97" s="393"/>
    </row>
    <row r="98" spans="1:12" ht="16.5" customHeight="1" x14ac:dyDescent="0.3">
      <c r="A98" s="416"/>
      <c r="B98" s="417"/>
      <c r="C98" s="104"/>
      <c r="D98" s="5"/>
      <c r="E98" s="404"/>
      <c r="F98" s="257"/>
      <c r="G98" s="257"/>
      <c r="H98" s="257"/>
      <c r="I98" s="257"/>
      <c r="J98" s="257"/>
      <c r="K98" s="257"/>
      <c r="L98" s="393"/>
    </row>
    <row r="99" spans="1:12" ht="16.5" customHeight="1" thickBot="1" x14ac:dyDescent="0.35">
      <c r="A99" s="416"/>
      <c r="B99" s="417"/>
      <c r="C99" s="105"/>
      <c r="D99" s="100" t="s">
        <v>128</v>
      </c>
      <c r="E99" s="404"/>
      <c r="F99" s="309"/>
      <c r="G99" s="309"/>
      <c r="H99" s="309"/>
      <c r="I99" s="309"/>
      <c r="J99" s="309"/>
      <c r="K99" s="309"/>
      <c r="L99" s="394"/>
    </row>
    <row r="100" spans="1:12" ht="16.5" customHeight="1" x14ac:dyDescent="0.3">
      <c r="A100" s="416"/>
      <c r="B100" s="417"/>
      <c r="C100" s="103" t="s">
        <v>131</v>
      </c>
      <c r="D100" s="37"/>
      <c r="E100" s="404" t="s">
        <v>251</v>
      </c>
      <c r="F100" s="256">
        <v>100</v>
      </c>
      <c r="G100" s="256"/>
      <c r="H100" s="256">
        <v>50</v>
      </c>
      <c r="I100" s="256"/>
      <c r="J100" s="256">
        <v>100</v>
      </c>
      <c r="K100" s="256"/>
      <c r="L100" s="395">
        <f>SUM(G100+I100+K100)</f>
        <v>0</v>
      </c>
    </row>
    <row r="101" spans="1:12" ht="16.5" customHeight="1" x14ac:dyDescent="0.3">
      <c r="A101" s="416"/>
      <c r="B101" s="417"/>
      <c r="C101" s="104" t="s">
        <v>122</v>
      </c>
      <c r="D101" s="37" t="s">
        <v>145</v>
      </c>
      <c r="E101" s="404"/>
      <c r="F101" s="257"/>
      <c r="G101" s="257"/>
      <c r="H101" s="257"/>
      <c r="I101" s="257"/>
      <c r="J101" s="257"/>
      <c r="K101" s="257"/>
      <c r="L101" s="389"/>
    </row>
    <row r="102" spans="1:12" ht="16.5" customHeight="1" x14ac:dyDescent="0.3">
      <c r="A102" s="416"/>
      <c r="B102" s="417"/>
      <c r="C102" s="104" t="s">
        <v>123</v>
      </c>
      <c r="D102" s="37" t="s">
        <v>146</v>
      </c>
      <c r="E102" s="404"/>
      <c r="F102" s="257"/>
      <c r="G102" s="257"/>
      <c r="H102" s="257"/>
      <c r="I102" s="257"/>
      <c r="J102" s="257"/>
      <c r="K102" s="257"/>
      <c r="L102" s="389"/>
    </row>
    <row r="103" spans="1:12" ht="16.5" customHeight="1" x14ac:dyDescent="0.3">
      <c r="A103" s="416"/>
      <c r="B103" s="417"/>
      <c r="C103" s="104" t="s">
        <v>124</v>
      </c>
      <c r="D103" s="37" t="s">
        <v>127</v>
      </c>
      <c r="E103" s="404"/>
      <c r="F103" s="257"/>
      <c r="G103" s="257"/>
      <c r="H103" s="257"/>
      <c r="I103" s="257"/>
      <c r="J103" s="257"/>
      <c r="K103" s="257"/>
      <c r="L103" s="389"/>
    </row>
    <row r="104" spans="1:12" ht="16.5" customHeight="1" x14ac:dyDescent="0.3">
      <c r="A104" s="416"/>
      <c r="B104" s="417"/>
      <c r="C104" s="104" t="s">
        <v>144</v>
      </c>
      <c r="D104" s="37" t="s">
        <v>147</v>
      </c>
      <c r="E104" s="404"/>
      <c r="F104" s="257"/>
      <c r="G104" s="257"/>
      <c r="H104" s="257"/>
      <c r="I104" s="257"/>
      <c r="J104" s="257"/>
      <c r="K104" s="257"/>
      <c r="L104" s="389"/>
    </row>
    <row r="105" spans="1:12" ht="16.5" hidden="1" customHeight="1" x14ac:dyDescent="0.3">
      <c r="A105" s="416"/>
      <c r="B105" s="417"/>
      <c r="C105" s="104"/>
      <c r="D105" s="37"/>
      <c r="E105" s="404"/>
      <c r="F105" s="257"/>
      <c r="G105" s="257"/>
      <c r="H105" s="257"/>
      <c r="I105" s="257"/>
      <c r="J105" s="257"/>
      <c r="K105" s="257"/>
      <c r="L105" s="389"/>
    </row>
    <row r="106" spans="1:12" ht="16.5" hidden="1" customHeight="1" x14ac:dyDescent="0.3">
      <c r="A106" s="416"/>
      <c r="B106" s="417"/>
      <c r="C106" s="105"/>
      <c r="D106" s="112" t="s">
        <v>128</v>
      </c>
      <c r="E106" s="404"/>
      <c r="F106" s="257"/>
      <c r="G106" s="257"/>
      <c r="H106" s="257"/>
      <c r="I106" s="257"/>
      <c r="J106" s="257"/>
      <c r="K106" s="257"/>
      <c r="L106" s="389"/>
    </row>
    <row r="107" spans="1:12" ht="16.5" hidden="1" customHeight="1" x14ac:dyDescent="0.3">
      <c r="A107" s="416"/>
      <c r="B107" s="417"/>
      <c r="C107" s="91"/>
      <c r="D107" s="91"/>
      <c r="E107" s="404"/>
      <c r="F107" s="257"/>
      <c r="G107" s="257"/>
      <c r="H107" s="257"/>
      <c r="I107" s="257"/>
      <c r="J107" s="257"/>
      <c r="K107" s="257"/>
      <c r="L107" s="389"/>
    </row>
    <row r="108" spans="1:12" ht="16.5" hidden="1" customHeight="1" x14ac:dyDescent="0.3">
      <c r="A108" s="416"/>
      <c r="B108" s="417"/>
      <c r="C108" s="91"/>
      <c r="D108" s="91"/>
      <c r="E108" s="404"/>
      <c r="F108" s="257"/>
      <c r="G108" s="257"/>
      <c r="H108" s="257"/>
      <c r="I108" s="257"/>
      <c r="J108" s="257"/>
      <c r="K108" s="257"/>
      <c r="L108" s="389"/>
    </row>
    <row r="109" spans="1:12" ht="16.5" hidden="1" customHeight="1" x14ac:dyDescent="0.3">
      <c r="A109" s="416"/>
      <c r="B109" s="417"/>
      <c r="C109" s="91"/>
      <c r="D109" s="91"/>
      <c r="E109" s="404"/>
      <c r="F109" s="257"/>
      <c r="G109" s="257"/>
      <c r="H109" s="257"/>
      <c r="I109" s="257"/>
      <c r="J109" s="257"/>
      <c r="K109" s="257"/>
      <c r="L109" s="389"/>
    </row>
    <row r="110" spans="1:12" ht="16.5" hidden="1" customHeight="1" x14ac:dyDescent="0.3">
      <c r="A110" s="416"/>
      <c r="B110" s="417"/>
      <c r="C110" s="91"/>
      <c r="D110" s="91"/>
      <c r="E110" s="404"/>
      <c r="F110" s="257"/>
      <c r="G110" s="257"/>
      <c r="H110" s="257"/>
      <c r="I110" s="257"/>
      <c r="J110" s="257"/>
      <c r="K110" s="257"/>
      <c r="L110" s="389"/>
    </row>
    <row r="111" spans="1:12" ht="16.5" hidden="1" customHeight="1" x14ac:dyDescent="0.3">
      <c r="A111" s="416"/>
      <c r="B111" s="417"/>
      <c r="C111" s="91"/>
      <c r="D111" s="91"/>
      <c r="E111" s="404"/>
      <c r="F111" s="257"/>
      <c r="G111" s="257"/>
      <c r="H111" s="257"/>
      <c r="I111" s="257"/>
      <c r="J111" s="257"/>
      <c r="K111" s="257"/>
      <c r="L111" s="389"/>
    </row>
    <row r="112" spans="1:12" ht="16.5" hidden="1" customHeight="1" x14ac:dyDescent="0.3">
      <c r="A112" s="416"/>
      <c r="B112" s="417"/>
      <c r="C112" s="91"/>
      <c r="D112" s="91"/>
      <c r="E112" s="404"/>
      <c r="F112" s="257"/>
      <c r="G112" s="257"/>
      <c r="H112" s="257"/>
      <c r="I112" s="257"/>
      <c r="J112" s="257"/>
      <c r="K112" s="257"/>
      <c r="L112" s="389"/>
    </row>
    <row r="113" spans="1:12" ht="16.5" customHeight="1" x14ac:dyDescent="0.3">
      <c r="A113" s="416"/>
      <c r="B113" s="417"/>
      <c r="C113" s="104"/>
      <c r="D113" s="113"/>
      <c r="E113" s="404"/>
      <c r="F113" s="257"/>
      <c r="G113" s="257"/>
      <c r="H113" s="257"/>
      <c r="I113" s="257"/>
      <c r="J113" s="257"/>
      <c r="K113" s="257"/>
      <c r="L113" s="389"/>
    </row>
    <row r="114" spans="1:12" ht="16.5" customHeight="1" x14ac:dyDescent="0.3">
      <c r="A114" s="416"/>
      <c r="B114" s="417"/>
      <c r="C114" s="89"/>
      <c r="D114" s="170" t="s">
        <v>128</v>
      </c>
      <c r="E114" s="404"/>
      <c r="F114" s="309"/>
      <c r="G114" s="309"/>
      <c r="H114" s="309"/>
      <c r="I114" s="309"/>
      <c r="J114" s="309"/>
      <c r="K114" s="309"/>
      <c r="L114" s="390"/>
    </row>
    <row r="115" spans="1:12" ht="16.5" customHeight="1" thickBot="1" x14ac:dyDescent="0.35">
      <c r="A115" s="416"/>
      <c r="B115" s="417"/>
      <c r="C115" s="171"/>
      <c r="D115" s="170" t="s">
        <v>261</v>
      </c>
      <c r="E115" s="404"/>
      <c r="F115" s="19"/>
      <c r="G115" s="19"/>
      <c r="H115" s="19"/>
      <c r="I115" s="19"/>
      <c r="J115" s="19"/>
      <c r="K115" s="19"/>
      <c r="L115" s="221">
        <f>SUM(L80:L114)</f>
        <v>0</v>
      </c>
    </row>
    <row r="116" spans="1:12" ht="16.5" customHeight="1" thickBot="1" x14ac:dyDescent="0.35">
      <c r="A116" s="163"/>
      <c r="B116" s="164"/>
      <c r="C116" s="172"/>
      <c r="D116" s="173"/>
      <c r="E116" s="183"/>
      <c r="F116" s="141"/>
      <c r="G116" s="141"/>
      <c r="H116" s="141"/>
      <c r="I116" s="141"/>
      <c r="J116" s="141"/>
      <c r="K116" s="141"/>
      <c r="L116" s="174"/>
    </row>
    <row r="117" spans="1:12" ht="16.5" customHeight="1" x14ac:dyDescent="0.3">
      <c r="A117" s="416" t="s">
        <v>148</v>
      </c>
      <c r="B117" s="417"/>
      <c r="C117" s="106" t="s">
        <v>121</v>
      </c>
      <c r="D117" s="7"/>
      <c r="E117" s="320" t="s">
        <v>256</v>
      </c>
      <c r="F117" s="326">
        <v>500</v>
      </c>
      <c r="G117" s="326"/>
      <c r="H117" s="326">
        <v>250</v>
      </c>
      <c r="I117" s="326"/>
      <c r="J117" s="326">
        <v>500</v>
      </c>
      <c r="K117" s="326"/>
      <c r="L117" s="388">
        <f>SUM(G117+I117+K117)</f>
        <v>0</v>
      </c>
    </row>
    <row r="118" spans="1:12" ht="41.4" x14ac:dyDescent="0.3">
      <c r="A118" s="416"/>
      <c r="B118" s="417"/>
      <c r="C118" s="104" t="s">
        <v>122</v>
      </c>
      <c r="D118" s="5" t="s">
        <v>150</v>
      </c>
      <c r="E118" s="259"/>
      <c r="F118" s="257"/>
      <c r="G118" s="257"/>
      <c r="H118" s="257"/>
      <c r="I118" s="257"/>
      <c r="J118" s="257"/>
      <c r="K118" s="257"/>
      <c r="L118" s="389"/>
    </row>
    <row r="119" spans="1:12" ht="41.4" x14ac:dyDescent="0.3">
      <c r="A119" s="416"/>
      <c r="B119" s="417"/>
      <c r="C119" s="104" t="s">
        <v>123</v>
      </c>
      <c r="D119" s="5" t="s">
        <v>151</v>
      </c>
      <c r="E119" s="259"/>
      <c r="F119" s="257"/>
      <c r="G119" s="257"/>
      <c r="H119" s="257"/>
      <c r="I119" s="257"/>
      <c r="J119" s="257"/>
      <c r="K119" s="257"/>
      <c r="L119" s="389"/>
    </row>
    <row r="120" spans="1:12" x14ac:dyDescent="0.3">
      <c r="A120" s="416"/>
      <c r="B120" s="417"/>
      <c r="C120" s="104" t="s">
        <v>124</v>
      </c>
      <c r="D120" s="5" t="s">
        <v>127</v>
      </c>
      <c r="E120" s="259"/>
      <c r="F120" s="257"/>
      <c r="G120" s="257"/>
      <c r="H120" s="257"/>
      <c r="I120" s="257"/>
      <c r="J120" s="257"/>
      <c r="K120" s="257"/>
      <c r="L120" s="389"/>
    </row>
    <row r="121" spans="1:12" x14ac:dyDescent="0.3">
      <c r="A121" s="416"/>
      <c r="B121" s="417"/>
      <c r="C121" s="104" t="s">
        <v>152</v>
      </c>
      <c r="D121" s="104" t="s">
        <v>149</v>
      </c>
      <c r="E121" s="259"/>
      <c r="F121" s="257"/>
      <c r="G121" s="257"/>
      <c r="H121" s="257"/>
      <c r="I121" s="257"/>
      <c r="J121" s="257"/>
      <c r="K121" s="257"/>
      <c r="L121" s="389"/>
    </row>
    <row r="122" spans="1:12" x14ac:dyDescent="0.3">
      <c r="A122" s="416"/>
      <c r="B122" s="417"/>
      <c r="C122" s="104"/>
      <c r="D122" s="5"/>
      <c r="E122" s="259"/>
      <c r="F122" s="257"/>
      <c r="G122" s="257"/>
      <c r="H122" s="257"/>
      <c r="I122" s="257"/>
      <c r="J122" s="257"/>
      <c r="K122" s="257"/>
      <c r="L122" s="389"/>
    </row>
    <row r="123" spans="1:12" ht="15" thickBot="1" x14ac:dyDescent="0.35">
      <c r="A123" s="416"/>
      <c r="B123" s="417"/>
      <c r="C123" s="105"/>
      <c r="D123" s="100" t="s">
        <v>128</v>
      </c>
      <c r="E123" s="262"/>
      <c r="F123" s="309"/>
      <c r="G123" s="309"/>
      <c r="H123" s="309"/>
      <c r="I123" s="309"/>
      <c r="J123" s="309"/>
      <c r="K123" s="309"/>
      <c r="L123" s="390"/>
    </row>
    <row r="124" spans="1:12" x14ac:dyDescent="0.3">
      <c r="A124" s="416"/>
      <c r="B124" s="417"/>
      <c r="C124" s="103" t="s">
        <v>129</v>
      </c>
      <c r="D124" s="5"/>
      <c r="E124" s="320" t="s">
        <v>256</v>
      </c>
      <c r="F124" s="391">
        <v>1000</v>
      </c>
      <c r="G124" s="341"/>
      <c r="H124" s="341">
        <v>500</v>
      </c>
      <c r="I124" s="341"/>
      <c r="J124" s="341">
        <v>1000</v>
      </c>
      <c r="K124" s="341"/>
      <c r="L124" s="388">
        <f>SUM(G124+I124+K124)</f>
        <v>0</v>
      </c>
    </row>
    <row r="125" spans="1:12" ht="41.4" x14ac:dyDescent="0.3">
      <c r="A125" s="416"/>
      <c r="B125" s="417"/>
      <c r="C125" s="104" t="s">
        <v>122</v>
      </c>
      <c r="D125" s="5" t="s">
        <v>262</v>
      </c>
      <c r="E125" s="259"/>
      <c r="F125" s="391"/>
      <c r="G125" s="341"/>
      <c r="H125" s="341"/>
      <c r="I125" s="341"/>
      <c r="J125" s="341"/>
      <c r="K125" s="341"/>
      <c r="L125" s="389"/>
    </row>
    <row r="126" spans="1:12" ht="41.4" x14ac:dyDescent="0.3">
      <c r="A126" s="416"/>
      <c r="B126" s="417"/>
      <c r="C126" s="104" t="s">
        <v>123</v>
      </c>
      <c r="D126" s="5" t="s">
        <v>151</v>
      </c>
      <c r="E126" s="259"/>
      <c r="F126" s="391"/>
      <c r="G126" s="341"/>
      <c r="H126" s="341"/>
      <c r="I126" s="341"/>
      <c r="J126" s="341"/>
      <c r="K126" s="341"/>
      <c r="L126" s="389"/>
    </row>
    <row r="127" spans="1:12" x14ac:dyDescent="0.3">
      <c r="A127" s="416"/>
      <c r="B127" s="417"/>
      <c r="C127" s="104" t="s">
        <v>124</v>
      </c>
      <c r="D127" s="5" t="s">
        <v>127</v>
      </c>
      <c r="E127" s="259"/>
      <c r="F127" s="391"/>
      <c r="G127" s="341"/>
      <c r="H127" s="341"/>
      <c r="I127" s="341"/>
      <c r="J127" s="341"/>
      <c r="K127" s="341"/>
      <c r="L127" s="389"/>
    </row>
    <row r="128" spans="1:12" x14ac:dyDescent="0.3">
      <c r="A128" s="416"/>
      <c r="B128" s="417"/>
      <c r="C128" s="104" t="s">
        <v>152</v>
      </c>
      <c r="D128" s="104" t="s">
        <v>149</v>
      </c>
      <c r="E128" s="259"/>
      <c r="F128" s="391"/>
      <c r="G128" s="341"/>
      <c r="H128" s="341"/>
      <c r="I128" s="341"/>
      <c r="J128" s="341"/>
      <c r="K128" s="341"/>
      <c r="L128" s="389"/>
    </row>
    <row r="129" spans="1:12" x14ac:dyDescent="0.3">
      <c r="A129" s="416"/>
      <c r="B129" s="417"/>
      <c r="C129" s="104"/>
      <c r="D129" s="5"/>
      <c r="E129" s="259"/>
      <c r="F129" s="391"/>
      <c r="G129" s="341"/>
      <c r="H129" s="341"/>
      <c r="I129" s="341"/>
      <c r="J129" s="341"/>
      <c r="K129" s="341"/>
      <c r="L129" s="389"/>
    </row>
    <row r="130" spans="1:12" ht="15" thickBot="1" x14ac:dyDescent="0.35">
      <c r="A130" s="416"/>
      <c r="B130" s="417"/>
      <c r="C130" s="105"/>
      <c r="D130" s="100" t="s">
        <v>128</v>
      </c>
      <c r="E130" s="262"/>
      <c r="F130" s="391"/>
      <c r="G130" s="341"/>
      <c r="H130" s="341"/>
      <c r="I130" s="341"/>
      <c r="J130" s="341"/>
      <c r="K130" s="341"/>
      <c r="L130" s="390"/>
    </row>
    <row r="131" spans="1:12" x14ac:dyDescent="0.3">
      <c r="A131" s="416"/>
      <c r="B131" s="417"/>
      <c r="C131" s="103" t="s">
        <v>130</v>
      </c>
      <c r="D131" s="5"/>
      <c r="E131" s="404" t="s">
        <v>256</v>
      </c>
      <c r="F131" s="326">
        <v>500</v>
      </c>
      <c r="G131" s="326"/>
      <c r="H131" s="326">
        <v>250</v>
      </c>
      <c r="I131" s="326"/>
      <c r="J131" s="326">
        <v>500</v>
      </c>
      <c r="K131" s="326"/>
      <c r="L131" s="388">
        <f>SUM(G131+I131+K131)</f>
        <v>0</v>
      </c>
    </row>
    <row r="132" spans="1:12" ht="41.4" x14ac:dyDescent="0.3">
      <c r="A132" s="416"/>
      <c r="B132" s="417"/>
      <c r="C132" s="104" t="s">
        <v>122</v>
      </c>
      <c r="D132" s="5" t="s">
        <v>262</v>
      </c>
      <c r="E132" s="404"/>
      <c r="F132" s="257"/>
      <c r="G132" s="257"/>
      <c r="H132" s="257"/>
      <c r="I132" s="257"/>
      <c r="J132" s="257"/>
      <c r="K132" s="257"/>
      <c r="L132" s="389"/>
    </row>
    <row r="133" spans="1:12" ht="16.5" customHeight="1" x14ac:dyDescent="0.3">
      <c r="A133" s="416"/>
      <c r="B133" s="417"/>
      <c r="C133" s="104" t="s">
        <v>123</v>
      </c>
      <c r="D133" s="5" t="s">
        <v>151</v>
      </c>
      <c r="E133" s="404"/>
      <c r="F133" s="257"/>
      <c r="G133" s="257"/>
      <c r="H133" s="257"/>
      <c r="I133" s="257"/>
      <c r="J133" s="257"/>
      <c r="K133" s="257"/>
      <c r="L133" s="389"/>
    </row>
    <row r="134" spans="1:12" ht="16.5" customHeight="1" x14ac:dyDescent="0.3">
      <c r="A134" s="416"/>
      <c r="B134" s="417"/>
      <c r="C134" s="104" t="s">
        <v>124</v>
      </c>
      <c r="D134" s="5" t="s">
        <v>127</v>
      </c>
      <c r="E134" s="404"/>
      <c r="F134" s="257"/>
      <c r="G134" s="257"/>
      <c r="H134" s="257"/>
      <c r="I134" s="257"/>
      <c r="J134" s="257"/>
      <c r="K134" s="257"/>
      <c r="L134" s="389"/>
    </row>
    <row r="135" spans="1:12" ht="16.5" customHeight="1" x14ac:dyDescent="0.3">
      <c r="A135" s="416"/>
      <c r="B135" s="417"/>
      <c r="C135" s="104" t="s">
        <v>152</v>
      </c>
      <c r="D135" s="104" t="s">
        <v>149</v>
      </c>
      <c r="E135" s="404"/>
      <c r="F135" s="257"/>
      <c r="G135" s="257"/>
      <c r="H135" s="257"/>
      <c r="I135" s="257"/>
      <c r="J135" s="257"/>
      <c r="K135" s="257"/>
      <c r="L135" s="389"/>
    </row>
    <row r="136" spans="1:12" ht="16.5" customHeight="1" x14ac:dyDescent="0.3">
      <c r="A136" s="416"/>
      <c r="B136" s="417"/>
      <c r="C136" s="104"/>
      <c r="D136" s="5"/>
      <c r="E136" s="404"/>
      <c r="F136" s="257"/>
      <c r="G136" s="257"/>
      <c r="H136" s="257"/>
      <c r="I136" s="257"/>
      <c r="J136" s="257"/>
      <c r="K136" s="257"/>
      <c r="L136" s="389"/>
    </row>
    <row r="137" spans="1:12" ht="16.5" customHeight="1" thickBot="1" x14ac:dyDescent="0.35">
      <c r="A137" s="416"/>
      <c r="B137" s="417"/>
      <c r="C137" s="105"/>
      <c r="D137" s="100" t="s">
        <v>128</v>
      </c>
      <c r="E137" s="404"/>
      <c r="F137" s="309"/>
      <c r="G137" s="309"/>
      <c r="H137" s="309"/>
      <c r="I137" s="309"/>
      <c r="J137" s="309"/>
      <c r="K137" s="309"/>
      <c r="L137" s="390"/>
    </row>
    <row r="138" spans="1:12" ht="16.5" customHeight="1" x14ac:dyDescent="0.3">
      <c r="A138" s="416"/>
      <c r="B138" s="417"/>
      <c r="C138" s="103" t="s">
        <v>131</v>
      </c>
      <c r="D138" s="37"/>
      <c r="E138" s="258" t="s">
        <v>256</v>
      </c>
      <c r="F138" s="391">
        <v>1000</v>
      </c>
      <c r="G138" s="341"/>
      <c r="H138" s="341">
        <v>500</v>
      </c>
      <c r="I138" s="341"/>
      <c r="J138" s="341">
        <v>1000</v>
      </c>
      <c r="K138" s="341"/>
      <c r="L138" s="388">
        <f>SUM(G138+I138+K138)</f>
        <v>0</v>
      </c>
    </row>
    <row r="139" spans="1:12" ht="16.5" customHeight="1" x14ac:dyDescent="0.3">
      <c r="A139" s="416"/>
      <c r="B139" s="417"/>
      <c r="C139" s="104" t="s">
        <v>122</v>
      </c>
      <c r="D139" s="5" t="s">
        <v>150</v>
      </c>
      <c r="E139" s="259"/>
      <c r="F139" s="391"/>
      <c r="G139" s="341"/>
      <c r="H139" s="341"/>
      <c r="I139" s="341"/>
      <c r="J139" s="341"/>
      <c r="K139" s="341"/>
      <c r="L139" s="389"/>
    </row>
    <row r="140" spans="1:12" ht="41.4" x14ac:dyDescent="0.3">
      <c r="A140" s="416"/>
      <c r="B140" s="417"/>
      <c r="C140" s="104" t="s">
        <v>123</v>
      </c>
      <c r="D140" s="5" t="s">
        <v>151</v>
      </c>
      <c r="E140" s="259"/>
      <c r="F140" s="391"/>
      <c r="G140" s="341"/>
      <c r="H140" s="341"/>
      <c r="I140" s="341"/>
      <c r="J140" s="341"/>
      <c r="K140" s="341"/>
      <c r="L140" s="389"/>
    </row>
    <row r="141" spans="1:12" ht="16.5" customHeight="1" x14ac:dyDescent="0.3">
      <c r="A141" s="416"/>
      <c r="B141" s="417"/>
      <c r="C141" s="104" t="s">
        <v>124</v>
      </c>
      <c r="D141" s="5" t="s">
        <v>127</v>
      </c>
      <c r="E141" s="259"/>
      <c r="F141" s="391"/>
      <c r="G141" s="341"/>
      <c r="H141" s="341"/>
      <c r="I141" s="341"/>
      <c r="J141" s="341"/>
      <c r="K141" s="341"/>
      <c r="L141" s="389"/>
    </row>
    <row r="142" spans="1:12" ht="16.5" customHeight="1" x14ac:dyDescent="0.3">
      <c r="A142" s="416"/>
      <c r="B142" s="417"/>
      <c r="C142" s="104" t="s">
        <v>152</v>
      </c>
      <c r="D142" s="104" t="s">
        <v>149</v>
      </c>
      <c r="E142" s="259"/>
      <c r="F142" s="391"/>
      <c r="G142" s="341"/>
      <c r="H142" s="341"/>
      <c r="I142" s="341"/>
      <c r="J142" s="341"/>
      <c r="K142" s="341"/>
      <c r="L142" s="389"/>
    </row>
    <row r="143" spans="1:12" ht="16.5" customHeight="1" x14ac:dyDescent="0.3">
      <c r="A143" s="416"/>
      <c r="B143" s="417"/>
      <c r="C143" s="104"/>
      <c r="D143" s="37"/>
      <c r="E143" s="259"/>
      <c r="F143" s="391"/>
      <c r="G143" s="341"/>
      <c r="H143" s="341"/>
      <c r="I143" s="341"/>
      <c r="J143" s="341"/>
      <c r="K143" s="341"/>
      <c r="L143" s="389"/>
    </row>
    <row r="144" spans="1:12" ht="16.5" customHeight="1" x14ac:dyDescent="0.3">
      <c r="A144" s="416"/>
      <c r="B144" s="417"/>
      <c r="C144" s="90"/>
      <c r="D144" s="170" t="s">
        <v>128</v>
      </c>
      <c r="E144" s="259"/>
      <c r="F144" s="391"/>
      <c r="G144" s="341"/>
      <c r="H144" s="341"/>
      <c r="I144" s="341"/>
      <c r="J144" s="341"/>
      <c r="K144" s="341"/>
      <c r="L144" s="390"/>
    </row>
    <row r="145" spans="1:12" ht="16.5" customHeight="1" thickBot="1" x14ac:dyDescent="0.35">
      <c r="A145" s="416"/>
      <c r="B145" s="417"/>
      <c r="C145" s="90"/>
      <c r="D145" s="170" t="s">
        <v>263</v>
      </c>
      <c r="E145" s="228"/>
      <c r="F145" s="19"/>
      <c r="G145" s="19"/>
      <c r="H145" s="19"/>
      <c r="I145" s="19"/>
      <c r="J145" s="19"/>
      <c r="K145" s="19"/>
      <c r="L145" s="229">
        <f>SUM(L117:L144)</f>
        <v>0</v>
      </c>
    </row>
    <row r="146" spans="1:12" ht="16.5" customHeight="1" thickBot="1" x14ac:dyDescent="0.35">
      <c r="A146" s="163"/>
      <c r="B146" s="164"/>
      <c r="C146" s="152"/>
      <c r="D146" s="175"/>
      <c r="E146" s="230"/>
      <c r="F146" s="141"/>
      <c r="G146" s="141"/>
      <c r="H146" s="141"/>
      <c r="I146" s="141"/>
      <c r="J146" s="141"/>
      <c r="K146" s="141"/>
      <c r="L146" s="174"/>
    </row>
    <row r="147" spans="1:12" ht="16.5" customHeight="1" x14ac:dyDescent="0.3">
      <c r="A147" s="416" t="s">
        <v>153</v>
      </c>
      <c r="B147" s="417"/>
      <c r="C147" s="107" t="s">
        <v>121</v>
      </c>
      <c r="D147" s="114"/>
      <c r="E147" s="404"/>
      <c r="F147" s="326">
        <v>460</v>
      </c>
      <c r="G147" s="326"/>
      <c r="H147" s="326">
        <v>230</v>
      </c>
      <c r="I147" s="326"/>
      <c r="J147" s="326">
        <v>460</v>
      </c>
      <c r="K147" s="326"/>
      <c r="L147" s="388">
        <f>SUM(G147+I147+K147)</f>
        <v>0</v>
      </c>
    </row>
    <row r="148" spans="1:12" ht="28.2" x14ac:dyDescent="0.3">
      <c r="A148" s="416"/>
      <c r="B148" s="417"/>
      <c r="C148" s="104" t="s">
        <v>122</v>
      </c>
      <c r="D148" s="48" t="s">
        <v>158</v>
      </c>
      <c r="E148" s="404"/>
      <c r="F148" s="257"/>
      <c r="G148" s="257"/>
      <c r="H148" s="257"/>
      <c r="I148" s="257"/>
      <c r="J148" s="257"/>
      <c r="K148" s="257"/>
      <c r="L148" s="389"/>
    </row>
    <row r="149" spans="1:12" ht="28.2" x14ac:dyDescent="0.3">
      <c r="A149" s="416"/>
      <c r="B149" s="417"/>
      <c r="C149" s="104" t="s">
        <v>154</v>
      </c>
      <c r="D149" s="48" t="s">
        <v>159</v>
      </c>
      <c r="E149" s="404"/>
      <c r="F149" s="257"/>
      <c r="G149" s="257"/>
      <c r="H149" s="257"/>
      <c r="I149" s="257"/>
      <c r="J149" s="257"/>
      <c r="K149" s="257"/>
      <c r="L149" s="389"/>
    </row>
    <row r="150" spans="1:12" x14ac:dyDescent="0.3">
      <c r="A150" s="416"/>
      <c r="B150" s="417"/>
      <c r="C150" s="104" t="s">
        <v>124</v>
      </c>
      <c r="D150" s="14" t="s">
        <v>160</v>
      </c>
      <c r="E150" s="404"/>
      <c r="F150" s="309"/>
      <c r="G150" s="309"/>
      <c r="H150" s="309"/>
      <c r="I150" s="309"/>
      <c r="J150" s="309"/>
      <c r="K150" s="309"/>
      <c r="L150" s="390"/>
    </row>
    <row r="151" spans="1:12" ht="28.2" x14ac:dyDescent="0.3">
      <c r="A151" s="416"/>
      <c r="B151" s="417"/>
      <c r="C151" s="104" t="s">
        <v>155</v>
      </c>
      <c r="D151" s="48" t="s">
        <v>158</v>
      </c>
      <c r="E151" s="10" t="s">
        <v>265</v>
      </c>
      <c r="F151" s="41">
        <f t="shared" ref="F151:F153" si="0">300*3</f>
        <v>900</v>
      </c>
      <c r="G151" s="41"/>
      <c r="H151" s="41">
        <v>450</v>
      </c>
      <c r="I151" s="41"/>
      <c r="J151" s="41">
        <v>900</v>
      </c>
      <c r="K151" s="14"/>
      <c r="L151" s="6">
        <f>SUM(G151+I151+K151)</f>
        <v>0</v>
      </c>
    </row>
    <row r="152" spans="1:12" ht="28.2" x14ac:dyDescent="0.3">
      <c r="A152" s="416"/>
      <c r="B152" s="417"/>
      <c r="C152" s="104" t="s">
        <v>156</v>
      </c>
      <c r="D152" s="48" t="s">
        <v>159</v>
      </c>
      <c r="E152" s="10" t="s">
        <v>265</v>
      </c>
      <c r="F152" s="41">
        <f t="shared" si="0"/>
        <v>900</v>
      </c>
      <c r="G152" s="41"/>
      <c r="H152" s="41">
        <v>450</v>
      </c>
      <c r="I152" s="41"/>
      <c r="J152" s="41">
        <v>900</v>
      </c>
      <c r="K152" s="14"/>
      <c r="L152" s="6">
        <f>SUM(G152+I152+K152)</f>
        <v>0</v>
      </c>
    </row>
    <row r="153" spans="1:12" ht="28.2" x14ac:dyDescent="0.3">
      <c r="A153" s="416"/>
      <c r="B153" s="417"/>
      <c r="C153" s="104" t="s">
        <v>157</v>
      </c>
      <c r="D153" s="48" t="s">
        <v>161</v>
      </c>
      <c r="E153" s="10" t="s">
        <v>265</v>
      </c>
      <c r="F153" s="41">
        <f t="shared" si="0"/>
        <v>900</v>
      </c>
      <c r="G153" s="41"/>
      <c r="H153" s="41">
        <v>450</v>
      </c>
      <c r="I153" s="41"/>
      <c r="J153" s="41">
        <v>900</v>
      </c>
      <c r="K153" s="14"/>
      <c r="L153" s="6">
        <f>SUM(G153+I153+K153)</f>
        <v>0</v>
      </c>
    </row>
    <row r="154" spans="1:12" x14ac:dyDescent="0.3">
      <c r="A154" s="416"/>
      <c r="B154" s="417"/>
      <c r="C154" s="104"/>
      <c r="D154" s="23"/>
      <c r="E154" s="82"/>
      <c r="F154" s="5"/>
      <c r="G154" s="14"/>
      <c r="H154" s="14"/>
      <c r="I154" s="14"/>
      <c r="J154" s="14"/>
      <c r="K154" s="14"/>
      <c r="L154" s="6"/>
    </row>
    <row r="155" spans="1:12" ht="15" thickBot="1" x14ac:dyDescent="0.35">
      <c r="A155" s="416"/>
      <c r="B155" s="417"/>
      <c r="C155" s="115"/>
      <c r="D155" s="116" t="s">
        <v>128</v>
      </c>
      <c r="E155" s="10"/>
      <c r="F155" s="5"/>
      <c r="G155" s="14"/>
      <c r="H155" s="14"/>
      <c r="I155" s="14"/>
      <c r="J155" s="14"/>
      <c r="K155" s="14"/>
      <c r="L155" s="6">
        <f>SUM(L147:L153)</f>
        <v>0</v>
      </c>
    </row>
    <row r="156" spans="1:12" x14ac:dyDescent="0.3">
      <c r="A156" s="416"/>
      <c r="B156" s="417"/>
      <c r="C156" s="107" t="s">
        <v>129</v>
      </c>
      <c r="D156" s="114"/>
      <c r="E156" s="404" t="s">
        <v>264</v>
      </c>
      <c r="F156" s="378">
        <v>920</v>
      </c>
      <c r="G156" s="256"/>
      <c r="H156" s="256">
        <v>460</v>
      </c>
      <c r="I156" s="256"/>
      <c r="J156" s="256">
        <v>920</v>
      </c>
      <c r="K156" s="256"/>
      <c r="L156" s="382">
        <f>SUM(G156+I156+K156)</f>
        <v>0</v>
      </c>
    </row>
    <row r="157" spans="1:12" ht="28.2" x14ac:dyDescent="0.3">
      <c r="A157" s="416"/>
      <c r="B157" s="417"/>
      <c r="C157" s="104" t="s">
        <v>122</v>
      </c>
      <c r="D157" s="48" t="s">
        <v>158</v>
      </c>
      <c r="E157" s="404"/>
      <c r="F157" s="379"/>
      <c r="G157" s="257"/>
      <c r="H157" s="257"/>
      <c r="I157" s="257"/>
      <c r="J157" s="257"/>
      <c r="K157" s="257"/>
      <c r="L157" s="383"/>
    </row>
    <row r="158" spans="1:12" ht="28.2" x14ac:dyDescent="0.3">
      <c r="A158" s="416"/>
      <c r="B158" s="417"/>
      <c r="C158" s="104" t="s">
        <v>154</v>
      </c>
      <c r="D158" s="48" t="s">
        <v>159</v>
      </c>
      <c r="E158" s="404"/>
      <c r="F158" s="379"/>
      <c r="G158" s="257"/>
      <c r="H158" s="257"/>
      <c r="I158" s="257"/>
      <c r="J158" s="257"/>
      <c r="K158" s="257"/>
      <c r="L158" s="383"/>
    </row>
    <row r="159" spans="1:12" x14ac:dyDescent="0.3">
      <c r="A159" s="416"/>
      <c r="B159" s="417"/>
      <c r="C159" s="104" t="s">
        <v>124</v>
      </c>
      <c r="D159" s="14" t="s">
        <v>160</v>
      </c>
      <c r="E159" s="404"/>
      <c r="F159" s="384"/>
      <c r="G159" s="309"/>
      <c r="H159" s="309"/>
      <c r="I159" s="309"/>
      <c r="J159" s="309"/>
      <c r="K159" s="309"/>
      <c r="L159" s="386"/>
    </row>
    <row r="160" spans="1:12" ht="28.2" x14ac:dyDescent="0.3">
      <c r="A160" s="416"/>
      <c r="B160" s="417"/>
      <c r="C160" s="104" t="s">
        <v>155</v>
      </c>
      <c r="D160" s="48" t="s">
        <v>158</v>
      </c>
      <c r="E160" s="10" t="s">
        <v>265</v>
      </c>
      <c r="F160" s="217">
        <v>1800</v>
      </c>
      <c r="G160" s="41"/>
      <c r="H160" s="41">
        <v>900</v>
      </c>
      <c r="I160" s="217"/>
      <c r="J160" s="217">
        <v>1800</v>
      </c>
      <c r="K160" s="5"/>
      <c r="L160" s="6">
        <f>SUM(G160+I160+K160)</f>
        <v>0</v>
      </c>
    </row>
    <row r="161" spans="1:12" ht="28.2" x14ac:dyDescent="0.3">
      <c r="A161" s="416"/>
      <c r="B161" s="417"/>
      <c r="C161" s="104" t="s">
        <v>156</v>
      </c>
      <c r="D161" s="48" t="s">
        <v>159</v>
      </c>
      <c r="E161" s="10" t="s">
        <v>265</v>
      </c>
      <c r="F161" s="217">
        <v>1800</v>
      </c>
      <c r="G161" s="41"/>
      <c r="H161" s="41">
        <v>900</v>
      </c>
      <c r="I161" s="217"/>
      <c r="J161" s="217">
        <v>1800</v>
      </c>
      <c r="K161" s="5"/>
      <c r="L161" s="6">
        <f t="shared" ref="L161:L162" si="1">SUM(G161+I161+K161)</f>
        <v>0</v>
      </c>
    </row>
    <row r="162" spans="1:12" ht="28.2" x14ac:dyDescent="0.3">
      <c r="A162" s="416"/>
      <c r="B162" s="417"/>
      <c r="C162" s="104" t="s">
        <v>157</v>
      </c>
      <c r="D162" s="48" t="s">
        <v>161</v>
      </c>
      <c r="E162" s="10" t="s">
        <v>265</v>
      </c>
      <c r="F162" s="217">
        <v>1800</v>
      </c>
      <c r="G162" s="41"/>
      <c r="H162" s="41">
        <v>900</v>
      </c>
      <c r="I162" s="217"/>
      <c r="J162" s="217">
        <v>1800</v>
      </c>
      <c r="K162" s="5"/>
      <c r="L162" s="6">
        <f t="shared" si="1"/>
        <v>0</v>
      </c>
    </row>
    <row r="163" spans="1:12" ht="15" thickBot="1" x14ac:dyDescent="0.35">
      <c r="A163" s="416"/>
      <c r="B163" s="417"/>
      <c r="C163" s="115"/>
      <c r="D163" s="116" t="s">
        <v>128</v>
      </c>
      <c r="E163" s="82"/>
      <c r="F163" s="7"/>
      <c r="G163" s="12"/>
      <c r="H163" s="12"/>
      <c r="I163" s="7"/>
      <c r="J163" s="7"/>
      <c r="K163" s="7"/>
      <c r="L163" s="44">
        <f>SUM(L156:L162)</f>
        <v>0</v>
      </c>
    </row>
    <row r="164" spans="1:12" x14ac:dyDescent="0.3">
      <c r="A164" s="416"/>
      <c r="B164" s="417"/>
      <c r="C164" s="107" t="s">
        <v>130</v>
      </c>
      <c r="D164" s="114"/>
      <c r="E164" s="258" t="s">
        <v>264</v>
      </c>
      <c r="F164" s="326">
        <v>460</v>
      </c>
      <c r="G164" s="326"/>
      <c r="H164" s="326">
        <v>230</v>
      </c>
      <c r="I164" s="326"/>
      <c r="J164" s="326">
        <v>460</v>
      </c>
      <c r="K164" s="326"/>
      <c r="L164" s="387">
        <f>SUM(G164+I164+K164)</f>
        <v>0</v>
      </c>
    </row>
    <row r="165" spans="1:12" ht="28.2" x14ac:dyDescent="0.3">
      <c r="A165" s="416"/>
      <c r="B165" s="417"/>
      <c r="C165" s="104" t="s">
        <v>122</v>
      </c>
      <c r="D165" s="48" t="s">
        <v>158</v>
      </c>
      <c r="E165" s="259"/>
      <c r="F165" s="257"/>
      <c r="G165" s="257"/>
      <c r="H165" s="257"/>
      <c r="I165" s="257"/>
      <c r="J165" s="257"/>
      <c r="K165" s="257"/>
      <c r="L165" s="376"/>
    </row>
    <row r="166" spans="1:12" ht="35.25" customHeight="1" x14ac:dyDescent="0.3">
      <c r="A166" s="416"/>
      <c r="B166" s="417"/>
      <c r="C166" s="104" t="s">
        <v>154</v>
      </c>
      <c r="D166" s="48" t="s">
        <v>159</v>
      </c>
      <c r="E166" s="259"/>
      <c r="F166" s="257"/>
      <c r="G166" s="257"/>
      <c r="H166" s="257"/>
      <c r="I166" s="257"/>
      <c r="J166" s="257"/>
      <c r="K166" s="257"/>
      <c r="L166" s="376"/>
    </row>
    <row r="167" spans="1:12" x14ac:dyDescent="0.3">
      <c r="A167" s="416"/>
      <c r="B167" s="417"/>
      <c r="C167" s="104" t="s">
        <v>124</v>
      </c>
      <c r="D167" s="14" t="s">
        <v>160</v>
      </c>
      <c r="E167" s="259"/>
      <c r="F167" s="309"/>
      <c r="G167" s="309"/>
      <c r="H167" s="309"/>
      <c r="I167" s="309"/>
      <c r="J167" s="309"/>
      <c r="K167" s="309"/>
      <c r="L167" s="377"/>
    </row>
    <row r="168" spans="1:12" ht="28.2" x14ac:dyDescent="0.3">
      <c r="A168" s="416"/>
      <c r="B168" s="417"/>
      <c r="C168" s="104" t="s">
        <v>155</v>
      </c>
      <c r="D168" s="48" t="s">
        <v>158</v>
      </c>
      <c r="E168" s="10" t="s">
        <v>265</v>
      </c>
      <c r="F168" s="41">
        <f t="shared" ref="F168:F170" si="2">300*3</f>
        <v>900</v>
      </c>
      <c r="G168" s="41"/>
      <c r="H168" s="41">
        <v>450</v>
      </c>
      <c r="I168" s="41"/>
      <c r="J168" s="41">
        <v>900</v>
      </c>
      <c r="K168" s="14"/>
      <c r="L168" s="6">
        <f>SUM(G168+I168+K168)</f>
        <v>0</v>
      </c>
    </row>
    <row r="169" spans="1:12" ht="28.2" x14ac:dyDescent="0.3">
      <c r="A169" s="416"/>
      <c r="B169" s="417"/>
      <c r="C169" s="104" t="s">
        <v>156</v>
      </c>
      <c r="D169" s="48" t="s">
        <v>159</v>
      </c>
      <c r="E169" s="10" t="s">
        <v>265</v>
      </c>
      <c r="F169" s="41">
        <f t="shared" si="2"/>
        <v>900</v>
      </c>
      <c r="G169" s="41"/>
      <c r="H169" s="41">
        <v>450</v>
      </c>
      <c r="I169" s="41"/>
      <c r="J169" s="41">
        <v>900</v>
      </c>
      <c r="K169" s="14"/>
      <c r="L169" s="6">
        <f>SUM(G169+I169+K169)</f>
        <v>0</v>
      </c>
    </row>
    <row r="170" spans="1:12" ht="28.2" x14ac:dyDescent="0.3">
      <c r="A170" s="416"/>
      <c r="B170" s="417"/>
      <c r="C170" s="104" t="s">
        <v>157</v>
      </c>
      <c r="D170" s="48" t="s">
        <v>161</v>
      </c>
      <c r="E170" s="10" t="s">
        <v>265</v>
      </c>
      <c r="F170" s="41">
        <f t="shared" si="2"/>
        <v>900</v>
      </c>
      <c r="G170" s="41"/>
      <c r="H170" s="41">
        <v>450</v>
      </c>
      <c r="I170" s="41"/>
      <c r="J170" s="41">
        <v>900</v>
      </c>
      <c r="K170" s="14"/>
      <c r="L170" s="6">
        <f>SUM(G170+I170+K170)</f>
        <v>0</v>
      </c>
    </row>
    <row r="171" spans="1:12" ht="15" thickBot="1" x14ac:dyDescent="0.35">
      <c r="A171" s="416"/>
      <c r="B171" s="417"/>
      <c r="C171" s="115"/>
      <c r="D171" s="116" t="s">
        <v>128</v>
      </c>
      <c r="E171" s="82"/>
      <c r="F171" s="41"/>
      <c r="G171" s="41"/>
      <c r="H171" s="41"/>
      <c r="I171" s="41"/>
      <c r="J171" s="41"/>
      <c r="K171" s="41"/>
      <c r="L171" s="6">
        <f>SUM(L164:L170)</f>
        <v>0</v>
      </c>
    </row>
    <row r="172" spans="1:12" x14ac:dyDescent="0.3">
      <c r="A172" s="416"/>
      <c r="B172" s="417"/>
      <c r="C172" s="107" t="s">
        <v>131</v>
      </c>
      <c r="D172" s="114"/>
      <c r="E172" s="404" t="s">
        <v>251</v>
      </c>
      <c r="F172" s="378">
        <v>920</v>
      </c>
      <c r="G172" s="256"/>
      <c r="H172" s="256">
        <v>460</v>
      </c>
      <c r="I172" s="256"/>
      <c r="J172" s="256">
        <v>920</v>
      </c>
      <c r="K172" s="256"/>
      <c r="L172" s="382">
        <f>SUM(G172+I172+K172)</f>
        <v>0</v>
      </c>
    </row>
    <row r="173" spans="1:12" ht="28.2" x14ac:dyDescent="0.3">
      <c r="A173" s="416"/>
      <c r="B173" s="417"/>
      <c r="C173" s="104" t="s">
        <v>122</v>
      </c>
      <c r="D173" s="48" t="s">
        <v>158</v>
      </c>
      <c r="E173" s="404"/>
      <c r="F173" s="379"/>
      <c r="G173" s="257"/>
      <c r="H173" s="257"/>
      <c r="I173" s="257"/>
      <c r="J173" s="257"/>
      <c r="K173" s="257"/>
      <c r="L173" s="383"/>
    </row>
    <row r="174" spans="1:12" ht="28.2" x14ac:dyDescent="0.3">
      <c r="A174" s="416"/>
      <c r="B174" s="417"/>
      <c r="C174" s="104" t="s">
        <v>154</v>
      </c>
      <c r="D174" s="48" t="s">
        <v>159</v>
      </c>
      <c r="E174" s="404"/>
      <c r="F174" s="379"/>
      <c r="G174" s="257"/>
      <c r="H174" s="257"/>
      <c r="I174" s="257"/>
      <c r="J174" s="257"/>
      <c r="K174" s="257"/>
      <c r="L174" s="383"/>
    </row>
    <row r="175" spans="1:12" x14ac:dyDescent="0.3">
      <c r="A175" s="416"/>
      <c r="B175" s="417"/>
      <c r="C175" s="104" t="s">
        <v>124</v>
      </c>
      <c r="D175" s="14" t="s">
        <v>160</v>
      </c>
      <c r="E175" s="404"/>
      <c r="F175" s="384"/>
      <c r="G175" s="309"/>
      <c r="H175" s="309"/>
      <c r="I175" s="309"/>
      <c r="J175" s="309"/>
      <c r="K175" s="309"/>
      <c r="L175" s="386"/>
    </row>
    <row r="176" spans="1:12" ht="28.2" x14ac:dyDescent="0.3">
      <c r="A176" s="416"/>
      <c r="B176" s="417"/>
      <c r="C176" s="104" t="s">
        <v>155</v>
      </c>
      <c r="D176" s="48" t="s">
        <v>158</v>
      </c>
      <c r="E176" s="10" t="s">
        <v>265</v>
      </c>
      <c r="F176" s="217">
        <v>1800</v>
      </c>
      <c r="G176" s="41"/>
      <c r="H176" s="41">
        <v>900</v>
      </c>
      <c r="I176" s="217"/>
      <c r="J176" s="217">
        <v>1800</v>
      </c>
      <c r="K176" s="5"/>
      <c r="L176" s="6">
        <f>SUM(G176+I176+K176)</f>
        <v>0</v>
      </c>
    </row>
    <row r="177" spans="1:12" ht="28.2" x14ac:dyDescent="0.3">
      <c r="A177" s="416"/>
      <c r="B177" s="417"/>
      <c r="C177" s="104" t="s">
        <v>156</v>
      </c>
      <c r="D177" s="48" t="s">
        <v>159</v>
      </c>
      <c r="E177" s="10" t="s">
        <v>265</v>
      </c>
      <c r="F177" s="217">
        <v>1800</v>
      </c>
      <c r="G177" s="41"/>
      <c r="H177" s="41">
        <v>900</v>
      </c>
      <c r="I177" s="217"/>
      <c r="J177" s="217">
        <v>1800</v>
      </c>
      <c r="K177" s="5"/>
      <c r="L177" s="6">
        <f t="shared" ref="L177:L178" si="3">SUM(G177+I177+K177)</f>
        <v>0</v>
      </c>
    </row>
    <row r="178" spans="1:12" ht="28.2" x14ac:dyDescent="0.3">
      <c r="A178" s="416"/>
      <c r="B178" s="417"/>
      <c r="C178" s="104" t="s">
        <v>157</v>
      </c>
      <c r="D178" s="48" t="s">
        <v>161</v>
      </c>
      <c r="E178" s="10" t="s">
        <v>265</v>
      </c>
      <c r="F178" s="217">
        <v>1800</v>
      </c>
      <c r="G178" s="41"/>
      <c r="H178" s="41">
        <v>900</v>
      </c>
      <c r="I178" s="217"/>
      <c r="J178" s="217">
        <v>1800</v>
      </c>
      <c r="K178" s="5"/>
      <c r="L178" s="6">
        <f t="shared" si="3"/>
        <v>0</v>
      </c>
    </row>
    <row r="179" spans="1:12" x14ac:dyDescent="0.3">
      <c r="A179" s="416"/>
      <c r="B179" s="417"/>
      <c r="C179" s="90"/>
      <c r="D179" s="232" t="s">
        <v>128</v>
      </c>
      <c r="E179" s="196"/>
      <c r="F179" s="4"/>
      <c r="G179" s="19"/>
      <c r="H179" s="19"/>
      <c r="I179" s="98"/>
      <c r="J179" s="98"/>
      <c r="K179" s="98"/>
      <c r="L179" s="231">
        <f>SUM(L172:L178)</f>
        <v>0</v>
      </c>
    </row>
    <row r="180" spans="1:12" ht="15" thickBot="1" x14ac:dyDescent="0.35">
      <c r="A180" s="416"/>
      <c r="B180" s="417"/>
      <c r="C180" s="176"/>
      <c r="D180" s="177" t="s">
        <v>266</v>
      </c>
      <c r="E180" s="78"/>
      <c r="F180" s="4"/>
      <c r="G180" s="19"/>
      <c r="H180" s="19"/>
      <c r="I180" s="19"/>
      <c r="J180" s="19"/>
      <c r="K180" s="19"/>
      <c r="L180" s="51">
        <f>SUM(L155+L163+L171+L179)</f>
        <v>0</v>
      </c>
    </row>
    <row r="181" spans="1:12" ht="15" thickBot="1" x14ac:dyDescent="0.35">
      <c r="A181" s="163"/>
      <c r="B181" s="165"/>
      <c r="C181" s="152"/>
      <c r="D181" s="178"/>
      <c r="E181" s="141"/>
      <c r="F181" s="132"/>
      <c r="G181" s="141"/>
      <c r="H181" s="141"/>
      <c r="I181" s="141"/>
      <c r="J181" s="141"/>
      <c r="K181" s="141"/>
      <c r="L181" s="179"/>
    </row>
    <row r="182" spans="1:12" x14ac:dyDescent="0.3">
      <c r="A182" s="427" t="s">
        <v>162</v>
      </c>
      <c r="B182" s="428"/>
      <c r="C182" s="101" t="s">
        <v>163</v>
      </c>
      <c r="D182" s="82"/>
      <c r="E182" s="12"/>
      <c r="F182" s="7"/>
      <c r="G182" s="44"/>
      <c r="H182" s="44"/>
      <c r="I182" s="44"/>
      <c r="J182" s="44"/>
      <c r="K182" s="44"/>
      <c r="L182" s="44"/>
    </row>
    <row r="183" spans="1:12" x14ac:dyDescent="0.3">
      <c r="A183" s="427"/>
      <c r="B183" s="428"/>
      <c r="C183" s="14" t="s">
        <v>164</v>
      </c>
      <c r="D183" s="10"/>
      <c r="E183" s="404" t="s">
        <v>267</v>
      </c>
      <c r="F183" s="378">
        <v>500</v>
      </c>
      <c r="G183" s="380"/>
      <c r="H183" s="256">
        <v>250</v>
      </c>
      <c r="I183" s="256"/>
      <c r="J183" s="256">
        <v>500</v>
      </c>
      <c r="K183" s="380"/>
      <c r="L183" s="382">
        <f>SUM(G183+I183+K183)</f>
        <v>0</v>
      </c>
    </row>
    <row r="184" spans="1:12" x14ac:dyDescent="0.3">
      <c r="A184" s="427"/>
      <c r="B184" s="428"/>
      <c r="C184" s="14" t="s">
        <v>123</v>
      </c>
      <c r="D184" s="10" t="s">
        <v>165</v>
      </c>
      <c r="E184" s="404"/>
      <c r="F184" s="379"/>
      <c r="G184" s="381"/>
      <c r="H184" s="257"/>
      <c r="I184" s="257"/>
      <c r="J184" s="257"/>
      <c r="K184" s="381"/>
      <c r="L184" s="383"/>
    </row>
    <row r="185" spans="1:12" x14ac:dyDescent="0.3">
      <c r="A185" s="427"/>
      <c r="B185" s="428"/>
      <c r="C185" s="14" t="s">
        <v>122</v>
      </c>
      <c r="D185" s="10" t="s">
        <v>166</v>
      </c>
      <c r="E185" s="404"/>
      <c r="F185" s="379"/>
      <c r="G185" s="381"/>
      <c r="H185" s="257"/>
      <c r="I185" s="257"/>
      <c r="J185" s="257"/>
      <c r="K185" s="381"/>
      <c r="L185" s="383"/>
    </row>
    <row r="186" spans="1:12" x14ac:dyDescent="0.3">
      <c r="A186" s="427"/>
      <c r="B186" s="428"/>
      <c r="C186" s="14" t="s">
        <v>164</v>
      </c>
      <c r="D186" s="10"/>
      <c r="E186" s="404"/>
      <c r="F186" s="379"/>
      <c r="G186" s="381"/>
      <c r="H186" s="257"/>
      <c r="I186" s="257"/>
      <c r="J186" s="257"/>
      <c r="K186" s="381"/>
      <c r="L186" s="383"/>
    </row>
    <row r="187" spans="1:12" x14ac:dyDescent="0.3">
      <c r="A187" s="427"/>
      <c r="B187" s="428"/>
      <c r="C187" s="14" t="s">
        <v>123</v>
      </c>
      <c r="D187" s="10" t="s">
        <v>167</v>
      </c>
      <c r="E187" s="404"/>
      <c r="F187" s="379"/>
      <c r="G187" s="381"/>
      <c r="H187" s="257"/>
      <c r="I187" s="257"/>
      <c r="J187" s="257"/>
      <c r="K187" s="381"/>
      <c r="L187" s="383"/>
    </row>
    <row r="188" spans="1:12" x14ac:dyDescent="0.3">
      <c r="A188" s="427"/>
      <c r="B188" s="428"/>
      <c r="C188" s="14" t="s">
        <v>122</v>
      </c>
      <c r="D188" s="10" t="s">
        <v>168</v>
      </c>
      <c r="E188" s="404"/>
      <c r="F188" s="384"/>
      <c r="G188" s="385"/>
      <c r="H188" s="309"/>
      <c r="I188" s="309"/>
      <c r="J188" s="309"/>
      <c r="K188" s="385"/>
      <c r="L188" s="386"/>
    </row>
    <row r="189" spans="1:12" x14ac:dyDescent="0.3">
      <c r="A189" s="427"/>
      <c r="B189" s="428"/>
      <c r="C189" s="42"/>
      <c r="D189" s="10"/>
      <c r="E189" s="10"/>
      <c r="F189" s="5"/>
      <c r="G189" s="6"/>
      <c r="H189" s="6"/>
      <c r="I189" s="6"/>
      <c r="J189" s="6"/>
      <c r="K189" s="6"/>
      <c r="L189" s="234"/>
    </row>
    <row r="190" spans="1:12" x14ac:dyDescent="0.3">
      <c r="A190" s="427"/>
      <c r="B190" s="428"/>
      <c r="C190" s="14" t="s">
        <v>169</v>
      </c>
      <c r="D190" s="10"/>
      <c r="E190" s="404"/>
      <c r="F190" s="378">
        <v>500</v>
      </c>
      <c r="G190" s="380"/>
      <c r="H190" s="256">
        <v>250</v>
      </c>
      <c r="I190" s="256"/>
      <c r="J190" s="256">
        <v>500</v>
      </c>
      <c r="K190" s="380"/>
      <c r="L190" s="382">
        <f>SUM(G190+I190+K190)</f>
        <v>0</v>
      </c>
    </row>
    <row r="191" spans="1:12" x14ac:dyDescent="0.3">
      <c r="A191" s="427"/>
      <c r="B191" s="428"/>
      <c r="C191" s="14" t="s">
        <v>170</v>
      </c>
      <c r="D191" s="10"/>
      <c r="E191" s="404"/>
      <c r="F191" s="379"/>
      <c r="G191" s="381"/>
      <c r="H191" s="257"/>
      <c r="I191" s="257"/>
      <c r="J191" s="257"/>
      <c r="K191" s="381"/>
      <c r="L191" s="383"/>
    </row>
    <row r="192" spans="1:12" x14ac:dyDescent="0.3">
      <c r="A192" s="427"/>
      <c r="B192" s="428"/>
      <c r="C192" s="14" t="s">
        <v>123</v>
      </c>
      <c r="D192" s="10" t="s">
        <v>167</v>
      </c>
      <c r="E192" s="404"/>
      <c r="F192" s="379"/>
      <c r="G192" s="381"/>
      <c r="H192" s="257"/>
      <c r="I192" s="257"/>
      <c r="J192" s="257"/>
      <c r="K192" s="381"/>
      <c r="L192" s="383"/>
    </row>
    <row r="193" spans="1:12" x14ac:dyDescent="0.3">
      <c r="A193" s="427"/>
      <c r="B193" s="428"/>
      <c r="C193" s="14" t="s">
        <v>122</v>
      </c>
      <c r="D193" s="10" t="s">
        <v>168</v>
      </c>
      <c r="E193" s="404"/>
      <c r="F193" s="379"/>
      <c r="G193" s="381"/>
      <c r="H193" s="257"/>
      <c r="I193" s="257"/>
      <c r="J193" s="257"/>
      <c r="K193" s="381"/>
      <c r="L193" s="383"/>
    </row>
    <row r="194" spans="1:12" ht="16.5" customHeight="1" x14ac:dyDescent="0.3">
      <c r="A194" s="427"/>
      <c r="B194" s="428"/>
      <c r="C194" s="14" t="s">
        <v>171</v>
      </c>
      <c r="D194" s="5" t="s">
        <v>172</v>
      </c>
      <c r="E194" s="404"/>
      <c r="F194" s="379"/>
      <c r="G194" s="381"/>
      <c r="H194" s="257"/>
      <c r="I194" s="257"/>
      <c r="J194" s="257"/>
      <c r="K194" s="381"/>
      <c r="L194" s="383"/>
    </row>
    <row r="195" spans="1:12" ht="16.5" customHeight="1" x14ac:dyDescent="0.3">
      <c r="A195" s="427"/>
      <c r="B195" s="428"/>
      <c r="C195" s="14"/>
      <c r="D195" s="5"/>
      <c r="E195" s="10"/>
      <c r="F195" s="384"/>
      <c r="G195" s="385"/>
      <c r="H195" s="309"/>
      <c r="I195" s="309"/>
      <c r="J195" s="309"/>
      <c r="K195" s="385"/>
      <c r="L195" s="386"/>
    </row>
    <row r="196" spans="1:12" ht="16.5" customHeight="1" x14ac:dyDescent="0.3">
      <c r="A196" s="427"/>
      <c r="B196" s="428"/>
      <c r="C196" s="14" t="s">
        <v>174</v>
      </c>
      <c r="D196" s="5"/>
      <c r="E196" s="258"/>
      <c r="F196" s="378">
        <v>500</v>
      </c>
      <c r="G196" s="380"/>
      <c r="H196" s="256">
        <v>250</v>
      </c>
      <c r="I196" s="256"/>
      <c r="J196" s="256">
        <v>500</v>
      </c>
      <c r="K196" s="380"/>
      <c r="L196" s="382">
        <f>SUM(G196+I196+K196)</f>
        <v>0</v>
      </c>
    </row>
    <row r="197" spans="1:12" ht="16.5" customHeight="1" x14ac:dyDescent="0.3">
      <c r="A197" s="427"/>
      <c r="B197" s="428"/>
      <c r="C197" s="14" t="s">
        <v>175</v>
      </c>
      <c r="D197" s="5"/>
      <c r="E197" s="259"/>
      <c r="F197" s="379"/>
      <c r="G197" s="381"/>
      <c r="H197" s="257"/>
      <c r="I197" s="257"/>
      <c r="J197" s="257"/>
      <c r="K197" s="381"/>
      <c r="L197" s="383"/>
    </row>
    <row r="198" spans="1:12" ht="16.5" customHeight="1" x14ac:dyDescent="0.3">
      <c r="A198" s="427"/>
      <c r="B198" s="428"/>
      <c r="C198" s="14" t="s">
        <v>123</v>
      </c>
      <c r="D198" s="5" t="s">
        <v>176</v>
      </c>
      <c r="E198" s="259"/>
      <c r="F198" s="379"/>
      <c r="G198" s="381"/>
      <c r="H198" s="257"/>
      <c r="I198" s="257"/>
      <c r="J198" s="257"/>
      <c r="K198" s="381"/>
      <c r="L198" s="383"/>
    </row>
    <row r="199" spans="1:12" ht="16.5" customHeight="1" x14ac:dyDescent="0.3">
      <c r="A199" s="427"/>
      <c r="B199" s="428"/>
      <c r="C199" s="14" t="s">
        <v>122</v>
      </c>
      <c r="D199" s="5" t="s">
        <v>177</v>
      </c>
      <c r="E199" s="259"/>
      <c r="F199" s="379"/>
      <c r="G199" s="381"/>
      <c r="H199" s="257"/>
      <c r="I199" s="257"/>
      <c r="J199" s="257"/>
      <c r="K199" s="381"/>
      <c r="L199" s="383"/>
    </row>
    <row r="200" spans="1:12" ht="16.5" customHeight="1" x14ac:dyDescent="0.3">
      <c r="A200" s="427"/>
      <c r="B200" s="428"/>
      <c r="C200" s="42"/>
      <c r="D200" s="5"/>
      <c r="E200" s="259"/>
      <c r="F200" s="379"/>
      <c r="G200" s="381"/>
      <c r="H200" s="257"/>
      <c r="I200" s="257"/>
      <c r="J200" s="257"/>
      <c r="K200" s="381"/>
      <c r="L200" s="383"/>
    </row>
    <row r="201" spans="1:12" ht="16.5" customHeight="1" thickBot="1" x14ac:dyDescent="0.35">
      <c r="A201" s="427"/>
      <c r="B201" s="428"/>
      <c r="C201" s="117"/>
      <c r="D201" s="116" t="s">
        <v>128</v>
      </c>
      <c r="E201" s="82"/>
      <c r="F201" s="233"/>
      <c r="G201" s="44"/>
      <c r="H201" s="12"/>
      <c r="I201" s="12"/>
      <c r="J201" s="12"/>
      <c r="K201" s="44"/>
      <c r="L201" s="44">
        <f>SUM(L183:L200)</f>
        <v>0</v>
      </c>
    </row>
    <row r="202" spans="1:12" ht="16.5" customHeight="1" x14ac:dyDescent="0.3">
      <c r="A202" s="427"/>
      <c r="B202" s="428"/>
      <c r="C202" s="101" t="s">
        <v>173</v>
      </c>
      <c r="D202" s="5"/>
      <c r="E202" s="404" t="s">
        <v>269</v>
      </c>
      <c r="F202" s="256">
        <v>400</v>
      </c>
      <c r="G202" s="256"/>
      <c r="H202" s="256">
        <v>200</v>
      </c>
      <c r="I202" s="256"/>
      <c r="J202" s="256">
        <v>400</v>
      </c>
      <c r="K202" s="256"/>
      <c r="L202" s="375">
        <f>SUM(G202+I202+K202)</f>
        <v>0</v>
      </c>
    </row>
    <row r="203" spans="1:12" ht="16.5" customHeight="1" x14ac:dyDescent="0.3">
      <c r="A203" s="427"/>
      <c r="B203" s="428"/>
      <c r="C203" s="14" t="s">
        <v>164</v>
      </c>
      <c r="D203" s="10"/>
      <c r="E203" s="404"/>
      <c r="F203" s="257"/>
      <c r="G203" s="257"/>
      <c r="H203" s="257"/>
      <c r="I203" s="257"/>
      <c r="J203" s="257"/>
      <c r="K203" s="257"/>
      <c r="L203" s="376"/>
    </row>
    <row r="204" spans="1:12" ht="16.5" customHeight="1" x14ac:dyDescent="0.3">
      <c r="A204" s="427"/>
      <c r="B204" s="428"/>
      <c r="C204" s="14" t="s">
        <v>123</v>
      </c>
      <c r="D204" s="10" t="s">
        <v>165</v>
      </c>
      <c r="E204" s="404"/>
      <c r="F204" s="309"/>
      <c r="G204" s="309"/>
      <c r="H204" s="309"/>
      <c r="I204" s="309"/>
      <c r="J204" s="309"/>
      <c r="K204" s="309"/>
      <c r="L204" s="377"/>
    </row>
    <row r="205" spans="1:12" ht="16.5" hidden="1" customHeight="1" x14ac:dyDescent="0.3">
      <c r="A205" s="427"/>
      <c r="B205" s="428"/>
      <c r="C205" s="14" t="s">
        <v>122</v>
      </c>
      <c r="D205" s="10" t="s">
        <v>166</v>
      </c>
      <c r="E205" s="10"/>
      <c r="F205" s="14"/>
      <c r="G205" s="14"/>
      <c r="H205" s="14"/>
      <c r="I205" s="14"/>
      <c r="J205" s="14"/>
      <c r="K205" s="14"/>
      <c r="L205" s="235"/>
    </row>
    <row r="206" spans="1:12" ht="16.5" hidden="1" customHeight="1" x14ac:dyDescent="0.3">
      <c r="A206" s="427"/>
      <c r="B206" s="428"/>
      <c r="C206" s="14" t="s">
        <v>164</v>
      </c>
      <c r="D206" s="10"/>
      <c r="E206" s="10"/>
      <c r="F206" s="14"/>
      <c r="G206" s="14"/>
      <c r="H206" s="14"/>
      <c r="I206" s="14"/>
      <c r="J206" s="14"/>
      <c r="K206" s="14"/>
      <c r="L206" s="235"/>
    </row>
    <row r="207" spans="1:12" ht="16.5" hidden="1" customHeight="1" x14ac:dyDescent="0.3">
      <c r="A207" s="427"/>
      <c r="B207" s="428"/>
      <c r="C207" s="14" t="s">
        <v>123</v>
      </c>
      <c r="D207" s="10" t="s">
        <v>167</v>
      </c>
      <c r="E207" s="10"/>
      <c r="F207" s="14"/>
      <c r="G207" s="14"/>
      <c r="H207" s="14"/>
      <c r="I207" s="14"/>
      <c r="J207" s="14"/>
      <c r="K207" s="14"/>
      <c r="L207" s="235"/>
    </row>
    <row r="208" spans="1:12" ht="15" hidden="1" customHeight="1" x14ac:dyDescent="0.3">
      <c r="A208" s="427"/>
      <c r="B208" s="428"/>
      <c r="C208" s="14" t="s">
        <v>122</v>
      </c>
      <c r="D208" s="10" t="s">
        <v>168</v>
      </c>
      <c r="E208" s="10"/>
      <c r="F208" s="14"/>
      <c r="G208" s="14"/>
      <c r="H208" s="14"/>
      <c r="I208" s="14"/>
      <c r="J208" s="14"/>
      <c r="K208" s="14"/>
      <c r="L208" s="235"/>
    </row>
    <row r="209" spans="1:12" x14ac:dyDescent="0.3">
      <c r="A209" s="427"/>
      <c r="B209" s="428"/>
      <c r="C209" s="42"/>
      <c r="D209" s="10"/>
      <c r="E209" s="10"/>
      <c r="F209" s="41"/>
      <c r="G209" s="41"/>
      <c r="H209" s="41"/>
      <c r="I209" s="41"/>
      <c r="J209" s="41"/>
      <c r="K209" s="41"/>
      <c r="L209" s="236"/>
    </row>
    <row r="210" spans="1:12" x14ac:dyDescent="0.3">
      <c r="A210" s="427"/>
      <c r="B210" s="428"/>
      <c r="C210" s="14" t="s">
        <v>169</v>
      </c>
      <c r="D210" s="10"/>
      <c r="E210" s="404" t="s">
        <v>258</v>
      </c>
      <c r="F210" s="256">
        <v>400</v>
      </c>
      <c r="G210" s="256"/>
      <c r="H210" s="256">
        <v>200</v>
      </c>
      <c r="I210" s="256"/>
      <c r="J210" s="256">
        <v>400</v>
      </c>
      <c r="K210" s="256"/>
      <c r="L210" s="372">
        <f>SUM(G210+I210+K210)</f>
        <v>0</v>
      </c>
    </row>
    <row r="211" spans="1:12" ht="15" customHeight="1" x14ac:dyDescent="0.3">
      <c r="A211" s="427"/>
      <c r="B211" s="428"/>
      <c r="C211" s="14" t="s">
        <v>170</v>
      </c>
      <c r="D211" s="10"/>
      <c r="E211" s="404"/>
      <c r="F211" s="257"/>
      <c r="G211" s="257"/>
      <c r="H211" s="257"/>
      <c r="I211" s="257"/>
      <c r="J211" s="257"/>
      <c r="K211" s="257"/>
      <c r="L211" s="373"/>
    </row>
    <row r="212" spans="1:12" ht="15" customHeight="1" x14ac:dyDescent="0.3">
      <c r="A212" s="427"/>
      <c r="B212" s="428"/>
      <c r="C212" s="14" t="s">
        <v>123</v>
      </c>
      <c r="D212" s="10" t="s">
        <v>167</v>
      </c>
      <c r="E212" s="404"/>
      <c r="F212" s="257"/>
      <c r="G212" s="257"/>
      <c r="H212" s="257"/>
      <c r="I212" s="257"/>
      <c r="J212" s="257"/>
      <c r="K212" s="257"/>
      <c r="L212" s="373"/>
    </row>
    <row r="213" spans="1:12" ht="15" customHeight="1" x14ac:dyDescent="0.3">
      <c r="A213" s="427"/>
      <c r="B213" s="428"/>
      <c r="C213" s="14" t="s">
        <v>122</v>
      </c>
      <c r="D213" s="10" t="s">
        <v>168</v>
      </c>
      <c r="E213" s="404"/>
      <c r="F213" s="257"/>
      <c r="G213" s="257"/>
      <c r="H213" s="257"/>
      <c r="I213" s="257"/>
      <c r="J213" s="257"/>
      <c r="K213" s="257"/>
      <c r="L213" s="373"/>
    </row>
    <row r="214" spans="1:12" ht="15" customHeight="1" x14ac:dyDescent="0.3">
      <c r="A214" s="427"/>
      <c r="B214" s="428"/>
      <c r="C214" s="14" t="s">
        <v>171</v>
      </c>
      <c r="D214" s="5" t="s">
        <v>172</v>
      </c>
      <c r="E214" s="404"/>
      <c r="F214" s="309"/>
      <c r="G214" s="309"/>
      <c r="H214" s="309"/>
      <c r="I214" s="309"/>
      <c r="J214" s="309"/>
      <c r="K214" s="309"/>
      <c r="L214" s="374"/>
    </row>
    <row r="215" spans="1:12" ht="15" customHeight="1" x14ac:dyDescent="0.3">
      <c r="A215" s="427"/>
      <c r="B215" s="428"/>
      <c r="C215" s="14"/>
      <c r="D215" s="5"/>
      <c r="E215" s="10"/>
      <c r="F215" s="41"/>
      <c r="G215" s="41"/>
      <c r="H215" s="41"/>
      <c r="I215" s="41"/>
      <c r="J215" s="41"/>
      <c r="K215" s="41"/>
      <c r="L215" s="236"/>
    </row>
    <row r="216" spans="1:12" ht="15" customHeight="1" x14ac:dyDescent="0.3">
      <c r="A216" s="427"/>
      <c r="B216" s="428"/>
      <c r="C216" s="14" t="s">
        <v>174</v>
      </c>
      <c r="D216" s="5"/>
      <c r="E216" s="404" t="s">
        <v>258</v>
      </c>
      <c r="F216" s="256">
        <v>400</v>
      </c>
      <c r="G216" s="256"/>
      <c r="H216" s="256">
        <v>200</v>
      </c>
      <c r="I216" s="256"/>
      <c r="J216" s="256">
        <v>400</v>
      </c>
      <c r="K216" s="256"/>
      <c r="L216" s="372">
        <f>SUM(G216+I216+K216)</f>
        <v>0</v>
      </c>
    </row>
    <row r="217" spans="1:12" ht="15" customHeight="1" x14ac:dyDescent="0.3">
      <c r="A217" s="427"/>
      <c r="B217" s="428"/>
      <c r="C217" s="14" t="s">
        <v>175</v>
      </c>
      <c r="D217" s="5"/>
      <c r="E217" s="404"/>
      <c r="F217" s="257"/>
      <c r="G217" s="257"/>
      <c r="H217" s="257"/>
      <c r="I217" s="257"/>
      <c r="J217" s="257"/>
      <c r="K217" s="257"/>
      <c r="L217" s="373"/>
    </row>
    <row r="218" spans="1:12" ht="15" customHeight="1" x14ac:dyDescent="0.3">
      <c r="A218" s="427"/>
      <c r="B218" s="428"/>
      <c r="C218" s="14" t="s">
        <v>123</v>
      </c>
      <c r="D218" s="5" t="s">
        <v>176</v>
      </c>
      <c r="E218" s="404"/>
      <c r="F218" s="257"/>
      <c r="G218" s="257"/>
      <c r="H218" s="257"/>
      <c r="I218" s="257"/>
      <c r="J218" s="257"/>
      <c r="K218" s="257"/>
      <c r="L218" s="373"/>
    </row>
    <row r="219" spans="1:12" ht="15" customHeight="1" x14ac:dyDescent="0.3">
      <c r="A219" s="427"/>
      <c r="B219" s="428"/>
      <c r="C219" s="14" t="s">
        <v>122</v>
      </c>
      <c r="D219" s="5" t="s">
        <v>177</v>
      </c>
      <c r="E219" s="404"/>
      <c r="F219" s="257"/>
      <c r="G219" s="257"/>
      <c r="H219" s="257"/>
      <c r="I219" s="257"/>
      <c r="J219" s="257"/>
      <c r="K219" s="257"/>
      <c r="L219" s="373"/>
    </row>
    <row r="220" spans="1:12" ht="15" customHeight="1" x14ac:dyDescent="0.3">
      <c r="A220" s="427"/>
      <c r="B220" s="428"/>
      <c r="C220" s="42"/>
      <c r="D220" s="5"/>
      <c r="E220" s="404"/>
      <c r="F220" s="309"/>
      <c r="G220" s="309"/>
      <c r="H220" s="309"/>
      <c r="I220" s="309"/>
      <c r="J220" s="309"/>
      <c r="K220" s="309"/>
      <c r="L220" s="374"/>
    </row>
    <row r="221" spans="1:12" ht="15" customHeight="1" x14ac:dyDescent="0.3">
      <c r="A221" s="427"/>
      <c r="B221" s="428"/>
      <c r="C221" s="95"/>
      <c r="D221" s="177" t="s">
        <v>128</v>
      </c>
      <c r="E221" s="189"/>
      <c r="F221" s="64"/>
      <c r="G221" s="64"/>
      <c r="H221" s="64"/>
      <c r="I221" s="64"/>
      <c r="J221" s="64"/>
      <c r="K221" s="64"/>
      <c r="L221" s="237">
        <f>SUM(L202:L220)</f>
        <v>0</v>
      </c>
    </row>
    <row r="222" spans="1:12" ht="15" customHeight="1" thickBot="1" x14ac:dyDescent="0.35">
      <c r="A222" s="427"/>
      <c r="B222" s="428"/>
      <c r="C222" s="95"/>
      <c r="D222" s="177" t="s">
        <v>268</v>
      </c>
      <c r="E222" s="78"/>
      <c r="F222" s="88"/>
      <c r="G222" s="88"/>
      <c r="H222" s="88"/>
      <c r="I222" s="88"/>
      <c r="J222" s="88"/>
      <c r="K222" s="88"/>
      <c r="L222" s="238">
        <f>SUM(L201+L221)</f>
        <v>0</v>
      </c>
    </row>
    <row r="223" spans="1:12" ht="15" customHeight="1" thickBot="1" x14ac:dyDescent="0.35">
      <c r="A223" s="423"/>
      <c r="B223" s="425"/>
      <c r="C223" s="146"/>
      <c r="D223" s="178"/>
      <c r="E223" s="219"/>
      <c r="F223" s="168"/>
      <c r="G223" s="168"/>
      <c r="H223" s="168"/>
      <c r="I223" s="168"/>
      <c r="J223" s="168"/>
      <c r="K223" s="168"/>
      <c r="L223" s="180"/>
    </row>
    <row r="224" spans="1:12" ht="15" customHeight="1" x14ac:dyDescent="0.3">
      <c r="A224" s="416" t="s">
        <v>178</v>
      </c>
      <c r="B224" s="417"/>
      <c r="C224" s="106" t="s">
        <v>121</v>
      </c>
      <c r="D224" s="7"/>
      <c r="E224" s="320" t="s">
        <v>256</v>
      </c>
      <c r="F224" s="79"/>
      <c r="G224" s="79"/>
      <c r="H224" s="79"/>
      <c r="I224" s="79"/>
      <c r="J224" s="79"/>
      <c r="K224" s="79"/>
      <c r="L224" s="79"/>
    </row>
    <row r="225" spans="1:12" ht="64.2" customHeight="1" x14ac:dyDescent="0.3">
      <c r="A225" s="416"/>
      <c r="B225" s="417"/>
      <c r="C225" s="104" t="s">
        <v>179</v>
      </c>
      <c r="D225" s="5" t="s">
        <v>180</v>
      </c>
      <c r="E225" s="259"/>
      <c r="F225" s="256">
        <v>750</v>
      </c>
      <c r="G225" s="256"/>
      <c r="H225" s="256">
        <v>375</v>
      </c>
      <c r="I225" s="256"/>
      <c r="J225" s="256">
        <v>750</v>
      </c>
      <c r="K225" s="256"/>
      <c r="L225" s="375">
        <f>SUM(G225+I225+K225)</f>
        <v>0</v>
      </c>
    </row>
    <row r="226" spans="1:12" ht="51.6" customHeight="1" x14ac:dyDescent="0.3">
      <c r="A226" s="416"/>
      <c r="B226" s="417"/>
      <c r="C226" s="104" t="s">
        <v>154</v>
      </c>
      <c r="D226" s="5" t="s">
        <v>181</v>
      </c>
      <c r="E226" s="259"/>
      <c r="F226" s="257"/>
      <c r="G226" s="257"/>
      <c r="H226" s="257"/>
      <c r="I226" s="257"/>
      <c r="J226" s="257"/>
      <c r="K226" s="257"/>
      <c r="L226" s="376"/>
    </row>
    <row r="227" spans="1:12" x14ac:dyDescent="0.3">
      <c r="A227" s="416"/>
      <c r="B227" s="417"/>
      <c r="C227" s="104" t="s">
        <v>124</v>
      </c>
      <c r="D227" s="84" t="s">
        <v>160</v>
      </c>
      <c r="E227" s="259"/>
      <c r="F227" s="257"/>
      <c r="G227" s="257"/>
      <c r="H227" s="257"/>
      <c r="I227" s="257"/>
      <c r="J227" s="257"/>
      <c r="K227" s="257"/>
      <c r="L227" s="376"/>
    </row>
    <row r="228" spans="1:12" ht="15" customHeight="1" x14ac:dyDescent="0.3">
      <c r="A228" s="416"/>
      <c r="B228" s="417"/>
      <c r="C228" s="104" t="s">
        <v>182</v>
      </c>
      <c r="D228" s="87" t="s">
        <v>149</v>
      </c>
      <c r="E228" s="259"/>
      <c r="F228" s="309"/>
      <c r="G228" s="309"/>
      <c r="H228" s="309"/>
      <c r="I228" s="309"/>
      <c r="J228" s="309"/>
      <c r="K228" s="309"/>
      <c r="L228" s="377"/>
    </row>
    <row r="229" spans="1:12" ht="15" customHeight="1" thickBot="1" x14ac:dyDescent="0.35">
      <c r="A229" s="416"/>
      <c r="B229" s="417"/>
      <c r="C229" s="115"/>
      <c r="D229" s="181" t="s">
        <v>128</v>
      </c>
      <c r="E229" s="262"/>
      <c r="F229" s="41"/>
      <c r="G229" s="41"/>
      <c r="H229" s="41"/>
      <c r="I229" s="41"/>
      <c r="J229" s="41"/>
      <c r="K229" s="41"/>
      <c r="L229" s="21"/>
    </row>
    <row r="230" spans="1:12" ht="15" customHeight="1" x14ac:dyDescent="0.3">
      <c r="A230" s="416"/>
      <c r="B230" s="417"/>
      <c r="C230" s="93"/>
      <c r="D230" s="7"/>
      <c r="E230" s="258" t="s">
        <v>256</v>
      </c>
      <c r="F230" s="256">
        <v>375</v>
      </c>
      <c r="G230" s="256"/>
      <c r="H230" s="256">
        <v>150</v>
      </c>
      <c r="I230" s="256"/>
      <c r="J230" s="256">
        <v>375</v>
      </c>
      <c r="K230" s="256"/>
      <c r="L230" s="372">
        <f>SUM(G230+I230+K230)</f>
        <v>0</v>
      </c>
    </row>
    <row r="231" spans="1:12" ht="15" customHeight="1" x14ac:dyDescent="0.3">
      <c r="A231" s="416"/>
      <c r="B231" s="417"/>
      <c r="C231" s="103" t="s">
        <v>129</v>
      </c>
      <c r="D231" s="5"/>
      <c r="E231" s="259"/>
      <c r="F231" s="257"/>
      <c r="G231" s="257"/>
      <c r="H231" s="257"/>
      <c r="I231" s="257"/>
      <c r="J231" s="257"/>
      <c r="K231" s="257"/>
      <c r="L231" s="373"/>
    </row>
    <row r="232" spans="1:12" ht="15" customHeight="1" x14ac:dyDescent="0.3">
      <c r="A232" s="416"/>
      <c r="B232" s="417"/>
      <c r="C232" s="104" t="s">
        <v>179</v>
      </c>
      <c r="D232" s="5" t="s">
        <v>180</v>
      </c>
      <c r="E232" s="259"/>
      <c r="F232" s="257"/>
      <c r="G232" s="257"/>
      <c r="H232" s="257"/>
      <c r="I232" s="257"/>
      <c r="J232" s="257"/>
      <c r="K232" s="257"/>
      <c r="L232" s="373"/>
    </row>
    <row r="233" spans="1:12" ht="15" customHeight="1" x14ac:dyDescent="0.3">
      <c r="A233" s="416"/>
      <c r="B233" s="417"/>
      <c r="C233" s="104" t="s">
        <v>154</v>
      </c>
      <c r="D233" s="5" t="s">
        <v>181</v>
      </c>
      <c r="E233" s="259"/>
      <c r="F233" s="257"/>
      <c r="G233" s="257"/>
      <c r="H233" s="257"/>
      <c r="I233" s="257"/>
      <c r="J233" s="257"/>
      <c r="K233" s="257"/>
      <c r="L233" s="373"/>
    </row>
    <row r="234" spans="1:12" ht="15" customHeight="1" x14ac:dyDescent="0.3">
      <c r="A234" s="416"/>
      <c r="B234" s="417"/>
      <c r="C234" s="104" t="s">
        <v>124</v>
      </c>
      <c r="D234" s="84" t="s">
        <v>160</v>
      </c>
      <c r="E234" s="259"/>
      <c r="F234" s="257"/>
      <c r="G234" s="257"/>
      <c r="H234" s="257"/>
      <c r="I234" s="257"/>
      <c r="J234" s="257"/>
      <c r="K234" s="257"/>
      <c r="L234" s="373"/>
    </row>
    <row r="235" spans="1:12" ht="15" customHeight="1" x14ac:dyDescent="0.3">
      <c r="A235" s="416"/>
      <c r="B235" s="417"/>
      <c r="C235" s="104" t="s">
        <v>184</v>
      </c>
      <c r="D235" s="87" t="s">
        <v>185</v>
      </c>
      <c r="E235" s="259"/>
      <c r="F235" s="257"/>
      <c r="G235" s="257"/>
      <c r="H235" s="257"/>
      <c r="I235" s="257"/>
      <c r="J235" s="257"/>
      <c r="K235" s="257"/>
      <c r="L235" s="373"/>
    </row>
    <row r="236" spans="1:12" ht="15" customHeight="1" x14ac:dyDescent="0.3">
      <c r="A236" s="416"/>
      <c r="B236" s="417"/>
      <c r="C236" s="104" t="s">
        <v>182</v>
      </c>
      <c r="D236" s="87" t="s">
        <v>149</v>
      </c>
      <c r="E236" s="259"/>
      <c r="F236" s="309"/>
      <c r="G236" s="309"/>
      <c r="H236" s="309"/>
      <c r="I236" s="309"/>
      <c r="J236" s="309"/>
      <c r="K236" s="309"/>
      <c r="L236" s="374"/>
    </row>
    <row r="237" spans="1:12" ht="15" customHeight="1" thickBot="1" x14ac:dyDescent="0.35">
      <c r="A237" s="416"/>
      <c r="B237" s="417"/>
      <c r="C237" s="109"/>
      <c r="D237" s="181" t="s">
        <v>128</v>
      </c>
      <c r="E237" s="408"/>
      <c r="F237" s="41"/>
      <c r="G237" s="41"/>
      <c r="H237" s="41"/>
      <c r="I237" s="41"/>
      <c r="J237" s="41"/>
      <c r="K237" s="41"/>
      <c r="L237" s="21"/>
    </row>
    <row r="238" spans="1:12" ht="15" customHeight="1" x14ac:dyDescent="0.3">
      <c r="A238" s="416"/>
      <c r="B238" s="417"/>
      <c r="C238" s="127"/>
      <c r="D238" s="7"/>
      <c r="E238" s="342" t="s">
        <v>256</v>
      </c>
      <c r="F238" s="256">
        <v>750</v>
      </c>
      <c r="G238" s="256"/>
      <c r="H238" s="256">
        <v>375</v>
      </c>
      <c r="I238" s="256"/>
      <c r="J238" s="256">
        <v>750</v>
      </c>
      <c r="K238" s="256"/>
      <c r="L238" s="375">
        <f t="shared" ref="L238" si="4">SUM(G238+I238+K238)</f>
        <v>0</v>
      </c>
    </row>
    <row r="239" spans="1:12" ht="15" customHeight="1" x14ac:dyDescent="0.3">
      <c r="A239" s="416"/>
      <c r="B239" s="417"/>
      <c r="C239" s="103" t="s">
        <v>130</v>
      </c>
      <c r="D239" s="5"/>
      <c r="E239" s="343"/>
      <c r="F239" s="257"/>
      <c r="G239" s="257"/>
      <c r="H239" s="257"/>
      <c r="I239" s="257"/>
      <c r="J239" s="257"/>
      <c r="K239" s="257"/>
      <c r="L239" s="376"/>
    </row>
    <row r="240" spans="1:12" ht="15" customHeight="1" x14ac:dyDescent="0.3">
      <c r="A240" s="416"/>
      <c r="B240" s="417"/>
      <c r="C240" s="104" t="s">
        <v>179</v>
      </c>
      <c r="D240" s="5" t="s">
        <v>180</v>
      </c>
      <c r="E240" s="343"/>
      <c r="F240" s="257"/>
      <c r="G240" s="257"/>
      <c r="H240" s="257"/>
      <c r="I240" s="257"/>
      <c r="J240" s="257"/>
      <c r="K240" s="257"/>
      <c r="L240" s="376"/>
    </row>
    <row r="241" spans="1:12" ht="15" customHeight="1" x14ac:dyDescent="0.3">
      <c r="A241" s="416"/>
      <c r="B241" s="417"/>
      <c r="C241" s="104" t="s">
        <v>154</v>
      </c>
      <c r="D241" s="5" t="s">
        <v>181</v>
      </c>
      <c r="E241" s="343"/>
      <c r="F241" s="257"/>
      <c r="G241" s="257"/>
      <c r="H241" s="257"/>
      <c r="I241" s="257"/>
      <c r="J241" s="257"/>
      <c r="K241" s="257"/>
      <c r="L241" s="376"/>
    </row>
    <row r="242" spans="1:12" ht="15" customHeight="1" x14ac:dyDescent="0.3">
      <c r="A242" s="416"/>
      <c r="B242" s="417"/>
      <c r="C242" s="104" t="s">
        <v>122</v>
      </c>
      <c r="D242" s="5" t="s">
        <v>183</v>
      </c>
      <c r="E242" s="343"/>
      <c r="F242" s="257"/>
      <c r="G242" s="257"/>
      <c r="H242" s="257"/>
      <c r="I242" s="257"/>
      <c r="J242" s="257"/>
      <c r="K242" s="257"/>
      <c r="L242" s="376"/>
    </row>
    <row r="243" spans="1:12" ht="15" customHeight="1" x14ac:dyDescent="0.3">
      <c r="A243" s="416"/>
      <c r="B243" s="417"/>
      <c r="C243" s="104" t="s">
        <v>124</v>
      </c>
      <c r="D243" s="84" t="s">
        <v>160</v>
      </c>
      <c r="E243" s="343"/>
      <c r="F243" s="257"/>
      <c r="G243" s="257"/>
      <c r="H243" s="257"/>
      <c r="I243" s="257"/>
      <c r="J243" s="257"/>
      <c r="K243" s="257"/>
      <c r="L243" s="376"/>
    </row>
    <row r="244" spans="1:12" ht="15" customHeight="1" x14ac:dyDescent="0.3">
      <c r="A244" s="416"/>
      <c r="B244" s="417"/>
      <c r="C244" s="104" t="s">
        <v>184</v>
      </c>
      <c r="D244" s="87" t="s">
        <v>185</v>
      </c>
      <c r="E244" s="343"/>
      <c r="F244" s="257"/>
      <c r="G244" s="257"/>
      <c r="H244" s="257"/>
      <c r="I244" s="257"/>
      <c r="J244" s="257"/>
      <c r="K244" s="257"/>
      <c r="L244" s="376"/>
    </row>
    <row r="245" spans="1:12" ht="15" customHeight="1" x14ac:dyDescent="0.3">
      <c r="A245" s="416"/>
      <c r="B245" s="417"/>
      <c r="C245" s="104" t="s">
        <v>182</v>
      </c>
      <c r="D245" s="87" t="s">
        <v>149</v>
      </c>
      <c r="E245" s="343"/>
      <c r="F245" s="309"/>
      <c r="G245" s="309"/>
      <c r="H245" s="309"/>
      <c r="I245" s="309"/>
      <c r="J245" s="309"/>
      <c r="K245" s="309"/>
      <c r="L245" s="377"/>
    </row>
    <row r="246" spans="1:12" ht="15" thickBot="1" x14ac:dyDescent="0.35">
      <c r="A246" s="416"/>
      <c r="B246" s="417"/>
      <c r="C246" s="121"/>
      <c r="D246" s="181" t="s">
        <v>128</v>
      </c>
      <c r="E246" s="344"/>
      <c r="F246" s="4"/>
      <c r="G246" s="44"/>
      <c r="H246" s="72"/>
      <c r="I246" s="72"/>
      <c r="J246" s="72"/>
      <c r="K246" s="72"/>
      <c r="L246" s="45"/>
    </row>
    <row r="247" spans="1:12" x14ac:dyDescent="0.3">
      <c r="A247" s="416"/>
      <c r="B247" s="417"/>
      <c r="C247" s="182"/>
      <c r="D247" s="96"/>
      <c r="E247" s="5"/>
      <c r="F247" s="5"/>
      <c r="G247" s="6"/>
      <c r="H247" s="6"/>
      <c r="I247" s="6"/>
      <c r="J247" s="6"/>
      <c r="K247" s="6"/>
      <c r="L247" s="46"/>
    </row>
    <row r="248" spans="1:12" x14ac:dyDescent="0.3">
      <c r="A248" s="416"/>
      <c r="B248" s="417"/>
      <c r="C248" s="120" t="s">
        <v>131</v>
      </c>
      <c r="D248" s="11"/>
      <c r="E248" s="294" t="s">
        <v>256</v>
      </c>
      <c r="F248" s="256">
        <v>375</v>
      </c>
      <c r="G248" s="256"/>
      <c r="H248" s="256">
        <v>150</v>
      </c>
      <c r="I248" s="256"/>
      <c r="J248" s="256">
        <v>375</v>
      </c>
      <c r="K248" s="256"/>
      <c r="L248" s="372">
        <f>SUM(G248+I248+K248)</f>
        <v>0</v>
      </c>
    </row>
    <row r="249" spans="1:12" ht="27.6" x14ac:dyDescent="0.3">
      <c r="A249" s="416"/>
      <c r="B249" s="417"/>
      <c r="C249" s="104" t="s">
        <v>179</v>
      </c>
      <c r="D249" s="5" t="s">
        <v>180</v>
      </c>
      <c r="E249" s="295"/>
      <c r="F249" s="257"/>
      <c r="G249" s="257"/>
      <c r="H249" s="257"/>
      <c r="I249" s="257"/>
      <c r="J249" s="257"/>
      <c r="K249" s="257"/>
      <c r="L249" s="373"/>
    </row>
    <row r="250" spans="1:12" ht="41.4" x14ac:dyDescent="0.3">
      <c r="A250" s="416"/>
      <c r="B250" s="417"/>
      <c r="C250" s="104" t="s">
        <v>154</v>
      </c>
      <c r="D250" s="5" t="s">
        <v>181</v>
      </c>
      <c r="E250" s="295"/>
      <c r="F250" s="257"/>
      <c r="G250" s="257"/>
      <c r="H250" s="257"/>
      <c r="I250" s="257"/>
      <c r="J250" s="257"/>
      <c r="K250" s="257"/>
      <c r="L250" s="373"/>
    </row>
    <row r="251" spans="1:12" x14ac:dyDescent="0.3">
      <c r="A251" s="416"/>
      <c r="B251" s="417"/>
      <c r="C251" s="104" t="s">
        <v>122</v>
      </c>
      <c r="D251" s="5" t="s">
        <v>183</v>
      </c>
      <c r="E251" s="295"/>
      <c r="F251" s="257"/>
      <c r="G251" s="257"/>
      <c r="H251" s="257"/>
      <c r="I251" s="257"/>
      <c r="J251" s="257"/>
      <c r="K251" s="257"/>
      <c r="L251" s="373"/>
    </row>
    <row r="252" spans="1:12" x14ac:dyDescent="0.3">
      <c r="A252" s="416"/>
      <c r="B252" s="417"/>
      <c r="C252" s="104" t="s">
        <v>124</v>
      </c>
      <c r="D252" s="84" t="s">
        <v>160</v>
      </c>
      <c r="E252" s="295"/>
      <c r="F252" s="257"/>
      <c r="G252" s="257"/>
      <c r="H252" s="257"/>
      <c r="I252" s="257"/>
      <c r="J252" s="257"/>
      <c r="K252" s="257"/>
      <c r="L252" s="373"/>
    </row>
    <row r="253" spans="1:12" x14ac:dyDescent="0.3">
      <c r="A253" s="416"/>
      <c r="B253" s="417"/>
      <c r="C253" s="104" t="s">
        <v>184</v>
      </c>
      <c r="D253" s="87" t="s">
        <v>185</v>
      </c>
      <c r="E253" s="295"/>
      <c r="F253" s="257"/>
      <c r="G253" s="257"/>
      <c r="H253" s="257"/>
      <c r="I253" s="257"/>
      <c r="J253" s="257"/>
      <c r="K253" s="257"/>
      <c r="L253" s="373"/>
    </row>
    <row r="254" spans="1:12" x14ac:dyDescent="0.3">
      <c r="A254" s="416"/>
      <c r="B254" s="417"/>
      <c r="C254" s="104" t="s">
        <v>182</v>
      </c>
      <c r="D254" s="87" t="s">
        <v>149</v>
      </c>
      <c r="E254" s="295"/>
      <c r="F254" s="309"/>
      <c r="G254" s="309"/>
      <c r="H254" s="309"/>
      <c r="I254" s="309"/>
      <c r="J254" s="309"/>
      <c r="K254" s="309"/>
      <c r="L254" s="374"/>
    </row>
    <row r="255" spans="1:12" ht="15" thickBot="1" x14ac:dyDescent="0.35">
      <c r="A255" s="416"/>
      <c r="B255" s="417"/>
      <c r="C255" s="239"/>
      <c r="D255" s="241" t="s">
        <v>270</v>
      </c>
      <c r="E255" s="295"/>
      <c r="F255" s="98"/>
      <c r="G255" s="51"/>
      <c r="H255" s="51"/>
      <c r="I255" s="51"/>
      <c r="J255" s="51"/>
      <c r="K255" s="51"/>
      <c r="L255" s="242">
        <f>SUM(L225+L230+L238+L248)</f>
        <v>0</v>
      </c>
    </row>
    <row r="256" spans="1:12" ht="15" thickBot="1" x14ac:dyDescent="0.35">
      <c r="A256" s="414" t="s">
        <v>186</v>
      </c>
      <c r="B256" s="415"/>
      <c r="C256" s="240" t="s">
        <v>163</v>
      </c>
      <c r="D256" s="243"/>
      <c r="E256" s="143"/>
      <c r="F256" s="132"/>
      <c r="G256" s="133"/>
      <c r="H256" s="133"/>
      <c r="I256" s="133"/>
      <c r="J256" s="133"/>
      <c r="K256" s="133"/>
      <c r="L256" s="134"/>
    </row>
    <row r="257" spans="1:12" ht="48" customHeight="1" x14ac:dyDescent="0.3">
      <c r="A257" s="416"/>
      <c r="B257" s="417"/>
      <c r="C257" s="124" t="s">
        <v>154</v>
      </c>
      <c r="D257" s="96" t="s">
        <v>187</v>
      </c>
      <c r="E257" s="432" t="s">
        <v>271</v>
      </c>
      <c r="F257" s="434">
        <v>690</v>
      </c>
      <c r="G257" s="434"/>
      <c r="H257" s="434">
        <v>345</v>
      </c>
      <c r="I257" s="434"/>
      <c r="J257" s="434">
        <v>690</v>
      </c>
      <c r="K257" s="435"/>
      <c r="L257" s="396">
        <f>SUM(G257+I257+K257)</f>
        <v>0</v>
      </c>
    </row>
    <row r="258" spans="1:12" x14ac:dyDescent="0.3">
      <c r="A258" s="416"/>
      <c r="B258" s="417"/>
      <c r="C258" s="125" t="s">
        <v>179</v>
      </c>
      <c r="D258" s="11" t="s">
        <v>188</v>
      </c>
      <c r="E258" s="295"/>
      <c r="F258" s="379"/>
      <c r="G258" s="379"/>
      <c r="H258" s="379"/>
      <c r="I258" s="379"/>
      <c r="J258" s="379"/>
      <c r="K258" s="343"/>
      <c r="L258" s="397"/>
    </row>
    <row r="259" spans="1:12" x14ac:dyDescent="0.3">
      <c r="A259" s="416"/>
      <c r="B259" s="417"/>
      <c r="C259" s="125" t="s">
        <v>124</v>
      </c>
      <c r="D259" s="13" t="s">
        <v>189</v>
      </c>
      <c r="E259" s="295"/>
      <c r="F259" s="379"/>
      <c r="G259" s="379"/>
      <c r="H259" s="379"/>
      <c r="I259" s="379"/>
      <c r="J259" s="379"/>
      <c r="K259" s="343"/>
      <c r="L259" s="397"/>
    </row>
    <row r="260" spans="1:12" x14ac:dyDescent="0.3">
      <c r="A260" s="416"/>
      <c r="B260" s="417"/>
      <c r="C260" s="125"/>
      <c r="D260" s="16"/>
      <c r="E260" s="295"/>
      <c r="F260" s="379"/>
      <c r="G260" s="379"/>
      <c r="H260" s="379"/>
      <c r="I260" s="379"/>
      <c r="J260" s="379"/>
      <c r="K260" s="343"/>
      <c r="L260" s="397"/>
    </row>
    <row r="261" spans="1:12" x14ac:dyDescent="0.3">
      <c r="A261" s="416"/>
      <c r="B261" s="417"/>
      <c r="C261" s="125"/>
      <c r="D261" s="122" t="s">
        <v>128</v>
      </c>
      <c r="E261" s="295"/>
      <c r="F261" s="379"/>
      <c r="G261" s="379"/>
      <c r="H261" s="379"/>
      <c r="I261" s="379"/>
      <c r="J261" s="379"/>
      <c r="K261" s="343"/>
      <c r="L261" s="397"/>
    </row>
    <row r="262" spans="1:12" ht="15" thickBot="1" x14ac:dyDescent="0.35">
      <c r="A262" s="416"/>
      <c r="B262" s="417"/>
      <c r="C262" s="104"/>
      <c r="D262" s="11"/>
      <c r="E262" s="433"/>
      <c r="F262" s="384"/>
      <c r="G262" s="384"/>
      <c r="H262" s="384"/>
      <c r="I262" s="384"/>
      <c r="J262" s="384"/>
      <c r="K262" s="344"/>
      <c r="L262" s="398"/>
    </row>
    <row r="263" spans="1:12" x14ac:dyDescent="0.3">
      <c r="A263" s="416"/>
      <c r="B263" s="417"/>
      <c r="C263" s="103" t="s">
        <v>173</v>
      </c>
      <c r="D263" s="11"/>
      <c r="E263" s="432" t="s">
        <v>271</v>
      </c>
      <c r="F263" s="434">
        <v>690</v>
      </c>
      <c r="G263" s="434"/>
      <c r="H263" s="434">
        <v>345</v>
      </c>
      <c r="I263" s="434"/>
      <c r="J263" s="434">
        <v>690</v>
      </c>
      <c r="K263" s="435"/>
      <c r="L263" s="396">
        <f>SUM(G263+I263+K263)</f>
        <v>0</v>
      </c>
    </row>
    <row r="264" spans="1:12" ht="42" customHeight="1" x14ac:dyDescent="0.3">
      <c r="A264" s="416"/>
      <c r="B264" s="417"/>
      <c r="C264" s="125" t="s">
        <v>154</v>
      </c>
      <c r="D264" s="11" t="s">
        <v>187</v>
      </c>
      <c r="E264" s="295"/>
      <c r="F264" s="379"/>
      <c r="G264" s="379"/>
      <c r="H264" s="379"/>
      <c r="I264" s="379"/>
      <c r="J264" s="379"/>
      <c r="K264" s="343"/>
      <c r="L264" s="397"/>
    </row>
    <row r="265" spans="1:12" x14ac:dyDescent="0.3">
      <c r="A265" s="416"/>
      <c r="B265" s="417"/>
      <c r="C265" s="125" t="s">
        <v>179</v>
      </c>
      <c r="D265" s="11" t="s">
        <v>188</v>
      </c>
      <c r="E265" s="295"/>
      <c r="F265" s="379"/>
      <c r="G265" s="379"/>
      <c r="H265" s="379"/>
      <c r="I265" s="379"/>
      <c r="J265" s="379"/>
      <c r="K265" s="343"/>
      <c r="L265" s="397"/>
    </row>
    <row r="266" spans="1:12" x14ac:dyDescent="0.3">
      <c r="A266" s="416"/>
      <c r="B266" s="417"/>
      <c r="C266" s="108"/>
      <c r="D266" s="13" t="s">
        <v>189</v>
      </c>
      <c r="E266" s="295"/>
      <c r="F266" s="379"/>
      <c r="G266" s="379"/>
      <c r="H266" s="379"/>
      <c r="I266" s="379"/>
      <c r="J266" s="379"/>
      <c r="K266" s="343"/>
      <c r="L266" s="397"/>
    </row>
    <row r="267" spans="1:12" ht="15" thickBot="1" x14ac:dyDescent="0.35">
      <c r="A267" s="421"/>
      <c r="B267" s="422"/>
      <c r="C267" s="126"/>
      <c r="D267" s="123" t="s">
        <v>128</v>
      </c>
      <c r="E267" s="295"/>
      <c r="F267" s="379"/>
      <c r="G267" s="379"/>
      <c r="H267" s="379"/>
      <c r="I267" s="379"/>
      <c r="J267" s="379"/>
      <c r="K267" s="343"/>
      <c r="L267" s="397"/>
    </row>
    <row r="268" spans="1:12" ht="15" thickBot="1" x14ac:dyDescent="0.35">
      <c r="A268" s="224"/>
      <c r="B268" s="224"/>
      <c r="C268" s="35"/>
      <c r="D268" s="123" t="s">
        <v>272</v>
      </c>
      <c r="E268" s="60"/>
      <c r="F268" s="217"/>
      <c r="G268" s="217"/>
      <c r="H268" s="217"/>
      <c r="I268" s="217"/>
      <c r="J268" s="217"/>
      <c r="K268" s="218"/>
      <c r="L268" s="223"/>
    </row>
    <row r="269" spans="1:12" ht="15" thickBot="1" x14ac:dyDescent="0.35">
      <c r="A269" s="128"/>
      <c r="B269" s="128"/>
      <c r="C269" s="130"/>
      <c r="D269" s="131"/>
      <c r="E269" s="245"/>
      <c r="F269" s="246"/>
      <c r="G269" s="247"/>
      <c r="H269" s="247"/>
      <c r="I269" s="247"/>
      <c r="J269" s="247"/>
      <c r="K269" s="248"/>
      <c r="L269" s="227">
        <f>SUM(L257:L267)</f>
        <v>0</v>
      </c>
    </row>
    <row r="270" spans="1:12" x14ac:dyDescent="0.3">
      <c r="A270" s="414" t="s">
        <v>190</v>
      </c>
      <c r="B270" s="415"/>
      <c r="C270" s="129" t="s">
        <v>163</v>
      </c>
      <c r="D270" s="96"/>
      <c r="E270" s="320" t="s">
        <v>264</v>
      </c>
      <c r="F270" s="436">
        <v>300</v>
      </c>
      <c r="G270" s="439"/>
      <c r="H270" s="439">
        <v>150</v>
      </c>
      <c r="I270" s="439"/>
      <c r="J270" s="439">
        <v>300</v>
      </c>
      <c r="K270" s="439"/>
      <c r="L270" s="396">
        <f>SUM(G270+I270+K270)</f>
        <v>0</v>
      </c>
    </row>
    <row r="271" spans="1:12" ht="27.6" x14ac:dyDescent="0.3">
      <c r="A271" s="416"/>
      <c r="B271" s="417"/>
      <c r="C271" s="125" t="s">
        <v>154</v>
      </c>
      <c r="D271" s="11" t="s">
        <v>191</v>
      </c>
      <c r="E271" s="259"/>
      <c r="F271" s="437"/>
      <c r="G271" s="440"/>
      <c r="H271" s="440"/>
      <c r="I271" s="440"/>
      <c r="J271" s="440"/>
      <c r="K271" s="440"/>
      <c r="L271" s="397"/>
    </row>
    <row r="272" spans="1:12" ht="27.6" x14ac:dyDescent="0.3">
      <c r="A272" s="416"/>
      <c r="B272" s="417"/>
      <c r="C272" s="125" t="s">
        <v>179</v>
      </c>
      <c r="D272" s="11" t="s">
        <v>192</v>
      </c>
      <c r="E272" s="259"/>
      <c r="F272" s="437"/>
      <c r="G272" s="440"/>
      <c r="H272" s="440"/>
      <c r="I272" s="440"/>
      <c r="J272" s="440"/>
      <c r="K272" s="440"/>
      <c r="L272" s="397"/>
    </row>
    <row r="273" spans="1:12" x14ac:dyDescent="0.3">
      <c r="A273" s="416"/>
      <c r="B273" s="417"/>
      <c r="C273" s="125" t="s">
        <v>124</v>
      </c>
      <c r="D273" s="13" t="s">
        <v>189</v>
      </c>
      <c r="E273" s="259"/>
      <c r="F273" s="437"/>
      <c r="G273" s="440"/>
      <c r="H273" s="440"/>
      <c r="I273" s="440"/>
      <c r="J273" s="440"/>
      <c r="K273" s="440"/>
      <c r="L273" s="397"/>
    </row>
    <row r="274" spans="1:12" x14ac:dyDescent="0.3">
      <c r="A274" s="416"/>
      <c r="B274" s="417"/>
      <c r="C274" s="125" t="s">
        <v>193</v>
      </c>
      <c r="D274" s="13" t="s">
        <v>194</v>
      </c>
      <c r="E274" s="259"/>
      <c r="F274" s="437"/>
      <c r="G274" s="440"/>
      <c r="H274" s="440"/>
      <c r="I274" s="440"/>
      <c r="J274" s="440"/>
      <c r="K274" s="440"/>
      <c r="L274" s="397"/>
    </row>
    <row r="275" spans="1:12" x14ac:dyDescent="0.3">
      <c r="A275" s="416"/>
      <c r="B275" s="417"/>
      <c r="C275" s="125"/>
      <c r="D275" s="16"/>
      <c r="E275" s="259"/>
      <c r="F275" s="437"/>
      <c r="G275" s="440"/>
      <c r="H275" s="440"/>
      <c r="I275" s="440"/>
      <c r="J275" s="440"/>
      <c r="K275" s="440"/>
      <c r="L275" s="397"/>
    </row>
    <row r="276" spans="1:12" x14ac:dyDescent="0.3">
      <c r="A276" s="416"/>
      <c r="B276" s="417"/>
      <c r="C276" s="125"/>
      <c r="D276" s="122" t="s">
        <v>128</v>
      </c>
      <c r="E276" s="262"/>
      <c r="F276" s="438"/>
      <c r="G276" s="441"/>
      <c r="H276" s="441"/>
      <c r="I276" s="441"/>
      <c r="J276" s="441"/>
      <c r="K276" s="441"/>
      <c r="L276" s="398"/>
    </row>
    <row r="277" spans="1:12" ht="15" thickBot="1" x14ac:dyDescent="0.35">
      <c r="A277" s="416"/>
      <c r="B277" s="417"/>
      <c r="C277" s="104"/>
      <c r="D277" s="11"/>
      <c r="E277" s="220"/>
      <c r="F277" s="14"/>
      <c r="G277" s="14"/>
      <c r="H277" s="14"/>
      <c r="I277" s="14"/>
      <c r="J277" s="14"/>
      <c r="K277" s="14"/>
      <c r="L277" s="15"/>
    </row>
    <row r="278" spans="1:12" x14ac:dyDescent="0.3">
      <c r="A278" s="416"/>
      <c r="B278" s="417"/>
      <c r="C278" s="103" t="s">
        <v>173</v>
      </c>
      <c r="D278" s="11"/>
      <c r="E278" s="320" t="s">
        <v>264</v>
      </c>
      <c r="F278" s="434">
        <v>300</v>
      </c>
      <c r="G278" s="326"/>
      <c r="H278" s="326">
        <v>150</v>
      </c>
      <c r="I278" s="326"/>
      <c r="J278" s="326">
        <v>300</v>
      </c>
      <c r="K278" s="326"/>
      <c r="L278" s="396">
        <f>SUM(G278+I278+K278)</f>
        <v>0</v>
      </c>
    </row>
    <row r="279" spans="1:12" ht="27.6" x14ac:dyDescent="0.3">
      <c r="A279" s="416"/>
      <c r="B279" s="417"/>
      <c r="C279" s="125" t="s">
        <v>154</v>
      </c>
      <c r="D279" s="11" t="s">
        <v>191</v>
      </c>
      <c r="E279" s="259"/>
      <c r="F279" s="379"/>
      <c r="G279" s="257"/>
      <c r="H279" s="257"/>
      <c r="I279" s="257"/>
      <c r="J279" s="257"/>
      <c r="K279" s="257"/>
      <c r="L279" s="397"/>
    </row>
    <row r="280" spans="1:12" ht="27.6" x14ac:dyDescent="0.3">
      <c r="A280" s="416"/>
      <c r="B280" s="417"/>
      <c r="C280" s="125" t="s">
        <v>179</v>
      </c>
      <c r="D280" s="11" t="s">
        <v>192</v>
      </c>
      <c r="E280" s="259"/>
      <c r="F280" s="379"/>
      <c r="G280" s="257"/>
      <c r="H280" s="257"/>
      <c r="I280" s="257"/>
      <c r="J280" s="257"/>
      <c r="K280" s="257"/>
      <c r="L280" s="397"/>
    </row>
    <row r="281" spans="1:12" x14ac:dyDescent="0.3">
      <c r="A281" s="416"/>
      <c r="B281" s="417"/>
      <c r="C281" s="125" t="s">
        <v>124</v>
      </c>
      <c r="D281" s="13" t="s">
        <v>189</v>
      </c>
      <c r="E281" s="259"/>
      <c r="F281" s="379"/>
      <c r="G281" s="257"/>
      <c r="H281" s="257"/>
      <c r="I281" s="257"/>
      <c r="J281" s="257"/>
      <c r="K281" s="257"/>
      <c r="L281" s="397"/>
    </row>
    <row r="282" spans="1:12" x14ac:dyDescent="0.3">
      <c r="A282" s="416"/>
      <c r="B282" s="417"/>
      <c r="C282" s="125" t="s">
        <v>193</v>
      </c>
      <c r="D282" s="13" t="s">
        <v>194</v>
      </c>
      <c r="E282" s="259"/>
      <c r="F282" s="379"/>
      <c r="G282" s="257"/>
      <c r="H282" s="257"/>
      <c r="I282" s="257"/>
      <c r="J282" s="257"/>
      <c r="K282" s="257"/>
      <c r="L282" s="397"/>
    </row>
    <row r="283" spans="1:12" ht="15" thickBot="1" x14ac:dyDescent="0.35">
      <c r="A283" s="416"/>
      <c r="B283" s="417"/>
      <c r="C283" s="156"/>
      <c r="D283" s="77"/>
      <c r="E283" s="259"/>
      <c r="F283" s="379"/>
      <c r="G283" s="257"/>
      <c r="H283" s="257"/>
      <c r="I283" s="257"/>
      <c r="J283" s="257"/>
      <c r="K283" s="257"/>
      <c r="L283" s="397"/>
    </row>
    <row r="284" spans="1:12" ht="15" thickBot="1" x14ac:dyDescent="0.35">
      <c r="A284" s="421"/>
      <c r="B284" s="429"/>
      <c r="C284" s="153"/>
      <c r="D284" s="250" t="s">
        <v>273</v>
      </c>
      <c r="E284" s="159"/>
      <c r="F284" s="251"/>
      <c r="G284" s="141"/>
      <c r="H284" s="141"/>
      <c r="I284" s="141"/>
      <c r="J284" s="141"/>
      <c r="K284" s="141"/>
      <c r="L284" s="134">
        <f>SUM(L270+L278)</f>
        <v>0</v>
      </c>
    </row>
    <row r="285" spans="1:12" x14ac:dyDescent="0.3">
      <c r="A285" s="414" t="s">
        <v>195</v>
      </c>
      <c r="B285" s="415"/>
      <c r="C285" s="249"/>
      <c r="D285" s="99"/>
      <c r="E285" s="259" t="s">
        <v>251</v>
      </c>
      <c r="F285" s="442">
        <v>375</v>
      </c>
      <c r="G285" s="442"/>
      <c r="H285" s="442">
        <v>180</v>
      </c>
      <c r="I285" s="442"/>
      <c r="J285" s="442">
        <v>375</v>
      </c>
      <c r="K285" s="442"/>
      <c r="L285" s="396">
        <f>SUM(G285+I285+K285)</f>
        <v>0</v>
      </c>
    </row>
    <row r="286" spans="1:12" x14ac:dyDescent="0.3">
      <c r="A286" s="416"/>
      <c r="B286" s="417"/>
      <c r="C286" s="129" t="s">
        <v>163</v>
      </c>
      <c r="D286" s="43"/>
      <c r="E286" s="259"/>
      <c r="F286" s="443"/>
      <c r="G286" s="443"/>
      <c r="H286" s="443"/>
      <c r="I286" s="443"/>
      <c r="J286" s="443"/>
      <c r="K286" s="443"/>
      <c r="L286" s="397"/>
    </row>
    <row r="287" spans="1:12" ht="27.6" x14ac:dyDescent="0.3">
      <c r="A287" s="416"/>
      <c r="B287" s="417"/>
      <c r="C287" s="125" t="s">
        <v>154</v>
      </c>
      <c r="D287" s="137" t="s">
        <v>196</v>
      </c>
      <c r="E287" s="259"/>
      <c r="F287" s="443"/>
      <c r="G287" s="443"/>
      <c r="H287" s="443"/>
      <c r="I287" s="443"/>
      <c r="J287" s="443"/>
      <c r="K287" s="443"/>
      <c r="L287" s="397"/>
    </row>
    <row r="288" spans="1:12" x14ac:dyDescent="0.3">
      <c r="A288" s="416"/>
      <c r="B288" s="417"/>
      <c r="C288" s="125" t="s">
        <v>122</v>
      </c>
      <c r="D288" s="43" t="s">
        <v>197</v>
      </c>
      <c r="E288" s="259"/>
      <c r="F288" s="443"/>
      <c r="G288" s="443"/>
      <c r="H288" s="443"/>
      <c r="I288" s="443"/>
      <c r="J288" s="443"/>
      <c r="K288" s="443"/>
      <c r="L288" s="397"/>
    </row>
    <row r="289" spans="1:12" x14ac:dyDescent="0.3">
      <c r="A289" s="416"/>
      <c r="B289" s="417"/>
      <c r="C289" s="125" t="s">
        <v>124</v>
      </c>
      <c r="D289" s="43" t="s">
        <v>198</v>
      </c>
      <c r="E289" s="259"/>
      <c r="F289" s="443"/>
      <c r="G289" s="443"/>
      <c r="H289" s="443"/>
      <c r="I289" s="443"/>
      <c r="J289" s="443"/>
      <c r="K289" s="443"/>
      <c r="L289" s="397"/>
    </row>
    <row r="290" spans="1:12" x14ac:dyDescent="0.3">
      <c r="A290" s="416"/>
      <c r="B290" s="417"/>
      <c r="C290" s="125" t="s">
        <v>199</v>
      </c>
      <c r="D290" s="43" t="s">
        <v>200</v>
      </c>
      <c r="E290" s="259"/>
      <c r="F290" s="443"/>
      <c r="G290" s="443"/>
      <c r="H290" s="443"/>
      <c r="I290" s="443"/>
      <c r="J290" s="443"/>
      <c r="K290" s="443"/>
      <c r="L290" s="397"/>
    </row>
    <row r="291" spans="1:12" ht="15" thickBot="1" x14ac:dyDescent="0.35">
      <c r="A291" s="416"/>
      <c r="B291" s="417"/>
      <c r="C291" s="125"/>
      <c r="D291" s="123" t="s">
        <v>128</v>
      </c>
      <c r="E291" s="262"/>
      <c r="F291" s="444"/>
      <c r="G291" s="444"/>
      <c r="H291" s="444"/>
      <c r="I291" s="444"/>
      <c r="J291" s="444"/>
      <c r="K291" s="444"/>
      <c r="L291" s="398"/>
    </row>
    <row r="292" spans="1:12" x14ac:dyDescent="0.3">
      <c r="A292" s="416"/>
      <c r="B292" s="417"/>
      <c r="C292" s="125"/>
      <c r="D292" s="43"/>
      <c r="E292" s="404" t="s">
        <v>251</v>
      </c>
      <c r="F292" s="442">
        <v>375</v>
      </c>
      <c r="G292" s="442"/>
      <c r="H292" s="442">
        <v>180</v>
      </c>
      <c r="I292" s="442"/>
      <c r="J292" s="442">
        <v>375</v>
      </c>
      <c r="K292" s="442"/>
      <c r="L292" s="396">
        <f>SUM(G292+I292+K292)</f>
        <v>0</v>
      </c>
    </row>
    <row r="293" spans="1:12" x14ac:dyDescent="0.3">
      <c r="A293" s="416"/>
      <c r="B293" s="417"/>
      <c r="C293" s="104"/>
      <c r="D293" s="43"/>
      <c r="E293" s="404"/>
      <c r="F293" s="443"/>
      <c r="G293" s="443"/>
      <c r="H293" s="443"/>
      <c r="I293" s="443"/>
      <c r="J293" s="443"/>
      <c r="K293" s="443"/>
      <c r="L293" s="397"/>
    </row>
    <row r="294" spans="1:12" x14ac:dyDescent="0.3">
      <c r="A294" s="416"/>
      <c r="B294" s="417"/>
      <c r="C294" s="103" t="s">
        <v>173</v>
      </c>
      <c r="D294" s="43"/>
      <c r="E294" s="404"/>
      <c r="F294" s="443"/>
      <c r="G294" s="443"/>
      <c r="H294" s="443"/>
      <c r="I294" s="443"/>
      <c r="J294" s="443"/>
      <c r="K294" s="443"/>
      <c r="L294" s="397"/>
    </row>
    <row r="295" spans="1:12" ht="27.6" x14ac:dyDescent="0.3">
      <c r="A295" s="416"/>
      <c r="B295" s="417"/>
      <c r="C295" s="125" t="s">
        <v>154</v>
      </c>
      <c r="D295" s="137" t="s">
        <v>196</v>
      </c>
      <c r="E295" s="404"/>
      <c r="F295" s="443"/>
      <c r="G295" s="443"/>
      <c r="H295" s="443"/>
      <c r="I295" s="443"/>
      <c r="J295" s="443"/>
      <c r="K295" s="443"/>
      <c r="L295" s="397"/>
    </row>
    <row r="296" spans="1:12" x14ac:dyDescent="0.3">
      <c r="A296" s="416"/>
      <c r="B296" s="417"/>
      <c r="C296" s="125" t="s">
        <v>122</v>
      </c>
      <c r="D296" s="43" t="s">
        <v>197</v>
      </c>
      <c r="E296" s="404"/>
      <c r="F296" s="443"/>
      <c r="G296" s="443"/>
      <c r="H296" s="443"/>
      <c r="I296" s="443"/>
      <c r="J296" s="443"/>
      <c r="K296" s="443"/>
      <c r="L296" s="397"/>
    </row>
    <row r="297" spans="1:12" x14ac:dyDescent="0.3">
      <c r="A297" s="416"/>
      <c r="B297" s="417"/>
      <c r="C297" s="125" t="s">
        <v>124</v>
      </c>
      <c r="D297" s="43" t="s">
        <v>198</v>
      </c>
      <c r="E297" s="404"/>
      <c r="F297" s="443"/>
      <c r="G297" s="443"/>
      <c r="H297" s="443"/>
      <c r="I297" s="443"/>
      <c r="J297" s="443"/>
      <c r="K297" s="443"/>
      <c r="L297" s="397"/>
    </row>
    <row r="298" spans="1:12" x14ac:dyDescent="0.3">
      <c r="A298" s="416"/>
      <c r="B298" s="417"/>
      <c r="C298" s="125" t="s">
        <v>199</v>
      </c>
      <c r="D298" s="43" t="s">
        <v>200</v>
      </c>
      <c r="E298" s="404"/>
      <c r="F298" s="444"/>
      <c r="G298" s="444"/>
      <c r="H298" s="444"/>
      <c r="I298" s="444"/>
      <c r="J298" s="444"/>
      <c r="K298" s="444"/>
      <c r="L298" s="398"/>
    </row>
    <row r="299" spans="1:12" ht="15" thickBot="1" x14ac:dyDescent="0.35">
      <c r="A299" s="421"/>
      <c r="B299" s="422"/>
      <c r="C299" s="136"/>
      <c r="D299" s="123" t="s">
        <v>274</v>
      </c>
      <c r="E299" s="82"/>
      <c r="F299" s="52"/>
      <c r="G299" s="52"/>
      <c r="H299" s="52"/>
      <c r="I299" s="52"/>
      <c r="J299" s="52"/>
      <c r="K299" s="52"/>
      <c r="L299" s="252">
        <f>SUM(L285+L292)</f>
        <v>0</v>
      </c>
    </row>
    <row r="300" spans="1:12" x14ac:dyDescent="0.3">
      <c r="A300" s="414" t="s">
        <v>201</v>
      </c>
      <c r="B300" s="415"/>
      <c r="C300" s="135"/>
      <c r="D300" s="43"/>
      <c r="E300" s="258" t="s">
        <v>258</v>
      </c>
      <c r="F300" s="445">
        <v>300</v>
      </c>
      <c r="G300" s="445"/>
      <c r="H300" s="445">
        <v>150</v>
      </c>
      <c r="I300" s="445"/>
      <c r="J300" s="445">
        <v>300</v>
      </c>
      <c r="K300" s="445"/>
      <c r="L300" s="403">
        <f>SUM(G300+I300+K300)</f>
        <v>0</v>
      </c>
    </row>
    <row r="301" spans="1:12" x14ac:dyDescent="0.3">
      <c r="A301" s="416"/>
      <c r="B301" s="417"/>
      <c r="C301" s="129" t="s">
        <v>163</v>
      </c>
      <c r="D301" s="43"/>
      <c r="E301" s="259"/>
      <c r="F301" s="443"/>
      <c r="G301" s="443"/>
      <c r="H301" s="443"/>
      <c r="I301" s="443"/>
      <c r="J301" s="443"/>
      <c r="K301" s="443"/>
      <c r="L301" s="397"/>
    </row>
    <row r="302" spans="1:12" x14ac:dyDescent="0.3">
      <c r="A302" s="416"/>
      <c r="B302" s="417"/>
      <c r="C302" s="125" t="s">
        <v>154</v>
      </c>
      <c r="D302" s="137" t="s">
        <v>202</v>
      </c>
      <c r="E302" s="259"/>
      <c r="F302" s="443"/>
      <c r="G302" s="443"/>
      <c r="H302" s="443"/>
      <c r="I302" s="443"/>
      <c r="J302" s="443"/>
      <c r="K302" s="443"/>
      <c r="L302" s="397"/>
    </row>
    <row r="303" spans="1:12" x14ac:dyDescent="0.3">
      <c r="A303" s="416"/>
      <c r="B303" s="417"/>
      <c r="C303" s="125" t="s">
        <v>122</v>
      </c>
      <c r="D303" s="43" t="s">
        <v>197</v>
      </c>
      <c r="E303" s="259"/>
      <c r="F303" s="443"/>
      <c r="G303" s="443"/>
      <c r="H303" s="443"/>
      <c r="I303" s="443"/>
      <c r="J303" s="443"/>
      <c r="K303" s="443"/>
      <c r="L303" s="397"/>
    </row>
    <row r="304" spans="1:12" x14ac:dyDescent="0.3">
      <c r="A304" s="416"/>
      <c r="B304" s="417"/>
      <c r="C304" s="125" t="s">
        <v>124</v>
      </c>
      <c r="D304" s="43" t="s">
        <v>203</v>
      </c>
      <c r="E304" s="259"/>
      <c r="F304" s="443"/>
      <c r="G304" s="443"/>
      <c r="H304" s="443"/>
      <c r="I304" s="443"/>
      <c r="J304" s="443"/>
      <c r="K304" s="443"/>
      <c r="L304" s="397"/>
    </row>
    <row r="305" spans="1:12" ht="15" thickBot="1" x14ac:dyDescent="0.35">
      <c r="A305" s="416"/>
      <c r="B305" s="417"/>
      <c r="C305" s="125"/>
      <c r="D305" s="123" t="s">
        <v>128</v>
      </c>
      <c r="E305" s="262"/>
      <c r="F305" s="444"/>
      <c r="G305" s="444"/>
      <c r="H305" s="444"/>
      <c r="I305" s="444"/>
      <c r="J305" s="444"/>
      <c r="K305" s="444"/>
      <c r="L305" s="398"/>
    </row>
    <row r="306" spans="1:12" x14ac:dyDescent="0.3">
      <c r="A306" s="416"/>
      <c r="B306" s="417"/>
      <c r="C306" s="125"/>
      <c r="D306" s="43"/>
      <c r="E306" s="258" t="s">
        <v>258</v>
      </c>
      <c r="F306" s="445">
        <v>300</v>
      </c>
      <c r="G306" s="445"/>
      <c r="H306" s="445">
        <v>150</v>
      </c>
      <c r="I306" s="445"/>
      <c r="J306" s="445">
        <v>300</v>
      </c>
      <c r="K306" s="445"/>
      <c r="L306" s="403">
        <f>SUM(G306+I306+K306)</f>
        <v>0</v>
      </c>
    </row>
    <row r="307" spans="1:12" x14ac:dyDescent="0.3">
      <c r="A307" s="416"/>
      <c r="B307" s="417"/>
      <c r="C307" s="103" t="s">
        <v>173</v>
      </c>
      <c r="D307" s="43"/>
      <c r="E307" s="259"/>
      <c r="F307" s="443"/>
      <c r="G307" s="443"/>
      <c r="H307" s="443"/>
      <c r="I307" s="443"/>
      <c r="J307" s="443"/>
      <c r="K307" s="443"/>
      <c r="L307" s="397"/>
    </row>
    <row r="308" spans="1:12" x14ac:dyDescent="0.3">
      <c r="A308" s="416"/>
      <c r="B308" s="417"/>
      <c r="C308" s="125" t="s">
        <v>154</v>
      </c>
      <c r="D308" s="137" t="s">
        <v>202</v>
      </c>
      <c r="E308" s="259"/>
      <c r="F308" s="443"/>
      <c r="G308" s="443"/>
      <c r="H308" s="443"/>
      <c r="I308" s="443"/>
      <c r="J308" s="443"/>
      <c r="K308" s="443"/>
      <c r="L308" s="397"/>
    </row>
    <row r="309" spans="1:12" x14ac:dyDescent="0.3">
      <c r="A309" s="416"/>
      <c r="B309" s="417"/>
      <c r="C309" s="125" t="s">
        <v>122</v>
      </c>
      <c r="D309" s="43" t="s">
        <v>197</v>
      </c>
      <c r="E309" s="259"/>
      <c r="F309" s="443"/>
      <c r="G309" s="443"/>
      <c r="H309" s="443"/>
      <c r="I309" s="443"/>
      <c r="J309" s="443"/>
      <c r="K309" s="443"/>
      <c r="L309" s="397"/>
    </row>
    <row r="310" spans="1:12" x14ac:dyDescent="0.3">
      <c r="A310" s="416"/>
      <c r="B310" s="417"/>
      <c r="C310" s="125" t="s">
        <v>124</v>
      </c>
      <c r="D310" s="43" t="s">
        <v>203</v>
      </c>
      <c r="E310" s="259"/>
      <c r="F310" s="443"/>
      <c r="G310" s="443"/>
      <c r="H310" s="443"/>
      <c r="I310" s="443"/>
      <c r="J310" s="443"/>
      <c r="K310" s="443"/>
      <c r="L310" s="397"/>
    </row>
    <row r="311" spans="1:12" ht="15" thickBot="1" x14ac:dyDescent="0.35">
      <c r="A311" s="416"/>
      <c r="B311" s="417"/>
      <c r="C311" s="138"/>
      <c r="D311" s="139" t="s">
        <v>275</v>
      </c>
      <c r="E311" s="10"/>
      <c r="F311" s="444"/>
      <c r="G311" s="444"/>
      <c r="H311" s="444"/>
      <c r="I311" s="444"/>
      <c r="J311" s="444"/>
      <c r="K311" s="444"/>
      <c r="L311" s="398"/>
    </row>
    <row r="312" spans="1:12" ht="15" thickBot="1" x14ac:dyDescent="0.35">
      <c r="A312" s="418"/>
      <c r="B312" s="419"/>
      <c r="C312" s="140"/>
      <c r="D312" s="132"/>
      <c r="E312" s="78"/>
      <c r="F312" s="132"/>
      <c r="G312" s="133"/>
      <c r="H312" s="133"/>
      <c r="I312" s="133"/>
      <c r="J312" s="133"/>
      <c r="K312" s="133"/>
      <c r="L312" s="134">
        <f>SUM(L300+L306)</f>
        <v>0</v>
      </c>
    </row>
    <row r="313" spans="1:12" x14ac:dyDescent="0.3">
      <c r="A313" s="414" t="s">
        <v>209</v>
      </c>
      <c r="B313" s="415"/>
      <c r="C313" s="129" t="s">
        <v>163</v>
      </c>
      <c r="D313" s="99"/>
      <c r="E313" s="320" t="s">
        <v>276</v>
      </c>
      <c r="F313" s="399">
        <v>920</v>
      </c>
      <c r="G313" s="447"/>
      <c r="H313" s="448">
        <v>460</v>
      </c>
      <c r="I313" s="447"/>
      <c r="J313" s="399">
        <v>920</v>
      </c>
      <c r="K313" s="447"/>
      <c r="L313" s="446">
        <f>SUM(G313+I313+K313)</f>
        <v>0</v>
      </c>
    </row>
    <row r="314" spans="1:12" ht="27.6" x14ac:dyDescent="0.3">
      <c r="A314" s="416"/>
      <c r="B314" s="417"/>
      <c r="C314" s="125" t="s">
        <v>154</v>
      </c>
      <c r="D314" s="137" t="s">
        <v>204</v>
      </c>
      <c r="E314" s="259"/>
      <c r="F314" s="400"/>
      <c r="G314" s="383"/>
      <c r="H314" s="449"/>
      <c r="I314" s="383"/>
      <c r="J314" s="400"/>
      <c r="K314" s="383"/>
      <c r="L314" s="373"/>
    </row>
    <row r="315" spans="1:12" x14ac:dyDescent="0.3">
      <c r="A315" s="416"/>
      <c r="B315" s="417"/>
      <c r="C315" s="125" t="s">
        <v>122</v>
      </c>
      <c r="D315" s="43" t="s">
        <v>205</v>
      </c>
      <c r="E315" s="259"/>
      <c r="F315" s="400"/>
      <c r="G315" s="383"/>
      <c r="H315" s="449"/>
      <c r="I315" s="383"/>
      <c r="J315" s="400"/>
      <c r="K315" s="383"/>
      <c r="L315" s="373"/>
    </row>
    <row r="316" spans="1:12" x14ac:dyDescent="0.3">
      <c r="A316" s="416"/>
      <c r="B316" s="417"/>
      <c r="C316" s="125" t="s">
        <v>124</v>
      </c>
      <c r="D316" s="43" t="s">
        <v>189</v>
      </c>
      <c r="E316" s="259"/>
      <c r="F316" s="401"/>
      <c r="G316" s="386"/>
      <c r="H316" s="450"/>
      <c r="I316" s="386"/>
      <c r="J316" s="401"/>
      <c r="K316" s="386"/>
      <c r="L316" s="374"/>
    </row>
    <row r="317" spans="1:12" x14ac:dyDescent="0.3">
      <c r="A317" s="416"/>
      <c r="B317" s="417"/>
      <c r="C317" s="125"/>
      <c r="D317" s="43"/>
      <c r="E317" s="259"/>
      <c r="F317" s="5"/>
      <c r="G317" s="6"/>
      <c r="H317" s="44"/>
      <c r="I317" s="44"/>
      <c r="J317" s="44"/>
      <c r="K317" s="44"/>
      <c r="L317" s="21"/>
    </row>
    <row r="318" spans="1:12" x14ac:dyDescent="0.3">
      <c r="A318" s="416"/>
      <c r="B318" s="417"/>
      <c r="C318" s="125" t="s">
        <v>154</v>
      </c>
      <c r="D318" s="43" t="s">
        <v>206</v>
      </c>
      <c r="E318" s="10" t="s">
        <v>265</v>
      </c>
      <c r="F318" s="5">
        <f>600*2</f>
        <v>1200</v>
      </c>
      <c r="G318" s="6"/>
      <c r="H318" s="12">
        <v>600</v>
      </c>
      <c r="I318" s="5"/>
      <c r="J318" s="5">
        <v>1200</v>
      </c>
      <c r="K318" s="5"/>
      <c r="L318" s="21">
        <f>SUM(G318+I318+K318)</f>
        <v>0</v>
      </c>
    </row>
    <row r="319" spans="1:12" x14ac:dyDescent="0.3">
      <c r="A319" s="416"/>
      <c r="B319" s="417"/>
      <c r="C319" s="125" t="s">
        <v>122</v>
      </c>
      <c r="D319" s="43" t="s">
        <v>207</v>
      </c>
      <c r="E319" s="10" t="s">
        <v>265</v>
      </c>
      <c r="F319" s="5">
        <f t="shared" ref="F319:F320" si="5">600*2</f>
        <v>1200</v>
      </c>
      <c r="G319" s="6"/>
      <c r="H319" s="12">
        <v>600</v>
      </c>
      <c r="I319" s="5"/>
      <c r="J319" s="5">
        <v>1200</v>
      </c>
      <c r="K319" s="5"/>
      <c r="L319" s="21">
        <f t="shared" ref="L319:L320" si="6">SUM(G319+I319+K319)</f>
        <v>0</v>
      </c>
    </row>
    <row r="320" spans="1:12" x14ac:dyDescent="0.3">
      <c r="A320" s="416"/>
      <c r="B320" s="417"/>
      <c r="C320" s="125" t="s">
        <v>124</v>
      </c>
      <c r="D320" s="43" t="s">
        <v>208</v>
      </c>
      <c r="E320" s="10" t="s">
        <v>265</v>
      </c>
      <c r="F320" s="5">
        <f t="shared" si="5"/>
        <v>1200</v>
      </c>
      <c r="G320" s="6"/>
      <c r="H320" s="12">
        <v>600</v>
      </c>
      <c r="I320" s="5"/>
      <c r="J320" s="5">
        <v>1200</v>
      </c>
      <c r="K320" s="5"/>
      <c r="L320" s="21">
        <f t="shared" si="6"/>
        <v>0</v>
      </c>
    </row>
    <row r="321" spans="1:12" ht="15" thickBot="1" x14ac:dyDescent="0.35">
      <c r="A321" s="416"/>
      <c r="B321" s="417"/>
      <c r="C321" s="125"/>
      <c r="D321" s="123" t="s">
        <v>128</v>
      </c>
      <c r="E321" s="82"/>
      <c r="F321" s="5"/>
      <c r="G321" s="6"/>
      <c r="H321" s="44"/>
      <c r="I321" s="44"/>
      <c r="J321" s="44"/>
      <c r="K321" s="44"/>
      <c r="L321" s="21">
        <f>SUM(L313:L320)</f>
        <v>0</v>
      </c>
    </row>
    <row r="322" spans="1:12" ht="15" thickBot="1" x14ac:dyDescent="0.35">
      <c r="A322" s="416"/>
      <c r="B322" s="417"/>
      <c r="C322" s="125"/>
      <c r="D322" s="43"/>
      <c r="E322" s="10"/>
      <c r="F322" s="5"/>
      <c r="G322" s="6"/>
      <c r="H322" s="44"/>
      <c r="I322" s="44"/>
      <c r="J322" s="44"/>
      <c r="K322" s="44"/>
      <c r="L322" s="21"/>
    </row>
    <row r="323" spans="1:12" x14ac:dyDescent="0.3">
      <c r="A323" s="416"/>
      <c r="B323" s="417"/>
      <c r="C323" s="129" t="s">
        <v>173</v>
      </c>
      <c r="D323" s="43"/>
      <c r="E323" s="258" t="s">
        <v>264</v>
      </c>
      <c r="F323" s="399">
        <v>920</v>
      </c>
      <c r="G323" s="447"/>
      <c r="H323" s="448">
        <v>460</v>
      </c>
      <c r="I323" s="447"/>
      <c r="J323" s="399">
        <v>920</v>
      </c>
      <c r="K323" s="447"/>
      <c r="L323" s="446">
        <f>SUM(G323+I323+K323)</f>
        <v>0</v>
      </c>
    </row>
    <row r="324" spans="1:12" ht="27.6" x14ac:dyDescent="0.3">
      <c r="A324" s="416"/>
      <c r="B324" s="417"/>
      <c r="C324" s="125" t="s">
        <v>154</v>
      </c>
      <c r="D324" s="137" t="s">
        <v>204</v>
      </c>
      <c r="E324" s="259"/>
      <c r="F324" s="400"/>
      <c r="G324" s="383"/>
      <c r="H324" s="449"/>
      <c r="I324" s="383"/>
      <c r="J324" s="400"/>
      <c r="K324" s="383"/>
      <c r="L324" s="373"/>
    </row>
    <row r="325" spans="1:12" x14ac:dyDescent="0.3">
      <c r="A325" s="416"/>
      <c r="B325" s="417"/>
      <c r="C325" s="125" t="s">
        <v>122</v>
      </c>
      <c r="D325" s="43" t="s">
        <v>205</v>
      </c>
      <c r="E325" s="259"/>
      <c r="F325" s="400"/>
      <c r="G325" s="383"/>
      <c r="H325" s="449"/>
      <c r="I325" s="383"/>
      <c r="J325" s="400"/>
      <c r="K325" s="383"/>
      <c r="L325" s="373"/>
    </row>
    <row r="326" spans="1:12" x14ac:dyDescent="0.3">
      <c r="A326" s="416"/>
      <c r="B326" s="417"/>
      <c r="C326" s="125" t="s">
        <v>124</v>
      </c>
      <c r="D326" s="43" t="s">
        <v>189</v>
      </c>
      <c r="E326" s="259"/>
      <c r="F326" s="401"/>
      <c r="G326" s="386"/>
      <c r="H326" s="450"/>
      <c r="I326" s="386"/>
      <c r="J326" s="401"/>
      <c r="K326" s="386"/>
      <c r="L326" s="374"/>
    </row>
    <row r="327" spans="1:12" x14ac:dyDescent="0.3">
      <c r="A327" s="416"/>
      <c r="B327" s="417"/>
      <c r="C327" s="125"/>
      <c r="D327" s="43"/>
      <c r="E327" s="259"/>
      <c r="F327" s="5"/>
      <c r="G327" s="6"/>
      <c r="H327" s="44"/>
      <c r="I327" s="44"/>
      <c r="J327" s="44"/>
      <c r="K327" s="44"/>
      <c r="L327" s="21"/>
    </row>
    <row r="328" spans="1:12" x14ac:dyDescent="0.3">
      <c r="A328" s="416"/>
      <c r="B328" s="417"/>
      <c r="C328" s="125" t="s">
        <v>154</v>
      </c>
      <c r="D328" s="43" t="s">
        <v>206</v>
      </c>
      <c r="E328" s="10" t="s">
        <v>277</v>
      </c>
      <c r="F328" s="5">
        <f>600*2</f>
        <v>1200</v>
      </c>
      <c r="G328" s="6"/>
      <c r="H328" s="12">
        <v>600</v>
      </c>
      <c r="I328" s="5"/>
      <c r="J328" s="5">
        <v>1200</v>
      </c>
      <c r="K328" s="5"/>
      <c r="L328" s="21">
        <f>SUM(G328+I328+K328)</f>
        <v>0</v>
      </c>
    </row>
    <row r="329" spans="1:12" x14ac:dyDescent="0.3">
      <c r="A329" s="416"/>
      <c r="B329" s="417"/>
      <c r="C329" s="125" t="s">
        <v>122</v>
      </c>
      <c r="D329" s="43" t="s">
        <v>207</v>
      </c>
      <c r="E329" s="10" t="s">
        <v>265</v>
      </c>
      <c r="F329" s="5">
        <f t="shared" ref="F329:F330" si="7">600*2</f>
        <v>1200</v>
      </c>
      <c r="G329" s="6"/>
      <c r="H329" s="12">
        <v>600</v>
      </c>
      <c r="I329" s="5"/>
      <c r="J329" s="5">
        <v>1200</v>
      </c>
      <c r="K329" s="5"/>
      <c r="L329" s="21">
        <f t="shared" ref="L329:L330" si="8">SUM(G329+I329+K329)</f>
        <v>0</v>
      </c>
    </row>
    <row r="330" spans="1:12" x14ac:dyDescent="0.3">
      <c r="A330" s="416"/>
      <c r="B330" s="417"/>
      <c r="C330" s="125" t="s">
        <v>124</v>
      </c>
      <c r="D330" s="43" t="s">
        <v>208</v>
      </c>
      <c r="E330" s="10" t="s">
        <v>265</v>
      </c>
      <c r="F330" s="5">
        <f t="shared" si="7"/>
        <v>1200</v>
      </c>
      <c r="G330" s="6"/>
      <c r="H330" s="12">
        <v>600</v>
      </c>
      <c r="I330" s="5"/>
      <c r="J330" s="5">
        <v>1200</v>
      </c>
      <c r="K330" s="5"/>
      <c r="L330" s="21">
        <f t="shared" si="8"/>
        <v>0</v>
      </c>
    </row>
    <row r="331" spans="1:12" x14ac:dyDescent="0.3">
      <c r="A331" s="416"/>
      <c r="B331" s="417"/>
      <c r="C331" s="125"/>
      <c r="D331" s="43"/>
      <c r="E331" s="196"/>
      <c r="F331" s="5"/>
      <c r="G331" s="6"/>
      <c r="H331" s="44"/>
      <c r="I331" s="44"/>
      <c r="J331" s="44"/>
      <c r="K331" s="44"/>
      <c r="L331" s="21">
        <f>SUM(L323:L330)</f>
        <v>0</v>
      </c>
    </row>
    <row r="332" spans="1:12" ht="15" thickBot="1" x14ac:dyDescent="0.35">
      <c r="A332" s="416"/>
      <c r="B332" s="417"/>
      <c r="C332" s="142"/>
      <c r="D332" s="139" t="s">
        <v>278</v>
      </c>
      <c r="E332" s="78"/>
      <c r="F332" s="98"/>
      <c r="G332" s="19"/>
      <c r="H332" s="102"/>
      <c r="I332" s="102"/>
      <c r="J332" s="102"/>
      <c r="K332" s="102"/>
      <c r="L332" s="45">
        <f>SUM(L321+L331)</f>
        <v>0</v>
      </c>
    </row>
    <row r="333" spans="1:12" ht="15" thickBot="1" x14ac:dyDescent="0.35">
      <c r="A333" s="418"/>
      <c r="B333" s="419"/>
      <c r="C333" s="140"/>
      <c r="D333" s="143"/>
      <c r="E333" s="141"/>
      <c r="F333" s="132"/>
      <c r="G333" s="141"/>
      <c r="H333" s="141"/>
      <c r="I333" s="141"/>
      <c r="J333" s="141"/>
      <c r="K333" s="141"/>
      <c r="L333" s="134"/>
    </row>
    <row r="334" spans="1:12" x14ac:dyDescent="0.3">
      <c r="A334" s="430" t="s">
        <v>218</v>
      </c>
      <c r="B334" s="431"/>
      <c r="C334" s="129" t="s">
        <v>163</v>
      </c>
      <c r="D334" s="99"/>
      <c r="E334" s="320" t="s">
        <v>256</v>
      </c>
      <c r="F334" s="399">
        <v>1000</v>
      </c>
      <c r="G334" s="448"/>
      <c r="H334" s="448">
        <v>500</v>
      </c>
      <c r="I334" s="448"/>
      <c r="J334" s="448">
        <v>1000</v>
      </c>
      <c r="K334" s="448"/>
      <c r="L334" s="446">
        <f>SUM(G334+I334+K334)</f>
        <v>0</v>
      </c>
    </row>
    <row r="335" spans="1:12" x14ac:dyDescent="0.3">
      <c r="A335" s="427"/>
      <c r="B335" s="428"/>
      <c r="C335" s="125" t="s">
        <v>154</v>
      </c>
      <c r="D335" s="137" t="s">
        <v>213</v>
      </c>
      <c r="E335" s="259"/>
      <c r="F335" s="400"/>
      <c r="G335" s="449"/>
      <c r="H335" s="449"/>
      <c r="I335" s="449"/>
      <c r="J335" s="449"/>
      <c r="K335" s="449"/>
      <c r="L335" s="373"/>
    </row>
    <row r="336" spans="1:12" x14ac:dyDescent="0.3">
      <c r="A336" s="427"/>
      <c r="B336" s="428"/>
      <c r="C336" s="125" t="s">
        <v>210</v>
      </c>
      <c r="D336" s="43" t="s">
        <v>214</v>
      </c>
      <c r="E336" s="259"/>
      <c r="F336" s="400"/>
      <c r="G336" s="449"/>
      <c r="H336" s="449"/>
      <c r="I336" s="449"/>
      <c r="J336" s="449"/>
      <c r="K336" s="449"/>
      <c r="L336" s="373"/>
    </row>
    <row r="337" spans="1:12" x14ac:dyDescent="0.3">
      <c r="A337" s="427"/>
      <c r="B337" s="428"/>
      <c r="C337" s="125" t="s">
        <v>124</v>
      </c>
      <c r="D337" s="43" t="s">
        <v>215</v>
      </c>
      <c r="E337" s="259"/>
      <c r="F337" s="400"/>
      <c r="G337" s="449"/>
      <c r="H337" s="449"/>
      <c r="I337" s="449"/>
      <c r="J337" s="449"/>
      <c r="K337" s="449"/>
      <c r="L337" s="373"/>
    </row>
    <row r="338" spans="1:12" x14ac:dyDescent="0.3">
      <c r="A338" s="427"/>
      <c r="B338" s="428"/>
      <c r="C338" s="125" t="s">
        <v>211</v>
      </c>
      <c r="D338" s="43" t="s">
        <v>216</v>
      </c>
      <c r="E338" s="259"/>
      <c r="F338" s="400"/>
      <c r="G338" s="449"/>
      <c r="H338" s="449"/>
      <c r="I338" s="449"/>
      <c r="J338" s="449"/>
      <c r="K338" s="449"/>
      <c r="L338" s="373"/>
    </row>
    <row r="339" spans="1:12" x14ac:dyDescent="0.3">
      <c r="A339" s="427"/>
      <c r="B339" s="428"/>
      <c r="C339" s="125" t="s">
        <v>212</v>
      </c>
      <c r="D339" s="43" t="s">
        <v>217</v>
      </c>
      <c r="E339" s="259"/>
      <c r="F339" s="400"/>
      <c r="G339" s="449"/>
      <c r="H339" s="449"/>
      <c r="I339" s="449"/>
      <c r="J339" s="449"/>
      <c r="K339" s="449"/>
      <c r="L339" s="373"/>
    </row>
    <row r="340" spans="1:12" x14ac:dyDescent="0.3">
      <c r="A340" s="427"/>
      <c r="B340" s="428"/>
      <c r="C340" s="125"/>
      <c r="D340" s="43"/>
      <c r="E340" s="259"/>
      <c r="F340" s="400"/>
      <c r="G340" s="449"/>
      <c r="H340" s="449"/>
      <c r="I340" s="449"/>
      <c r="J340" s="449"/>
      <c r="K340" s="449"/>
      <c r="L340" s="373"/>
    </row>
    <row r="341" spans="1:12" ht="15" thickBot="1" x14ac:dyDescent="0.35">
      <c r="A341" s="427"/>
      <c r="B341" s="428"/>
      <c r="C341" s="144"/>
      <c r="D341" s="123" t="s">
        <v>128</v>
      </c>
      <c r="E341" s="262"/>
      <c r="F341" s="401"/>
      <c r="G341" s="450"/>
      <c r="H341" s="450"/>
      <c r="I341" s="450"/>
      <c r="J341" s="450"/>
      <c r="K341" s="450"/>
      <c r="L341" s="374"/>
    </row>
    <row r="342" spans="1:12" x14ac:dyDescent="0.3">
      <c r="A342" s="427"/>
      <c r="B342" s="428"/>
      <c r="C342" s="129" t="s">
        <v>173</v>
      </c>
      <c r="D342" s="43"/>
      <c r="E342" s="320" t="s">
        <v>256</v>
      </c>
      <c r="F342" s="399">
        <v>1000</v>
      </c>
      <c r="G342" s="448"/>
      <c r="H342" s="448">
        <v>500</v>
      </c>
      <c r="I342" s="448"/>
      <c r="J342" s="448">
        <v>1000</v>
      </c>
      <c r="K342" s="448"/>
      <c r="L342" s="446">
        <f>SUM(G342+I342+K342)</f>
        <v>0</v>
      </c>
    </row>
    <row r="343" spans="1:12" x14ac:dyDescent="0.3">
      <c r="A343" s="427"/>
      <c r="B343" s="428"/>
      <c r="C343" s="125" t="s">
        <v>154</v>
      </c>
      <c r="D343" s="137" t="s">
        <v>213</v>
      </c>
      <c r="E343" s="259"/>
      <c r="F343" s="400"/>
      <c r="G343" s="449"/>
      <c r="H343" s="449"/>
      <c r="I343" s="449"/>
      <c r="J343" s="449"/>
      <c r="K343" s="449"/>
      <c r="L343" s="373"/>
    </row>
    <row r="344" spans="1:12" x14ac:dyDescent="0.3">
      <c r="A344" s="427"/>
      <c r="B344" s="428"/>
      <c r="C344" s="125" t="s">
        <v>210</v>
      </c>
      <c r="D344" s="43" t="s">
        <v>214</v>
      </c>
      <c r="E344" s="259"/>
      <c r="F344" s="400"/>
      <c r="G344" s="449"/>
      <c r="H344" s="449"/>
      <c r="I344" s="449"/>
      <c r="J344" s="449"/>
      <c r="K344" s="449"/>
      <c r="L344" s="373"/>
    </row>
    <row r="345" spans="1:12" x14ac:dyDescent="0.3">
      <c r="A345" s="427"/>
      <c r="B345" s="428"/>
      <c r="C345" s="125" t="s">
        <v>124</v>
      </c>
      <c r="D345" s="43" t="s">
        <v>215</v>
      </c>
      <c r="E345" s="259"/>
      <c r="F345" s="400"/>
      <c r="G345" s="449"/>
      <c r="H345" s="449"/>
      <c r="I345" s="449"/>
      <c r="J345" s="449"/>
      <c r="K345" s="449"/>
      <c r="L345" s="373"/>
    </row>
    <row r="346" spans="1:12" x14ac:dyDescent="0.3">
      <c r="A346" s="427"/>
      <c r="B346" s="428"/>
      <c r="C346" s="125" t="s">
        <v>211</v>
      </c>
      <c r="D346" s="43" t="s">
        <v>216</v>
      </c>
      <c r="E346" s="259"/>
      <c r="F346" s="400"/>
      <c r="G346" s="449"/>
      <c r="H346" s="449"/>
      <c r="I346" s="449"/>
      <c r="J346" s="449"/>
      <c r="K346" s="449"/>
      <c r="L346" s="373"/>
    </row>
    <row r="347" spans="1:12" x14ac:dyDescent="0.3">
      <c r="A347" s="427"/>
      <c r="B347" s="428"/>
      <c r="C347" s="125" t="s">
        <v>212</v>
      </c>
      <c r="D347" s="43" t="s">
        <v>217</v>
      </c>
      <c r="E347" s="259"/>
      <c r="F347" s="400"/>
      <c r="G347" s="449"/>
      <c r="H347" s="449"/>
      <c r="I347" s="449"/>
      <c r="J347" s="449"/>
      <c r="K347" s="449"/>
      <c r="L347" s="373"/>
    </row>
    <row r="348" spans="1:12" x14ac:dyDescent="0.3">
      <c r="A348" s="427"/>
      <c r="B348" s="428"/>
      <c r="C348" s="125"/>
      <c r="D348" s="43"/>
      <c r="E348" s="259"/>
      <c r="F348" s="400"/>
      <c r="G348" s="449"/>
      <c r="H348" s="449"/>
      <c r="I348" s="449"/>
      <c r="J348" s="449"/>
      <c r="K348" s="449"/>
      <c r="L348" s="373"/>
    </row>
    <row r="349" spans="1:12" ht="15" thickBot="1" x14ac:dyDescent="0.35">
      <c r="A349" s="427"/>
      <c r="B349" s="428"/>
      <c r="C349" s="145"/>
      <c r="D349" s="139" t="s">
        <v>279</v>
      </c>
      <c r="E349" s="262"/>
      <c r="F349" s="233"/>
      <c r="G349" s="12"/>
      <c r="H349" s="12"/>
      <c r="I349" s="12"/>
      <c r="J349" s="12"/>
      <c r="K349" s="12"/>
      <c r="L349" s="21">
        <f>SUM(L334+L342)</f>
        <v>0</v>
      </c>
    </row>
    <row r="350" spans="1:12" ht="15" thickBot="1" x14ac:dyDescent="0.35">
      <c r="A350" s="418"/>
      <c r="B350" s="419"/>
      <c r="C350" s="146"/>
      <c r="D350" s="143"/>
      <c r="E350" s="159"/>
      <c r="F350" s="132"/>
      <c r="G350" s="133"/>
      <c r="H350" s="133"/>
      <c r="I350" s="133"/>
      <c r="J350" s="133"/>
      <c r="K350" s="133"/>
      <c r="L350" s="134"/>
    </row>
    <row r="351" spans="1:12" ht="15" customHeight="1" x14ac:dyDescent="0.3">
      <c r="A351" s="414" t="s">
        <v>226</v>
      </c>
      <c r="B351" s="415"/>
      <c r="C351" s="129" t="s">
        <v>163</v>
      </c>
      <c r="D351" s="99"/>
      <c r="E351" s="432" t="s">
        <v>280</v>
      </c>
      <c r="F351" s="451">
        <v>200</v>
      </c>
      <c r="G351" s="454"/>
      <c r="H351" s="448">
        <v>100</v>
      </c>
      <c r="I351" s="454"/>
      <c r="J351" s="448">
        <v>200</v>
      </c>
      <c r="K351" s="454"/>
      <c r="L351" s="446">
        <f>SUM(G351+I351+K351)</f>
        <v>0</v>
      </c>
    </row>
    <row r="352" spans="1:12" x14ac:dyDescent="0.3">
      <c r="A352" s="416"/>
      <c r="B352" s="417"/>
      <c r="C352" s="120" t="s">
        <v>219</v>
      </c>
      <c r="D352" s="137"/>
      <c r="E352" s="295"/>
      <c r="F352" s="452"/>
      <c r="G352" s="455"/>
      <c r="H352" s="449"/>
      <c r="I352" s="455"/>
      <c r="J352" s="449"/>
      <c r="K352" s="455"/>
      <c r="L352" s="373"/>
    </row>
    <row r="353" spans="1:12" ht="27.6" x14ac:dyDescent="0.3">
      <c r="A353" s="416"/>
      <c r="B353" s="417"/>
      <c r="C353" s="147" t="s">
        <v>123</v>
      </c>
      <c r="D353" s="137" t="s">
        <v>222</v>
      </c>
      <c r="E353" s="295"/>
      <c r="F353" s="452"/>
      <c r="G353" s="455"/>
      <c r="H353" s="449"/>
      <c r="I353" s="455"/>
      <c r="J353" s="449"/>
      <c r="K353" s="455"/>
      <c r="L353" s="373"/>
    </row>
    <row r="354" spans="1:12" x14ac:dyDescent="0.3">
      <c r="A354" s="416"/>
      <c r="B354" s="417"/>
      <c r="C354" s="125" t="s">
        <v>122</v>
      </c>
      <c r="D354" s="137" t="s">
        <v>223</v>
      </c>
      <c r="E354" s="295"/>
      <c r="F354" s="452"/>
      <c r="G354" s="455"/>
      <c r="H354" s="449"/>
      <c r="I354" s="455"/>
      <c r="J354" s="449"/>
      <c r="K354" s="455"/>
      <c r="L354" s="373"/>
    </row>
    <row r="355" spans="1:12" ht="15" thickBot="1" x14ac:dyDescent="0.35">
      <c r="A355" s="416"/>
      <c r="B355" s="417"/>
      <c r="C355" s="125"/>
      <c r="D355" s="137"/>
      <c r="E355" s="295"/>
      <c r="F355" s="453"/>
      <c r="G355" s="456"/>
      <c r="H355" s="450"/>
      <c r="I355" s="456"/>
      <c r="J355" s="450"/>
      <c r="K355" s="456"/>
      <c r="L355" s="374"/>
    </row>
    <row r="356" spans="1:12" x14ac:dyDescent="0.3">
      <c r="A356" s="416"/>
      <c r="B356" s="417"/>
      <c r="C356" s="120" t="s">
        <v>170</v>
      </c>
      <c r="D356" s="43"/>
      <c r="E356" s="405" t="s">
        <v>280</v>
      </c>
      <c r="F356" s="451">
        <v>200</v>
      </c>
      <c r="G356" s="454"/>
      <c r="H356" s="448">
        <v>100</v>
      </c>
      <c r="I356" s="454"/>
      <c r="J356" s="448">
        <v>200</v>
      </c>
      <c r="K356" s="454"/>
      <c r="L356" s="446">
        <f>SUM(G356+I356+K356)</f>
        <v>0</v>
      </c>
    </row>
    <row r="357" spans="1:12" ht="27.6" x14ac:dyDescent="0.3">
      <c r="A357" s="416"/>
      <c r="B357" s="417"/>
      <c r="C357" s="125" t="s">
        <v>123</v>
      </c>
      <c r="D357" s="137" t="s">
        <v>222</v>
      </c>
      <c r="E357" s="405"/>
      <c r="F357" s="452"/>
      <c r="G357" s="455"/>
      <c r="H357" s="449"/>
      <c r="I357" s="455"/>
      <c r="J357" s="449"/>
      <c r="K357" s="455"/>
      <c r="L357" s="373"/>
    </row>
    <row r="358" spans="1:12" x14ac:dyDescent="0.3">
      <c r="A358" s="416"/>
      <c r="B358" s="417"/>
      <c r="C358" s="104" t="s">
        <v>122</v>
      </c>
      <c r="D358" s="54" t="s">
        <v>224</v>
      </c>
      <c r="E358" s="405"/>
      <c r="F358" s="452"/>
      <c r="G358" s="455"/>
      <c r="H358" s="449"/>
      <c r="I358" s="455"/>
      <c r="J358" s="449"/>
      <c r="K358" s="455"/>
      <c r="L358" s="373"/>
    </row>
    <row r="359" spans="1:12" x14ac:dyDescent="0.3">
      <c r="A359" s="416"/>
      <c r="B359" s="417"/>
      <c r="C359" s="104" t="s">
        <v>220</v>
      </c>
      <c r="D359" s="10" t="s">
        <v>225</v>
      </c>
      <c r="E359" s="405"/>
      <c r="F359" s="452"/>
      <c r="G359" s="455"/>
      <c r="H359" s="449"/>
      <c r="I359" s="455"/>
      <c r="J359" s="449"/>
      <c r="K359" s="455"/>
      <c r="L359" s="373"/>
    </row>
    <row r="360" spans="1:12" x14ac:dyDescent="0.3">
      <c r="A360" s="416"/>
      <c r="B360" s="417"/>
      <c r="C360" s="104"/>
      <c r="D360" s="10"/>
      <c r="E360" s="405"/>
      <c r="F360" s="453"/>
      <c r="G360" s="456"/>
      <c r="H360" s="450"/>
      <c r="I360" s="456"/>
      <c r="J360" s="450"/>
      <c r="K360" s="456"/>
      <c r="L360" s="374"/>
    </row>
    <row r="361" spans="1:12" ht="15" thickBot="1" x14ac:dyDescent="0.35">
      <c r="A361" s="416"/>
      <c r="B361" s="417"/>
      <c r="C361" s="109"/>
      <c r="D361" s="123" t="s">
        <v>128</v>
      </c>
      <c r="E361" s="96"/>
      <c r="F361" s="54"/>
      <c r="G361" s="69"/>
      <c r="H361" s="69"/>
      <c r="I361" s="69"/>
      <c r="J361" s="69"/>
      <c r="K361" s="69"/>
      <c r="L361" s="20"/>
    </row>
    <row r="362" spans="1:12" x14ac:dyDescent="0.3">
      <c r="A362" s="416"/>
      <c r="B362" s="417"/>
      <c r="C362" s="127"/>
      <c r="D362" s="82"/>
      <c r="E362" s="294" t="s">
        <v>264</v>
      </c>
      <c r="F362" s="451">
        <v>200</v>
      </c>
      <c r="G362" s="454"/>
      <c r="H362" s="448">
        <v>100</v>
      </c>
      <c r="I362" s="454"/>
      <c r="J362" s="448">
        <v>200</v>
      </c>
      <c r="K362" s="454"/>
      <c r="L362" s="446">
        <f>SUM(G362+I362+K362)</f>
        <v>0</v>
      </c>
    </row>
    <row r="363" spans="1:12" x14ac:dyDescent="0.3">
      <c r="A363" s="416"/>
      <c r="B363" s="417"/>
      <c r="C363" s="120" t="s">
        <v>221</v>
      </c>
      <c r="D363" s="43"/>
      <c r="E363" s="295"/>
      <c r="F363" s="452"/>
      <c r="G363" s="455"/>
      <c r="H363" s="449"/>
      <c r="I363" s="455"/>
      <c r="J363" s="449"/>
      <c r="K363" s="455"/>
      <c r="L363" s="373"/>
    </row>
    <row r="364" spans="1:12" x14ac:dyDescent="0.3">
      <c r="A364" s="416"/>
      <c r="B364" s="417"/>
      <c r="C364" s="120" t="s">
        <v>219</v>
      </c>
      <c r="D364" s="137"/>
      <c r="E364" s="295"/>
      <c r="F364" s="452"/>
      <c r="G364" s="455"/>
      <c r="H364" s="449"/>
      <c r="I364" s="455"/>
      <c r="J364" s="449"/>
      <c r="K364" s="455"/>
      <c r="L364" s="373"/>
    </row>
    <row r="365" spans="1:12" ht="27.6" x14ac:dyDescent="0.3">
      <c r="A365" s="416"/>
      <c r="B365" s="417"/>
      <c r="C365" s="125" t="s">
        <v>123</v>
      </c>
      <c r="D365" s="137" t="s">
        <v>222</v>
      </c>
      <c r="E365" s="295"/>
      <c r="F365" s="452"/>
      <c r="G365" s="455"/>
      <c r="H365" s="449"/>
      <c r="I365" s="455"/>
      <c r="J365" s="449"/>
      <c r="K365" s="455"/>
      <c r="L365" s="373"/>
    </row>
    <row r="366" spans="1:12" ht="15" thickBot="1" x14ac:dyDescent="0.35">
      <c r="A366" s="416"/>
      <c r="B366" s="417"/>
      <c r="C366" s="125" t="s">
        <v>122</v>
      </c>
      <c r="D366" s="137" t="s">
        <v>223</v>
      </c>
      <c r="E366" s="295"/>
      <c r="F366" s="453"/>
      <c r="G366" s="456"/>
      <c r="H366" s="450"/>
      <c r="I366" s="456"/>
      <c r="J366" s="450"/>
      <c r="K366" s="456"/>
      <c r="L366" s="374"/>
    </row>
    <row r="367" spans="1:12" x14ac:dyDescent="0.3">
      <c r="A367" s="416"/>
      <c r="B367" s="417"/>
      <c r="C367" s="120" t="s">
        <v>170</v>
      </c>
      <c r="D367" s="43"/>
      <c r="E367" s="405" t="s">
        <v>264</v>
      </c>
      <c r="F367" s="451">
        <v>200</v>
      </c>
      <c r="G367" s="454"/>
      <c r="H367" s="448">
        <v>100</v>
      </c>
      <c r="I367" s="454"/>
      <c r="J367" s="448">
        <v>200</v>
      </c>
      <c r="K367" s="454"/>
      <c r="L367" s="446">
        <f>SUM(G367+I367+K367)</f>
        <v>0</v>
      </c>
    </row>
    <row r="368" spans="1:12" ht="27.6" x14ac:dyDescent="0.3">
      <c r="A368" s="416"/>
      <c r="B368" s="417"/>
      <c r="C368" s="125" t="s">
        <v>123</v>
      </c>
      <c r="D368" s="137" t="s">
        <v>222</v>
      </c>
      <c r="E368" s="405"/>
      <c r="F368" s="452"/>
      <c r="G368" s="455"/>
      <c r="H368" s="449"/>
      <c r="I368" s="455"/>
      <c r="J368" s="449"/>
      <c r="K368" s="455"/>
      <c r="L368" s="373"/>
    </row>
    <row r="369" spans="1:12" x14ac:dyDescent="0.3">
      <c r="A369" s="416"/>
      <c r="B369" s="417"/>
      <c r="C369" s="104" t="s">
        <v>122</v>
      </c>
      <c r="D369" s="54" t="s">
        <v>224</v>
      </c>
      <c r="E369" s="405"/>
      <c r="F369" s="452"/>
      <c r="G369" s="455"/>
      <c r="H369" s="449"/>
      <c r="I369" s="455"/>
      <c r="J369" s="449"/>
      <c r="K369" s="455"/>
      <c r="L369" s="373"/>
    </row>
    <row r="370" spans="1:12" x14ac:dyDescent="0.3">
      <c r="A370" s="416"/>
      <c r="B370" s="417"/>
      <c r="C370" s="104" t="s">
        <v>220</v>
      </c>
      <c r="D370" s="10" t="s">
        <v>225</v>
      </c>
      <c r="E370" s="405"/>
      <c r="F370" s="452"/>
      <c r="G370" s="455"/>
      <c r="H370" s="449"/>
      <c r="I370" s="455"/>
      <c r="J370" s="449"/>
      <c r="K370" s="455"/>
      <c r="L370" s="373"/>
    </row>
    <row r="371" spans="1:12" x14ac:dyDescent="0.3">
      <c r="A371" s="416"/>
      <c r="B371" s="417"/>
      <c r="C371" s="92"/>
      <c r="D371" s="17"/>
      <c r="E371" s="405"/>
      <c r="F371" s="453"/>
      <c r="G371" s="456"/>
      <c r="H371" s="450"/>
      <c r="I371" s="456"/>
      <c r="J371" s="450"/>
      <c r="K371" s="456"/>
      <c r="L371" s="374"/>
    </row>
    <row r="372" spans="1:12" ht="15" thickBot="1" x14ac:dyDescent="0.35">
      <c r="A372" s="416"/>
      <c r="B372" s="417"/>
      <c r="C372" s="97"/>
      <c r="D372" s="139" t="s">
        <v>128</v>
      </c>
      <c r="E372" s="244"/>
      <c r="F372" s="98"/>
      <c r="G372" s="19"/>
      <c r="H372" s="102"/>
      <c r="I372" s="102"/>
      <c r="J372" s="102"/>
      <c r="K372" s="102"/>
      <c r="L372" s="148">
        <f>SUM(L351+L356+L362+L367)</f>
        <v>0</v>
      </c>
    </row>
    <row r="373" spans="1:12" ht="15" thickBot="1" x14ac:dyDescent="0.35">
      <c r="A373" s="149"/>
      <c r="B373" s="150"/>
      <c r="C373" s="153"/>
      <c r="D373" s="154"/>
      <c r="E373" s="152"/>
      <c r="F373" s="132"/>
      <c r="G373" s="141"/>
      <c r="H373" s="141"/>
      <c r="I373" s="141"/>
      <c r="J373" s="141"/>
      <c r="K373" s="141"/>
      <c r="L373" s="151"/>
    </row>
    <row r="374" spans="1:12" x14ac:dyDescent="0.3">
      <c r="A374" s="414" t="s">
        <v>232</v>
      </c>
      <c r="B374" s="415"/>
      <c r="C374" s="129" t="s">
        <v>163</v>
      </c>
      <c r="D374" s="99"/>
      <c r="E374" s="320" t="s">
        <v>258</v>
      </c>
      <c r="F374" s="399">
        <v>150</v>
      </c>
      <c r="G374" s="448"/>
      <c r="H374" s="448">
        <v>75</v>
      </c>
      <c r="I374" s="448"/>
      <c r="J374" s="448">
        <v>150</v>
      </c>
      <c r="K374" s="448"/>
      <c r="L374" s="457">
        <f>SUM(G374+I374+K374)</f>
        <v>0</v>
      </c>
    </row>
    <row r="375" spans="1:12" x14ac:dyDescent="0.3">
      <c r="A375" s="416"/>
      <c r="B375" s="417"/>
      <c r="C375" s="125" t="s">
        <v>154</v>
      </c>
      <c r="D375" s="137" t="s">
        <v>227</v>
      </c>
      <c r="E375" s="259"/>
      <c r="F375" s="400"/>
      <c r="G375" s="449"/>
      <c r="H375" s="449"/>
      <c r="I375" s="449"/>
      <c r="J375" s="449"/>
      <c r="K375" s="449"/>
      <c r="L375" s="458"/>
    </row>
    <row r="376" spans="1:12" x14ac:dyDescent="0.3">
      <c r="A376" s="416"/>
      <c r="B376" s="417"/>
      <c r="C376" s="125" t="s">
        <v>179</v>
      </c>
      <c r="D376" s="43" t="s">
        <v>229</v>
      </c>
      <c r="E376" s="259"/>
      <c r="F376" s="400"/>
      <c r="G376" s="449"/>
      <c r="H376" s="449"/>
      <c r="I376" s="449"/>
      <c r="J376" s="449"/>
      <c r="K376" s="449"/>
      <c r="L376" s="458"/>
    </row>
    <row r="377" spans="1:12" x14ac:dyDescent="0.3">
      <c r="A377" s="416"/>
      <c r="B377" s="417"/>
      <c r="C377" s="125" t="s">
        <v>210</v>
      </c>
      <c r="D377" s="43" t="s">
        <v>230</v>
      </c>
      <c r="E377" s="259"/>
      <c r="F377" s="400"/>
      <c r="G377" s="449"/>
      <c r="H377" s="449"/>
      <c r="I377" s="449"/>
      <c r="J377" s="449"/>
      <c r="K377" s="449"/>
      <c r="L377" s="458"/>
    </row>
    <row r="378" spans="1:12" ht="15" customHeight="1" x14ac:dyDescent="0.3">
      <c r="A378" s="416"/>
      <c r="B378" s="417"/>
      <c r="C378" s="108"/>
      <c r="D378" s="11"/>
      <c r="E378" s="259"/>
      <c r="F378" s="400"/>
      <c r="G378" s="449"/>
      <c r="H378" s="449"/>
      <c r="I378" s="449"/>
      <c r="J378" s="449"/>
      <c r="K378" s="449"/>
      <c r="L378" s="458"/>
    </row>
    <row r="379" spans="1:12" ht="15" thickBot="1" x14ac:dyDescent="0.35">
      <c r="A379" s="416"/>
      <c r="B379" s="417"/>
      <c r="C379" s="109"/>
      <c r="D379" s="123" t="s">
        <v>128</v>
      </c>
      <c r="E379" s="262"/>
      <c r="F379" s="401"/>
      <c r="G379" s="450"/>
      <c r="H379" s="450"/>
      <c r="I379" s="450"/>
      <c r="J379" s="450"/>
      <c r="K379" s="450"/>
      <c r="L379" s="459"/>
    </row>
    <row r="380" spans="1:12" x14ac:dyDescent="0.3">
      <c r="A380" s="416"/>
      <c r="B380" s="417"/>
      <c r="C380" s="127"/>
      <c r="D380" s="160"/>
      <c r="E380" s="258" t="s">
        <v>258</v>
      </c>
      <c r="F380" s="399">
        <v>150</v>
      </c>
      <c r="G380" s="448"/>
      <c r="H380" s="448">
        <v>75</v>
      </c>
      <c r="I380" s="448"/>
      <c r="J380" s="448">
        <v>150</v>
      </c>
      <c r="K380" s="448"/>
      <c r="L380" s="457">
        <f>SUM(G380+I380+K380)</f>
        <v>0</v>
      </c>
    </row>
    <row r="381" spans="1:12" x14ac:dyDescent="0.3">
      <c r="A381" s="416"/>
      <c r="B381" s="417"/>
      <c r="C381" s="129" t="s">
        <v>173</v>
      </c>
      <c r="D381" s="99"/>
      <c r="E381" s="259"/>
      <c r="F381" s="400"/>
      <c r="G381" s="449"/>
      <c r="H381" s="449"/>
      <c r="I381" s="449"/>
      <c r="J381" s="449"/>
      <c r="K381" s="449"/>
      <c r="L381" s="458"/>
    </row>
    <row r="382" spans="1:12" x14ac:dyDescent="0.3">
      <c r="A382" s="416"/>
      <c r="B382" s="417"/>
      <c r="C382" s="125" t="s">
        <v>154</v>
      </c>
      <c r="D382" s="137" t="s">
        <v>227</v>
      </c>
      <c r="E382" s="259"/>
      <c r="F382" s="400"/>
      <c r="G382" s="449"/>
      <c r="H382" s="449"/>
      <c r="I382" s="449"/>
      <c r="J382" s="449"/>
      <c r="K382" s="449"/>
      <c r="L382" s="458"/>
    </row>
    <row r="383" spans="1:12" x14ac:dyDescent="0.3">
      <c r="A383" s="416"/>
      <c r="B383" s="417"/>
      <c r="C383" s="125" t="s">
        <v>122</v>
      </c>
      <c r="D383" s="43" t="s">
        <v>228</v>
      </c>
      <c r="E383" s="259"/>
      <c r="F383" s="400"/>
      <c r="G383" s="449"/>
      <c r="H383" s="449"/>
      <c r="I383" s="449"/>
      <c r="J383" s="449"/>
      <c r="K383" s="449"/>
      <c r="L383" s="458"/>
    </row>
    <row r="384" spans="1:12" x14ac:dyDescent="0.3">
      <c r="A384" s="416"/>
      <c r="B384" s="417"/>
      <c r="C384" s="125" t="s">
        <v>210</v>
      </c>
      <c r="D384" s="43" t="s">
        <v>231</v>
      </c>
      <c r="E384" s="259"/>
      <c r="F384" s="400"/>
      <c r="G384" s="449"/>
      <c r="H384" s="449"/>
      <c r="I384" s="449"/>
      <c r="J384" s="449"/>
      <c r="K384" s="449"/>
      <c r="L384" s="458"/>
    </row>
    <row r="385" spans="1:12" x14ac:dyDescent="0.3">
      <c r="A385" s="416"/>
      <c r="B385" s="417"/>
      <c r="C385" s="108"/>
      <c r="D385" s="11"/>
      <c r="E385" s="259"/>
      <c r="F385" s="401"/>
      <c r="G385" s="450"/>
      <c r="H385" s="450"/>
      <c r="I385" s="450"/>
      <c r="J385" s="450"/>
      <c r="K385" s="450"/>
      <c r="L385" s="459"/>
    </row>
    <row r="386" spans="1:12" ht="16.5" hidden="1" customHeight="1" x14ac:dyDescent="0.3">
      <c r="A386" s="416"/>
      <c r="B386" s="417"/>
      <c r="C386" s="108"/>
      <c r="D386" s="139" t="s">
        <v>128</v>
      </c>
      <c r="E386" s="259"/>
      <c r="F386" s="54"/>
      <c r="G386" s="62"/>
      <c r="H386" s="73"/>
      <c r="I386" s="73"/>
      <c r="J386" s="73"/>
      <c r="K386" s="73"/>
      <c r="L386" s="21"/>
    </row>
    <row r="387" spans="1:12" ht="15.75" hidden="1" customHeight="1" x14ac:dyDescent="0.3">
      <c r="A387" s="416"/>
      <c r="B387" s="417"/>
      <c r="C387" s="108"/>
      <c r="D387" s="10"/>
      <c r="E387" s="259"/>
      <c r="F387" s="54"/>
      <c r="G387" s="62"/>
      <c r="H387" s="73"/>
      <c r="I387" s="73"/>
      <c r="J387" s="73"/>
      <c r="K387" s="73"/>
      <c r="L387" s="21"/>
    </row>
    <row r="388" spans="1:12" ht="16.5" hidden="1" customHeight="1" thickBot="1" x14ac:dyDescent="0.35">
      <c r="A388" s="416"/>
      <c r="B388" s="417"/>
      <c r="C388" s="108"/>
      <c r="D388" s="10"/>
      <c r="E388" s="259"/>
      <c r="F388" s="54"/>
      <c r="G388" s="62"/>
      <c r="H388" s="73"/>
      <c r="I388" s="73"/>
      <c r="J388" s="73"/>
      <c r="K388" s="73"/>
      <c r="L388" s="21"/>
    </row>
    <row r="389" spans="1:12" ht="16.5" hidden="1" customHeight="1" thickBot="1" x14ac:dyDescent="0.35">
      <c r="A389" s="416"/>
      <c r="B389" s="417"/>
      <c r="C389" s="108"/>
      <c r="D389" s="10"/>
      <c r="E389" s="259"/>
      <c r="F389" s="54"/>
      <c r="G389" s="62"/>
      <c r="H389" s="73"/>
      <c r="I389" s="73"/>
      <c r="J389" s="73"/>
      <c r="K389" s="73"/>
      <c r="L389" s="21"/>
    </row>
    <row r="390" spans="1:12" ht="16.5" hidden="1" customHeight="1" thickBot="1" x14ac:dyDescent="0.35">
      <c r="A390" s="416"/>
      <c r="B390" s="417"/>
      <c r="C390" s="108"/>
      <c r="D390" s="10"/>
      <c r="E390" s="259"/>
      <c r="F390" s="54"/>
      <c r="G390" s="62"/>
      <c r="H390" s="73"/>
      <c r="I390" s="73"/>
      <c r="J390" s="73"/>
      <c r="K390" s="73"/>
      <c r="L390" s="21"/>
    </row>
    <row r="391" spans="1:12" ht="17.25" hidden="1" customHeight="1" thickBot="1" x14ac:dyDescent="0.35">
      <c r="A391" s="416"/>
      <c r="B391" s="417"/>
      <c r="C391" s="108"/>
      <c r="D391" s="10"/>
      <c r="E391" s="259"/>
      <c r="F391" s="54"/>
      <c r="G391" s="62"/>
      <c r="H391" s="73"/>
      <c r="I391" s="73"/>
      <c r="J391" s="73"/>
      <c r="K391" s="73"/>
      <c r="L391" s="21"/>
    </row>
    <row r="392" spans="1:12" ht="15" thickBot="1" x14ac:dyDescent="0.35">
      <c r="A392" s="421"/>
      <c r="B392" s="422"/>
      <c r="C392" s="156"/>
      <c r="D392" s="139" t="s">
        <v>128</v>
      </c>
      <c r="E392" s="408"/>
      <c r="F392" s="61"/>
      <c r="G392" s="19"/>
      <c r="H392" s="102"/>
      <c r="I392" s="102"/>
      <c r="J392" s="102"/>
      <c r="K392" s="102"/>
      <c r="L392" s="155">
        <f>SUM(L374+L380)</f>
        <v>0</v>
      </c>
    </row>
    <row r="393" spans="1:12" ht="15" thickBot="1" x14ac:dyDescent="0.35">
      <c r="A393" s="418"/>
      <c r="B393" s="426"/>
      <c r="C393" s="153"/>
      <c r="D393" s="143"/>
      <c r="E393" s="159"/>
      <c r="F393" s="132"/>
      <c r="G393" s="141"/>
      <c r="H393" s="141"/>
      <c r="I393" s="141"/>
      <c r="J393" s="141"/>
      <c r="K393" s="141"/>
      <c r="L393" s="151"/>
    </row>
    <row r="394" spans="1:12" x14ac:dyDescent="0.3">
      <c r="A394" s="414" t="s">
        <v>235</v>
      </c>
      <c r="B394" s="415"/>
      <c r="C394" s="129" t="s">
        <v>163</v>
      </c>
      <c r="D394" s="99"/>
      <c r="E394" s="320" t="s">
        <v>258</v>
      </c>
      <c r="F394" s="399">
        <v>150</v>
      </c>
      <c r="G394" s="448"/>
      <c r="H394" s="448">
        <v>75</v>
      </c>
      <c r="I394" s="448"/>
      <c r="J394" s="448">
        <v>150</v>
      </c>
      <c r="K394" s="448"/>
      <c r="L394" s="457">
        <f>SUM(G394+I394+K394)</f>
        <v>0</v>
      </c>
    </row>
    <row r="395" spans="1:12" x14ac:dyDescent="0.3">
      <c r="A395" s="416"/>
      <c r="B395" s="417"/>
      <c r="C395" s="125" t="s">
        <v>154</v>
      </c>
      <c r="D395" s="137" t="s">
        <v>227</v>
      </c>
      <c r="E395" s="259"/>
      <c r="F395" s="400"/>
      <c r="G395" s="449"/>
      <c r="H395" s="449"/>
      <c r="I395" s="449"/>
      <c r="J395" s="449"/>
      <c r="K395" s="449"/>
      <c r="L395" s="458"/>
    </row>
    <row r="396" spans="1:12" x14ac:dyDescent="0.3">
      <c r="A396" s="416"/>
      <c r="B396" s="417"/>
      <c r="C396" s="125" t="s">
        <v>179</v>
      </c>
      <c r="D396" s="43" t="s">
        <v>233</v>
      </c>
      <c r="E396" s="259"/>
      <c r="F396" s="400"/>
      <c r="G396" s="449"/>
      <c r="H396" s="449"/>
      <c r="I396" s="449"/>
      <c r="J396" s="449"/>
      <c r="K396" s="449"/>
      <c r="L396" s="458"/>
    </row>
    <row r="397" spans="1:12" x14ac:dyDescent="0.3">
      <c r="A397" s="416"/>
      <c r="B397" s="417"/>
      <c r="C397" s="125" t="s">
        <v>124</v>
      </c>
      <c r="D397" s="43" t="s">
        <v>234</v>
      </c>
      <c r="E397" s="259"/>
      <c r="F397" s="400"/>
      <c r="G397" s="449"/>
      <c r="H397" s="449"/>
      <c r="I397" s="449"/>
      <c r="J397" s="449"/>
      <c r="K397" s="449"/>
      <c r="L397" s="458"/>
    </row>
    <row r="398" spans="1:12" x14ac:dyDescent="0.3">
      <c r="A398" s="416"/>
      <c r="B398" s="417"/>
      <c r="C398" s="108"/>
      <c r="D398" s="11"/>
      <c r="E398" s="259"/>
      <c r="F398" s="400"/>
      <c r="G398" s="449"/>
      <c r="H398" s="449"/>
      <c r="I398" s="449"/>
      <c r="J398" s="449"/>
      <c r="K398" s="449"/>
      <c r="L398" s="458"/>
    </row>
    <row r="399" spans="1:12" ht="15" thickBot="1" x14ac:dyDescent="0.35">
      <c r="A399" s="416"/>
      <c r="B399" s="417"/>
      <c r="C399" s="109"/>
      <c r="D399" s="123" t="s">
        <v>128</v>
      </c>
      <c r="E399" s="262"/>
      <c r="F399" s="401"/>
      <c r="G399" s="450"/>
      <c r="H399" s="450"/>
      <c r="I399" s="450"/>
      <c r="J399" s="450"/>
      <c r="K399" s="450"/>
      <c r="L399" s="459"/>
    </row>
    <row r="400" spans="1:12" x14ac:dyDescent="0.3">
      <c r="A400" s="416"/>
      <c r="B400" s="417"/>
      <c r="C400" s="127"/>
      <c r="D400" s="160"/>
      <c r="E400" s="258" t="s">
        <v>258</v>
      </c>
      <c r="F400" s="399">
        <v>150</v>
      </c>
      <c r="G400" s="448"/>
      <c r="H400" s="448">
        <v>75</v>
      </c>
      <c r="I400" s="448"/>
      <c r="J400" s="448">
        <v>150</v>
      </c>
      <c r="K400" s="448"/>
      <c r="L400" s="457">
        <f>SUM(G400+I400+K400)</f>
        <v>0</v>
      </c>
    </row>
    <row r="401" spans="1:12" x14ac:dyDescent="0.3">
      <c r="A401" s="416"/>
      <c r="B401" s="417"/>
      <c r="C401" s="129" t="s">
        <v>173</v>
      </c>
      <c r="D401" s="99"/>
      <c r="E401" s="259"/>
      <c r="F401" s="400"/>
      <c r="G401" s="449"/>
      <c r="H401" s="449"/>
      <c r="I401" s="449"/>
      <c r="J401" s="449"/>
      <c r="K401" s="449"/>
      <c r="L401" s="458"/>
    </row>
    <row r="402" spans="1:12" x14ac:dyDescent="0.3">
      <c r="A402" s="416"/>
      <c r="B402" s="417"/>
      <c r="C402" s="125" t="s">
        <v>154</v>
      </c>
      <c r="D402" s="137" t="s">
        <v>227</v>
      </c>
      <c r="E402" s="259"/>
      <c r="F402" s="400"/>
      <c r="G402" s="449"/>
      <c r="H402" s="449"/>
      <c r="I402" s="449"/>
      <c r="J402" s="449"/>
      <c r="K402" s="449"/>
      <c r="L402" s="458"/>
    </row>
    <row r="403" spans="1:12" x14ac:dyDescent="0.3">
      <c r="A403" s="416"/>
      <c r="B403" s="417"/>
      <c r="C403" s="125" t="s">
        <v>122</v>
      </c>
      <c r="D403" s="43" t="s">
        <v>233</v>
      </c>
      <c r="E403" s="259"/>
      <c r="F403" s="400"/>
      <c r="G403" s="449"/>
      <c r="H403" s="449"/>
      <c r="I403" s="449"/>
      <c r="J403" s="449"/>
      <c r="K403" s="449"/>
      <c r="L403" s="458"/>
    </row>
    <row r="404" spans="1:12" x14ac:dyDescent="0.3">
      <c r="A404" s="416"/>
      <c r="B404" s="417"/>
      <c r="C404" s="125" t="s">
        <v>124</v>
      </c>
      <c r="D404" s="43" t="s">
        <v>234</v>
      </c>
      <c r="E404" s="259"/>
      <c r="F404" s="400"/>
      <c r="G404" s="449"/>
      <c r="H404" s="449"/>
      <c r="I404" s="449"/>
      <c r="J404" s="449"/>
      <c r="K404" s="449"/>
      <c r="L404" s="458"/>
    </row>
    <row r="405" spans="1:12" x14ac:dyDescent="0.3">
      <c r="A405" s="416"/>
      <c r="B405" s="417"/>
      <c r="C405" s="108"/>
      <c r="D405" s="11"/>
      <c r="E405" s="259"/>
      <c r="F405" s="401"/>
      <c r="G405" s="450"/>
      <c r="H405" s="450"/>
      <c r="I405" s="450"/>
      <c r="J405" s="450"/>
      <c r="K405" s="450"/>
      <c r="L405" s="459"/>
    </row>
    <row r="406" spans="1:12" ht="15" thickBot="1" x14ac:dyDescent="0.35">
      <c r="A406" s="416"/>
      <c r="B406" s="417"/>
      <c r="C406" s="156"/>
      <c r="D406" s="139" t="s">
        <v>128</v>
      </c>
      <c r="E406" s="408"/>
      <c r="F406" s="98"/>
      <c r="G406" s="19"/>
      <c r="H406" s="19"/>
      <c r="I406" s="19"/>
      <c r="J406" s="19"/>
      <c r="K406" s="19"/>
      <c r="L406" s="158">
        <f>SUM(L394+L400)</f>
        <v>0</v>
      </c>
    </row>
    <row r="407" spans="1:12" ht="15" thickBot="1" x14ac:dyDescent="0.35">
      <c r="A407" s="421"/>
      <c r="B407" s="422"/>
      <c r="C407" s="153"/>
      <c r="D407" s="159"/>
      <c r="E407" s="141"/>
      <c r="F407" s="132"/>
      <c r="G407" s="141"/>
      <c r="H407" s="141"/>
      <c r="I407" s="141"/>
      <c r="J407" s="141"/>
      <c r="K407" s="141"/>
      <c r="L407" s="151"/>
    </row>
    <row r="408" spans="1:12" x14ac:dyDescent="0.3">
      <c r="A408" s="414" t="s">
        <v>236</v>
      </c>
      <c r="B408" s="415"/>
      <c r="C408" s="129" t="s">
        <v>163</v>
      </c>
      <c r="D408" s="99"/>
      <c r="E408" s="320" t="s">
        <v>258</v>
      </c>
      <c r="F408" s="399">
        <v>150</v>
      </c>
      <c r="G408" s="448"/>
      <c r="H408" s="448">
        <v>75</v>
      </c>
      <c r="I408" s="448"/>
      <c r="J408" s="448">
        <v>150</v>
      </c>
      <c r="K408" s="448"/>
      <c r="L408" s="457">
        <f>SUM(G408+I408+K408)</f>
        <v>0</v>
      </c>
    </row>
    <row r="409" spans="1:12" x14ac:dyDescent="0.3">
      <c r="A409" s="416"/>
      <c r="B409" s="417"/>
      <c r="C409" s="125" t="s">
        <v>154</v>
      </c>
      <c r="D409" s="137" t="s">
        <v>67</v>
      </c>
      <c r="E409" s="259"/>
      <c r="F409" s="400"/>
      <c r="G409" s="449"/>
      <c r="H409" s="449"/>
      <c r="I409" s="449"/>
      <c r="J409" s="449"/>
      <c r="K409" s="449"/>
      <c r="L409" s="458"/>
    </row>
    <row r="410" spans="1:12" x14ac:dyDescent="0.3">
      <c r="A410" s="416"/>
      <c r="B410" s="417"/>
      <c r="C410" s="125" t="s">
        <v>212</v>
      </c>
      <c r="D410" s="43" t="s">
        <v>237</v>
      </c>
      <c r="E410" s="259"/>
      <c r="F410" s="400"/>
      <c r="G410" s="449"/>
      <c r="H410" s="449"/>
      <c r="I410" s="449"/>
      <c r="J410" s="449"/>
      <c r="K410" s="449"/>
      <c r="L410" s="458"/>
    </row>
    <row r="411" spans="1:12" x14ac:dyDescent="0.3">
      <c r="A411" s="416"/>
      <c r="B411" s="417"/>
      <c r="C411" s="125" t="s">
        <v>184</v>
      </c>
      <c r="D411" s="43" t="s">
        <v>184</v>
      </c>
      <c r="E411" s="259"/>
      <c r="F411" s="400"/>
      <c r="G411" s="449"/>
      <c r="H411" s="449"/>
      <c r="I411" s="449"/>
      <c r="J411" s="449"/>
      <c r="K411" s="449"/>
      <c r="L411" s="458"/>
    </row>
    <row r="412" spans="1:12" x14ac:dyDescent="0.3">
      <c r="A412" s="416"/>
      <c r="B412" s="417"/>
      <c r="C412" s="108"/>
      <c r="D412" s="11"/>
      <c r="E412" s="259"/>
      <c r="F412" s="400"/>
      <c r="G412" s="449"/>
      <c r="H412" s="449"/>
      <c r="I412" s="449"/>
      <c r="J412" s="449"/>
      <c r="K412" s="449"/>
      <c r="L412" s="458"/>
    </row>
    <row r="413" spans="1:12" ht="15" thickBot="1" x14ac:dyDescent="0.35">
      <c r="A413" s="416"/>
      <c r="B413" s="417"/>
      <c r="C413" s="109"/>
      <c r="D413" s="123" t="s">
        <v>128</v>
      </c>
      <c r="E413" s="262"/>
      <c r="F413" s="401"/>
      <c r="G413" s="450"/>
      <c r="H413" s="450"/>
      <c r="I413" s="450"/>
      <c r="J413" s="450"/>
      <c r="K413" s="450"/>
      <c r="L413" s="459"/>
    </row>
    <row r="414" spans="1:12" x14ac:dyDescent="0.3">
      <c r="A414" s="416"/>
      <c r="B414" s="417"/>
      <c r="C414" s="127"/>
      <c r="D414" s="160"/>
      <c r="E414" s="258" t="s">
        <v>258</v>
      </c>
      <c r="F414" s="399">
        <v>150</v>
      </c>
      <c r="G414" s="448"/>
      <c r="H414" s="448">
        <v>75</v>
      </c>
      <c r="I414" s="448"/>
      <c r="J414" s="448">
        <v>150</v>
      </c>
      <c r="K414" s="448"/>
      <c r="L414" s="457">
        <f>SUM(G414+I414+K414)</f>
        <v>0</v>
      </c>
    </row>
    <row r="415" spans="1:12" x14ac:dyDescent="0.3">
      <c r="A415" s="416"/>
      <c r="B415" s="417"/>
      <c r="C415" s="129" t="s">
        <v>173</v>
      </c>
      <c r="D415" s="99"/>
      <c r="E415" s="259"/>
      <c r="F415" s="400"/>
      <c r="G415" s="449"/>
      <c r="H415" s="449"/>
      <c r="I415" s="449"/>
      <c r="J415" s="449"/>
      <c r="K415" s="449"/>
      <c r="L415" s="458"/>
    </row>
    <row r="416" spans="1:12" x14ac:dyDescent="0.3">
      <c r="A416" s="416"/>
      <c r="B416" s="417"/>
      <c r="C416" s="125" t="s">
        <v>154</v>
      </c>
      <c r="D416" s="137" t="s">
        <v>67</v>
      </c>
      <c r="E416" s="259"/>
      <c r="F416" s="400"/>
      <c r="G416" s="449"/>
      <c r="H416" s="449"/>
      <c r="I416" s="449"/>
      <c r="J416" s="449"/>
      <c r="K416" s="449"/>
      <c r="L416" s="458"/>
    </row>
    <row r="417" spans="1:12" x14ac:dyDescent="0.3">
      <c r="A417" s="416"/>
      <c r="B417" s="417"/>
      <c r="C417" s="125" t="s">
        <v>212</v>
      </c>
      <c r="D417" s="43" t="s">
        <v>237</v>
      </c>
      <c r="E417" s="259"/>
      <c r="F417" s="400"/>
      <c r="G417" s="449"/>
      <c r="H417" s="449"/>
      <c r="I417" s="449"/>
      <c r="J417" s="449"/>
      <c r="K417" s="449"/>
      <c r="L417" s="458"/>
    </row>
    <row r="418" spans="1:12" x14ac:dyDescent="0.3">
      <c r="A418" s="416"/>
      <c r="B418" s="417"/>
      <c r="C418" s="125" t="s">
        <v>184</v>
      </c>
      <c r="D418" s="43" t="s">
        <v>184</v>
      </c>
      <c r="E418" s="259"/>
      <c r="F418" s="400"/>
      <c r="G418" s="449"/>
      <c r="H418" s="449"/>
      <c r="I418" s="449"/>
      <c r="J418" s="449"/>
      <c r="K418" s="449"/>
      <c r="L418" s="458"/>
    </row>
    <row r="419" spans="1:12" x14ac:dyDescent="0.3">
      <c r="A419" s="416"/>
      <c r="B419" s="417"/>
      <c r="C419" s="108"/>
      <c r="D419" s="11"/>
      <c r="E419" s="259"/>
      <c r="F419" s="401"/>
      <c r="G419" s="450"/>
      <c r="H419" s="450"/>
      <c r="I419" s="450"/>
      <c r="J419" s="450"/>
      <c r="K419" s="450"/>
      <c r="L419" s="459"/>
    </row>
    <row r="420" spans="1:12" ht="15" thickBot="1" x14ac:dyDescent="0.35">
      <c r="A420" s="416"/>
      <c r="B420" s="417"/>
      <c r="C420" s="156"/>
      <c r="D420" s="139" t="s">
        <v>128</v>
      </c>
      <c r="E420" s="408"/>
      <c r="F420" s="4"/>
      <c r="G420" s="102"/>
      <c r="H420" s="102"/>
      <c r="I420" s="102"/>
      <c r="J420" s="102"/>
      <c r="K420" s="102"/>
      <c r="L420" s="148">
        <f>SUM(L408+L414)</f>
        <v>0</v>
      </c>
    </row>
    <row r="421" spans="1:12" ht="15" thickBot="1" x14ac:dyDescent="0.35">
      <c r="A421" s="418"/>
      <c r="B421" s="419"/>
      <c r="C421" s="146"/>
      <c r="D421" s="159"/>
      <c r="E421" s="159"/>
      <c r="F421" s="132"/>
      <c r="G421" s="141"/>
      <c r="H421" s="141"/>
      <c r="I421" s="141"/>
      <c r="J421" s="141"/>
      <c r="K421" s="141"/>
      <c r="L421" s="151"/>
    </row>
    <row r="422" spans="1:12" x14ac:dyDescent="0.3">
      <c r="A422" s="414" t="s">
        <v>255</v>
      </c>
      <c r="B422" s="415"/>
      <c r="C422" s="129" t="s">
        <v>163</v>
      </c>
      <c r="D422" s="99"/>
      <c r="E422" s="412" t="s">
        <v>281</v>
      </c>
      <c r="F422" s="399">
        <v>125</v>
      </c>
      <c r="G422" s="448"/>
      <c r="H422" s="448">
        <v>75</v>
      </c>
      <c r="I422" s="448"/>
      <c r="J422" s="448">
        <v>125</v>
      </c>
      <c r="K422" s="448"/>
      <c r="L422" s="457">
        <f>SUM(G422+I422+K422)</f>
        <v>0</v>
      </c>
    </row>
    <row r="423" spans="1:12" x14ac:dyDescent="0.3">
      <c r="A423" s="416"/>
      <c r="B423" s="420"/>
      <c r="C423" s="253" t="s">
        <v>238</v>
      </c>
      <c r="D423" s="253" t="s">
        <v>242</v>
      </c>
      <c r="E423" s="410"/>
      <c r="F423" s="400"/>
      <c r="G423" s="449"/>
      <c r="H423" s="449"/>
      <c r="I423" s="449"/>
      <c r="J423" s="449"/>
      <c r="K423" s="449"/>
      <c r="L423" s="458"/>
    </row>
    <row r="424" spans="1:12" x14ac:dyDescent="0.3">
      <c r="A424" s="416"/>
      <c r="B424" s="420"/>
      <c r="C424" s="253" t="s">
        <v>239</v>
      </c>
      <c r="D424" s="254" t="s">
        <v>243</v>
      </c>
      <c r="E424" s="410"/>
      <c r="F424" s="400"/>
      <c r="G424" s="449"/>
      <c r="H424" s="449"/>
      <c r="I424" s="449"/>
      <c r="J424" s="449"/>
      <c r="K424" s="449"/>
      <c r="L424" s="458"/>
    </row>
    <row r="425" spans="1:12" x14ac:dyDescent="0.3">
      <c r="A425" s="416"/>
      <c r="B425" s="420"/>
      <c r="C425" s="253" t="s">
        <v>240</v>
      </c>
      <c r="D425" s="254" t="s">
        <v>243</v>
      </c>
      <c r="E425" s="410"/>
      <c r="F425" s="400"/>
      <c r="G425" s="449"/>
      <c r="H425" s="449"/>
      <c r="I425" s="449"/>
      <c r="J425" s="449"/>
      <c r="K425" s="449"/>
      <c r="L425" s="458"/>
    </row>
    <row r="426" spans="1:12" ht="15" thickBot="1" x14ac:dyDescent="0.35">
      <c r="A426" s="416"/>
      <c r="B426" s="417"/>
      <c r="C426" s="185" t="s">
        <v>241</v>
      </c>
      <c r="D426" s="186" t="s">
        <v>243</v>
      </c>
      <c r="E426" s="413"/>
      <c r="F426" s="401"/>
      <c r="G426" s="450"/>
      <c r="H426" s="450"/>
      <c r="I426" s="450"/>
      <c r="J426" s="450"/>
      <c r="K426" s="450"/>
      <c r="L426" s="459"/>
    </row>
    <row r="427" spans="1:12" ht="15" thickBot="1" x14ac:dyDescent="0.35">
      <c r="A427" s="416"/>
      <c r="B427" s="417"/>
      <c r="C427" s="108"/>
      <c r="D427" s="139" t="s">
        <v>128</v>
      </c>
      <c r="E427" s="10"/>
      <c r="F427" s="5"/>
      <c r="G427" s="14"/>
      <c r="H427" s="14"/>
      <c r="I427" s="14"/>
      <c r="J427" s="14"/>
      <c r="K427" s="14"/>
      <c r="L427" s="157"/>
    </row>
    <row r="428" spans="1:12" x14ac:dyDescent="0.3">
      <c r="A428" s="416"/>
      <c r="B428" s="417"/>
      <c r="C428" s="129" t="s">
        <v>173</v>
      </c>
      <c r="D428" s="99"/>
      <c r="E428" s="409" t="s">
        <v>281</v>
      </c>
      <c r="F428" s="399">
        <v>125</v>
      </c>
      <c r="G428" s="448"/>
      <c r="H428" s="448">
        <v>75</v>
      </c>
      <c r="I428" s="448"/>
      <c r="J428" s="448">
        <v>125</v>
      </c>
      <c r="K428" s="448"/>
      <c r="L428" s="457">
        <f>SUM(G428+I428+K428)</f>
        <v>0</v>
      </c>
    </row>
    <row r="429" spans="1:12" x14ac:dyDescent="0.3">
      <c r="A429" s="416"/>
      <c r="B429" s="420"/>
      <c r="C429" s="253" t="s">
        <v>238</v>
      </c>
      <c r="D429" s="253" t="s">
        <v>242</v>
      </c>
      <c r="E429" s="410"/>
      <c r="F429" s="400"/>
      <c r="G429" s="449"/>
      <c r="H429" s="449"/>
      <c r="I429" s="449"/>
      <c r="J429" s="449"/>
      <c r="K429" s="449"/>
      <c r="L429" s="458"/>
    </row>
    <row r="430" spans="1:12" x14ac:dyDescent="0.3">
      <c r="A430" s="416"/>
      <c r="B430" s="420"/>
      <c r="C430" s="253" t="s">
        <v>239</v>
      </c>
      <c r="D430" s="254" t="s">
        <v>243</v>
      </c>
      <c r="E430" s="410"/>
      <c r="F430" s="400"/>
      <c r="G430" s="449"/>
      <c r="H430" s="449"/>
      <c r="I430" s="449"/>
      <c r="J430" s="449"/>
      <c r="K430" s="449"/>
      <c r="L430" s="458"/>
    </row>
    <row r="431" spans="1:12" x14ac:dyDescent="0.3">
      <c r="A431" s="416"/>
      <c r="B431" s="420"/>
      <c r="C431" s="253" t="s">
        <v>240</v>
      </c>
      <c r="D431" s="254" t="s">
        <v>243</v>
      </c>
      <c r="E431" s="410"/>
      <c r="F431" s="400"/>
      <c r="G431" s="449"/>
      <c r="H431" s="449"/>
      <c r="I431" s="449"/>
      <c r="J431" s="449"/>
      <c r="K431" s="449"/>
      <c r="L431" s="458"/>
    </row>
    <row r="432" spans="1:12" ht="15" thickBot="1" x14ac:dyDescent="0.35">
      <c r="A432" s="416"/>
      <c r="B432" s="417"/>
      <c r="C432" s="185" t="s">
        <v>241</v>
      </c>
      <c r="D432" s="186" t="s">
        <v>243</v>
      </c>
      <c r="E432" s="410"/>
      <c r="F432" s="401"/>
      <c r="G432" s="450"/>
      <c r="H432" s="450"/>
      <c r="I432" s="450"/>
      <c r="J432" s="450"/>
      <c r="K432" s="450"/>
      <c r="L432" s="459"/>
    </row>
    <row r="433" spans="1:12" ht="15" thickBot="1" x14ac:dyDescent="0.35">
      <c r="A433" s="421"/>
      <c r="B433" s="422"/>
      <c r="C433" s="156"/>
      <c r="D433" s="139" t="s">
        <v>128</v>
      </c>
      <c r="E433" s="411"/>
      <c r="F433" s="98"/>
      <c r="G433" s="19"/>
      <c r="H433" s="102"/>
      <c r="I433" s="102"/>
      <c r="J433" s="102"/>
      <c r="K433" s="102"/>
      <c r="L433" s="148">
        <f>SUM(L422+L428)</f>
        <v>0</v>
      </c>
    </row>
    <row r="434" spans="1:12" ht="15" thickBot="1" x14ac:dyDescent="0.35">
      <c r="A434" s="149"/>
      <c r="B434" s="150"/>
      <c r="C434" s="153"/>
      <c r="D434" s="132"/>
      <c r="E434" s="141"/>
      <c r="F434" s="132"/>
      <c r="G434" s="141"/>
      <c r="H434" s="141"/>
      <c r="I434" s="141"/>
      <c r="J434" s="141"/>
      <c r="K434" s="141"/>
      <c r="L434" s="151"/>
    </row>
    <row r="435" spans="1:12" ht="15" customHeight="1" x14ac:dyDescent="0.3">
      <c r="A435" s="42"/>
      <c r="B435" s="118"/>
      <c r="C435" s="42"/>
      <c r="D435" s="5"/>
      <c r="E435" s="8"/>
      <c r="F435" s="58"/>
      <c r="G435" s="56"/>
      <c r="H435" s="57"/>
      <c r="I435" s="57"/>
      <c r="J435" s="57"/>
      <c r="K435" s="57"/>
      <c r="L435" s="59"/>
    </row>
    <row r="436" spans="1:12" ht="15" thickBot="1" x14ac:dyDescent="0.35">
      <c r="A436" s="42"/>
      <c r="B436" s="118"/>
      <c r="C436" s="42"/>
      <c r="D436" s="78"/>
      <c r="E436" s="41"/>
      <c r="F436" s="54"/>
      <c r="G436" s="62"/>
      <c r="H436" s="73"/>
      <c r="I436" s="73"/>
      <c r="J436" s="73"/>
      <c r="K436" s="73"/>
      <c r="L436" s="21"/>
    </row>
    <row r="437" spans="1:12" ht="18" customHeight="1" thickBot="1" x14ac:dyDescent="0.35">
      <c r="F437" s="358" t="s">
        <v>32</v>
      </c>
      <c r="G437" s="359"/>
      <c r="H437" s="74"/>
      <c r="I437" s="74"/>
      <c r="J437" s="74"/>
      <c r="K437" s="74"/>
      <c r="L437" s="31"/>
    </row>
    <row r="438" spans="1:12" ht="32.25" customHeight="1" x14ac:dyDescent="0.3">
      <c r="F438" s="360" t="s">
        <v>33</v>
      </c>
      <c r="G438" s="361"/>
      <c r="H438" s="75"/>
      <c r="I438" s="75"/>
      <c r="J438" s="75"/>
      <c r="K438" s="75"/>
      <c r="L438" s="30">
        <v>0</v>
      </c>
    </row>
    <row r="439" spans="1:12" ht="15.75" customHeight="1" thickBot="1" x14ac:dyDescent="0.35">
      <c r="F439" s="362" t="s">
        <v>34</v>
      </c>
      <c r="G439" s="363"/>
      <c r="H439" s="76"/>
      <c r="I439" s="76"/>
      <c r="J439" s="76"/>
      <c r="K439" s="76"/>
      <c r="L439" s="31"/>
    </row>
    <row r="440" spans="1:12" x14ac:dyDescent="0.3">
      <c r="F440" s="32"/>
      <c r="L440" s="30">
        <v>0</v>
      </c>
    </row>
    <row r="441" spans="1:12" x14ac:dyDescent="0.3">
      <c r="F441" s="32"/>
      <c r="L441" s="33"/>
    </row>
    <row r="442" spans="1:12" ht="15" thickBot="1" x14ac:dyDescent="0.35">
      <c r="F442" s="34"/>
      <c r="G442" s="35"/>
      <c r="H442" s="35"/>
      <c r="I442" s="35"/>
      <c r="J442" s="35"/>
      <c r="K442" s="35"/>
      <c r="L442" s="36"/>
    </row>
  </sheetData>
  <mergeCells count="494">
    <mergeCell ref="F422:F426"/>
    <mergeCell ref="G422:G426"/>
    <mergeCell ref="H422:H426"/>
    <mergeCell ref="I422:I426"/>
    <mergeCell ref="J422:J426"/>
    <mergeCell ref="K422:K426"/>
    <mergeCell ref="L422:L426"/>
    <mergeCell ref="F428:F432"/>
    <mergeCell ref="G428:G432"/>
    <mergeCell ref="H428:H432"/>
    <mergeCell ref="I428:I432"/>
    <mergeCell ref="J428:J432"/>
    <mergeCell ref="K428:K432"/>
    <mergeCell ref="L428:L432"/>
    <mergeCell ref="F408:F413"/>
    <mergeCell ref="G408:G413"/>
    <mergeCell ref="H408:H413"/>
    <mergeCell ref="I408:I413"/>
    <mergeCell ref="J408:J413"/>
    <mergeCell ref="K408:K413"/>
    <mergeCell ref="L408:L413"/>
    <mergeCell ref="F414:F419"/>
    <mergeCell ref="G414:G419"/>
    <mergeCell ref="H414:H419"/>
    <mergeCell ref="I414:I419"/>
    <mergeCell ref="J414:J419"/>
    <mergeCell ref="K414:K419"/>
    <mergeCell ref="L414:L419"/>
    <mergeCell ref="F394:F399"/>
    <mergeCell ref="G394:G399"/>
    <mergeCell ref="H394:H399"/>
    <mergeCell ref="I394:I399"/>
    <mergeCell ref="J394:J399"/>
    <mergeCell ref="K394:K399"/>
    <mergeCell ref="L394:L399"/>
    <mergeCell ref="F400:F405"/>
    <mergeCell ref="G400:G405"/>
    <mergeCell ref="H400:H405"/>
    <mergeCell ref="I400:I405"/>
    <mergeCell ref="J400:J405"/>
    <mergeCell ref="K400:K405"/>
    <mergeCell ref="L400:L405"/>
    <mergeCell ref="F374:F379"/>
    <mergeCell ref="G374:G379"/>
    <mergeCell ref="H374:H379"/>
    <mergeCell ref="I374:I379"/>
    <mergeCell ref="J374:J379"/>
    <mergeCell ref="K374:K379"/>
    <mergeCell ref="L374:L379"/>
    <mergeCell ref="F380:F385"/>
    <mergeCell ref="G380:G385"/>
    <mergeCell ref="H380:H385"/>
    <mergeCell ref="I380:I385"/>
    <mergeCell ref="J380:J385"/>
    <mergeCell ref="K380:K385"/>
    <mergeCell ref="L380:L385"/>
    <mergeCell ref="F356:F360"/>
    <mergeCell ref="G356:G360"/>
    <mergeCell ref="H356:H360"/>
    <mergeCell ref="I356:I360"/>
    <mergeCell ref="J356:J360"/>
    <mergeCell ref="K356:K360"/>
    <mergeCell ref="L356:L360"/>
    <mergeCell ref="E362:E366"/>
    <mergeCell ref="E367:E371"/>
    <mergeCell ref="F362:F366"/>
    <mergeCell ref="G362:G366"/>
    <mergeCell ref="H362:H366"/>
    <mergeCell ref="I362:I366"/>
    <mergeCell ref="J362:J366"/>
    <mergeCell ref="K362:K366"/>
    <mergeCell ref="F367:F371"/>
    <mergeCell ref="G367:G371"/>
    <mergeCell ref="H367:H371"/>
    <mergeCell ref="I367:I371"/>
    <mergeCell ref="J367:J371"/>
    <mergeCell ref="K367:K371"/>
    <mergeCell ref="L367:L371"/>
    <mergeCell ref="L362:L366"/>
    <mergeCell ref="E351:E355"/>
    <mergeCell ref="F351:F355"/>
    <mergeCell ref="G351:G355"/>
    <mergeCell ref="H351:H355"/>
    <mergeCell ref="I351:I355"/>
    <mergeCell ref="J351:J355"/>
    <mergeCell ref="K351:K355"/>
    <mergeCell ref="L351:L355"/>
    <mergeCell ref="F334:F341"/>
    <mergeCell ref="G334:G341"/>
    <mergeCell ref="H334:H341"/>
    <mergeCell ref="I334:I341"/>
    <mergeCell ref="J334:J341"/>
    <mergeCell ref="K334:K341"/>
    <mergeCell ref="L334:L341"/>
    <mergeCell ref="F342:F348"/>
    <mergeCell ref="G342:G348"/>
    <mergeCell ref="H342:H348"/>
    <mergeCell ref="I342:I348"/>
    <mergeCell ref="J342:J348"/>
    <mergeCell ref="K342:K348"/>
    <mergeCell ref="L342:L348"/>
    <mergeCell ref="L313:L316"/>
    <mergeCell ref="E323:E327"/>
    <mergeCell ref="F323:F326"/>
    <mergeCell ref="G323:G326"/>
    <mergeCell ref="H323:H326"/>
    <mergeCell ref="I323:I326"/>
    <mergeCell ref="J323:J326"/>
    <mergeCell ref="K323:K326"/>
    <mergeCell ref="L323:L326"/>
    <mergeCell ref="F313:F316"/>
    <mergeCell ref="G313:G316"/>
    <mergeCell ref="H313:H316"/>
    <mergeCell ref="I313:I316"/>
    <mergeCell ref="J313:J316"/>
    <mergeCell ref="K313:K316"/>
    <mergeCell ref="F300:F305"/>
    <mergeCell ref="G300:G305"/>
    <mergeCell ref="H300:H305"/>
    <mergeCell ref="I300:I305"/>
    <mergeCell ref="J300:J305"/>
    <mergeCell ref="K300:K305"/>
    <mergeCell ref="L300:L305"/>
    <mergeCell ref="E306:E310"/>
    <mergeCell ref="F306:F311"/>
    <mergeCell ref="G306:G311"/>
    <mergeCell ref="H306:H311"/>
    <mergeCell ref="I306:I311"/>
    <mergeCell ref="J306:J311"/>
    <mergeCell ref="K306:K311"/>
    <mergeCell ref="L306:L311"/>
    <mergeCell ref="F292:F298"/>
    <mergeCell ref="G292:G298"/>
    <mergeCell ref="H292:H298"/>
    <mergeCell ref="I292:I298"/>
    <mergeCell ref="J292:J298"/>
    <mergeCell ref="K292:K298"/>
    <mergeCell ref="L292:L298"/>
    <mergeCell ref="F285:F291"/>
    <mergeCell ref="G285:G291"/>
    <mergeCell ref="H285:H291"/>
    <mergeCell ref="I285:I291"/>
    <mergeCell ref="J285:J291"/>
    <mergeCell ref="K285:K291"/>
    <mergeCell ref="L285:L291"/>
    <mergeCell ref="F270:F276"/>
    <mergeCell ref="G270:G276"/>
    <mergeCell ref="H270:H276"/>
    <mergeCell ref="I270:I276"/>
    <mergeCell ref="J270:J276"/>
    <mergeCell ref="K270:K276"/>
    <mergeCell ref="L270:L276"/>
    <mergeCell ref="F278:F283"/>
    <mergeCell ref="G278:G283"/>
    <mergeCell ref="H278:H283"/>
    <mergeCell ref="I278:I283"/>
    <mergeCell ref="J278:J283"/>
    <mergeCell ref="K278:K283"/>
    <mergeCell ref="L278:L283"/>
    <mergeCell ref="J257:J262"/>
    <mergeCell ref="K257:K262"/>
    <mergeCell ref="L257:L262"/>
    <mergeCell ref="F263:F267"/>
    <mergeCell ref="G263:G267"/>
    <mergeCell ref="H263:H267"/>
    <mergeCell ref="I263:I267"/>
    <mergeCell ref="J263:J267"/>
    <mergeCell ref="K263:K267"/>
    <mergeCell ref="L263:L267"/>
    <mergeCell ref="B2:L2"/>
    <mergeCell ref="F439:G439"/>
    <mergeCell ref="F437:G437"/>
    <mergeCell ref="F438:G438"/>
    <mergeCell ref="A300:B311"/>
    <mergeCell ref="A313:B332"/>
    <mergeCell ref="A312:B312"/>
    <mergeCell ref="A333:B333"/>
    <mergeCell ref="A334:B349"/>
    <mergeCell ref="A350:B350"/>
    <mergeCell ref="A351:B372"/>
    <mergeCell ref="A147:B180"/>
    <mergeCell ref="A3:B27"/>
    <mergeCell ref="A30:B51"/>
    <mergeCell ref="A53:B77"/>
    <mergeCell ref="A79:B115"/>
    <mergeCell ref="E263:E267"/>
    <mergeCell ref="E257:E262"/>
    <mergeCell ref="F257:F262"/>
    <mergeCell ref="G257:G262"/>
    <mergeCell ref="H257:H262"/>
    <mergeCell ref="I257:I262"/>
    <mergeCell ref="E10:E15"/>
    <mergeCell ref="E16:E21"/>
    <mergeCell ref="E22:E27"/>
    <mergeCell ref="E4:E9"/>
    <mergeCell ref="A408:B420"/>
    <mergeCell ref="A421:B421"/>
    <mergeCell ref="A422:B433"/>
    <mergeCell ref="A29:B29"/>
    <mergeCell ref="A223:B223"/>
    <mergeCell ref="A374:B392"/>
    <mergeCell ref="A393:B393"/>
    <mergeCell ref="A394:B407"/>
    <mergeCell ref="A182:B222"/>
    <mergeCell ref="A224:B255"/>
    <mergeCell ref="A256:B267"/>
    <mergeCell ref="A270:B284"/>
    <mergeCell ref="A285:B299"/>
    <mergeCell ref="A117:B145"/>
    <mergeCell ref="E278:E283"/>
    <mergeCell ref="E292:E298"/>
    <mergeCell ref="E313:E317"/>
    <mergeCell ref="E356:E360"/>
    <mergeCell ref="E100:E115"/>
    <mergeCell ref="E117:E123"/>
    <mergeCell ref="E131:E137"/>
    <mergeCell ref="E124:E130"/>
    <mergeCell ref="E80:E85"/>
    <mergeCell ref="E86:E92"/>
    <mergeCell ref="E93:E99"/>
    <mergeCell ref="E71:E76"/>
    <mergeCell ref="E224:E229"/>
    <mergeCell ref="E230:E237"/>
    <mergeCell ref="E238:E246"/>
    <mergeCell ref="E248:E255"/>
    <mergeCell ref="E210:E214"/>
    <mergeCell ref="E216:E220"/>
    <mergeCell ref="E202:E204"/>
    <mergeCell ref="E196:E200"/>
    <mergeCell ref="E138:E144"/>
    <mergeCell ref="E156:E159"/>
    <mergeCell ref="E147:E150"/>
    <mergeCell ref="E164:E167"/>
    <mergeCell ref="E172:E175"/>
    <mergeCell ref="E183:E188"/>
    <mergeCell ref="E190:E194"/>
    <mergeCell ref="E380:E392"/>
    <mergeCell ref="E300:E305"/>
    <mergeCell ref="E334:E341"/>
    <mergeCell ref="E270:E276"/>
    <mergeCell ref="E285:E291"/>
    <mergeCell ref="E428:E433"/>
    <mergeCell ref="F4:F9"/>
    <mergeCell ref="G4:G9"/>
    <mergeCell ref="H4:H9"/>
    <mergeCell ref="F59:F64"/>
    <mergeCell ref="G59:G64"/>
    <mergeCell ref="E394:E399"/>
    <mergeCell ref="E400:E406"/>
    <mergeCell ref="E408:E413"/>
    <mergeCell ref="E414:E420"/>
    <mergeCell ref="E422:E426"/>
    <mergeCell ref="E342:E349"/>
    <mergeCell ref="E374:E379"/>
    <mergeCell ref="F46:F50"/>
    <mergeCell ref="G46:G50"/>
    <mergeCell ref="H46:H50"/>
    <mergeCell ref="E46:E50"/>
    <mergeCell ref="F53:F58"/>
    <mergeCell ref="G53:G58"/>
    <mergeCell ref="J4:J9"/>
    <mergeCell ref="K4:K9"/>
    <mergeCell ref="L4:L9"/>
    <mergeCell ref="F10:F15"/>
    <mergeCell ref="G10:G15"/>
    <mergeCell ref="H10:H15"/>
    <mergeCell ref="I10:I15"/>
    <mergeCell ref="J10:J15"/>
    <mergeCell ref="K10:K15"/>
    <mergeCell ref="L10:L15"/>
    <mergeCell ref="I4:I9"/>
    <mergeCell ref="J16:J21"/>
    <mergeCell ref="K16:K21"/>
    <mergeCell ref="L16:L21"/>
    <mergeCell ref="F22:F27"/>
    <mergeCell ref="G22:G27"/>
    <mergeCell ref="H22:H27"/>
    <mergeCell ref="I22:I27"/>
    <mergeCell ref="J22:J27"/>
    <mergeCell ref="K22:K27"/>
    <mergeCell ref="L22:L27"/>
    <mergeCell ref="F16:F21"/>
    <mergeCell ref="G16:G21"/>
    <mergeCell ref="H16:H21"/>
    <mergeCell ref="I16:I21"/>
    <mergeCell ref="L31:L35"/>
    <mergeCell ref="E41:E45"/>
    <mergeCell ref="F36:F40"/>
    <mergeCell ref="G36:G40"/>
    <mergeCell ref="H36:H40"/>
    <mergeCell ref="I36:I40"/>
    <mergeCell ref="J36:J40"/>
    <mergeCell ref="K36:K40"/>
    <mergeCell ref="L36:L40"/>
    <mergeCell ref="F41:F45"/>
    <mergeCell ref="J31:J35"/>
    <mergeCell ref="K31:K35"/>
    <mergeCell ref="E31:E35"/>
    <mergeCell ref="E36:E40"/>
    <mergeCell ref="G41:G45"/>
    <mergeCell ref="H41:H45"/>
    <mergeCell ref="I41:I45"/>
    <mergeCell ref="J41:J45"/>
    <mergeCell ref="K41:K45"/>
    <mergeCell ref="L41:L45"/>
    <mergeCell ref="F31:F35"/>
    <mergeCell ref="G31:G35"/>
    <mergeCell ref="H31:H35"/>
    <mergeCell ref="I31:I35"/>
    <mergeCell ref="I46:I50"/>
    <mergeCell ref="J46:J50"/>
    <mergeCell ref="K46:K50"/>
    <mergeCell ref="H59:H64"/>
    <mergeCell ref="I59:I64"/>
    <mergeCell ref="J59:J64"/>
    <mergeCell ref="K59:K64"/>
    <mergeCell ref="L59:L64"/>
    <mergeCell ref="L46:L50"/>
    <mergeCell ref="H53:H58"/>
    <mergeCell ref="I53:I58"/>
    <mergeCell ref="J53:J58"/>
    <mergeCell ref="K53:K58"/>
    <mergeCell ref="L53:L58"/>
    <mergeCell ref="E53:E58"/>
    <mergeCell ref="E59:E64"/>
    <mergeCell ref="L65:L70"/>
    <mergeCell ref="K65:K70"/>
    <mergeCell ref="F71:F76"/>
    <mergeCell ref="G71:G76"/>
    <mergeCell ref="H71:H76"/>
    <mergeCell ref="I71:I76"/>
    <mergeCell ref="J71:J76"/>
    <mergeCell ref="K71:K76"/>
    <mergeCell ref="L71:L76"/>
    <mergeCell ref="F65:F70"/>
    <mergeCell ref="G65:G70"/>
    <mergeCell ref="H65:H70"/>
    <mergeCell ref="I65:I70"/>
    <mergeCell ref="J65:J70"/>
    <mergeCell ref="E65:E70"/>
    <mergeCell ref="K80:K85"/>
    <mergeCell ref="L80:L85"/>
    <mergeCell ref="F86:F92"/>
    <mergeCell ref="G86:G92"/>
    <mergeCell ref="H86:H92"/>
    <mergeCell ref="I86:I92"/>
    <mergeCell ref="J86:J92"/>
    <mergeCell ref="K86:K92"/>
    <mergeCell ref="L86:L92"/>
    <mergeCell ref="F80:F85"/>
    <mergeCell ref="G80:G85"/>
    <mergeCell ref="H80:H85"/>
    <mergeCell ref="I80:I85"/>
    <mergeCell ref="J80:J85"/>
    <mergeCell ref="K93:K99"/>
    <mergeCell ref="L93:L99"/>
    <mergeCell ref="F100:F114"/>
    <mergeCell ref="G100:G114"/>
    <mergeCell ref="H100:H114"/>
    <mergeCell ref="I100:I114"/>
    <mergeCell ref="J100:J114"/>
    <mergeCell ref="K100:K114"/>
    <mergeCell ref="L100:L114"/>
    <mergeCell ref="F93:F99"/>
    <mergeCell ref="G93:G99"/>
    <mergeCell ref="H93:H99"/>
    <mergeCell ref="I93:I99"/>
    <mergeCell ref="J93:J99"/>
    <mergeCell ref="K117:K123"/>
    <mergeCell ref="L117:L123"/>
    <mergeCell ref="F124:F130"/>
    <mergeCell ref="G124:G130"/>
    <mergeCell ref="H124:H130"/>
    <mergeCell ref="I124:I130"/>
    <mergeCell ref="J124:J130"/>
    <mergeCell ref="K124:K130"/>
    <mergeCell ref="L124:L130"/>
    <mergeCell ref="F117:F123"/>
    <mergeCell ref="G117:G123"/>
    <mergeCell ref="H117:H123"/>
    <mergeCell ref="I117:I123"/>
    <mergeCell ref="J117:J123"/>
    <mergeCell ref="K131:K137"/>
    <mergeCell ref="L131:L137"/>
    <mergeCell ref="F138:F144"/>
    <mergeCell ref="G138:G144"/>
    <mergeCell ref="H138:H144"/>
    <mergeCell ref="I138:I144"/>
    <mergeCell ref="J138:J144"/>
    <mergeCell ref="K138:K144"/>
    <mergeCell ref="L138:L144"/>
    <mergeCell ref="F131:F137"/>
    <mergeCell ref="G131:G137"/>
    <mergeCell ref="H131:H137"/>
    <mergeCell ref="I131:I137"/>
    <mergeCell ref="J131:J137"/>
    <mergeCell ref="F156:F159"/>
    <mergeCell ref="G156:G159"/>
    <mergeCell ref="H156:H159"/>
    <mergeCell ref="I156:I159"/>
    <mergeCell ref="J156:J159"/>
    <mergeCell ref="K156:K159"/>
    <mergeCell ref="L156:L159"/>
    <mergeCell ref="I147:I150"/>
    <mergeCell ref="J147:J150"/>
    <mergeCell ref="K147:K150"/>
    <mergeCell ref="L147:L150"/>
    <mergeCell ref="F147:F150"/>
    <mergeCell ref="G147:G150"/>
    <mergeCell ref="H147:H150"/>
    <mergeCell ref="F164:F167"/>
    <mergeCell ref="G164:G167"/>
    <mergeCell ref="H164:H167"/>
    <mergeCell ref="I164:I167"/>
    <mergeCell ref="J164:J167"/>
    <mergeCell ref="K164:K167"/>
    <mergeCell ref="L164:L167"/>
    <mergeCell ref="F172:F175"/>
    <mergeCell ref="G172:G175"/>
    <mergeCell ref="H172:H175"/>
    <mergeCell ref="I172:I175"/>
    <mergeCell ref="J172:J175"/>
    <mergeCell ref="K172:K175"/>
    <mergeCell ref="L172:L175"/>
    <mergeCell ref="F183:F188"/>
    <mergeCell ref="G183:G188"/>
    <mergeCell ref="H183:H188"/>
    <mergeCell ref="I183:I188"/>
    <mergeCell ref="J183:J188"/>
    <mergeCell ref="K183:K188"/>
    <mergeCell ref="L183:L188"/>
    <mergeCell ref="K190:K195"/>
    <mergeCell ref="L190:L195"/>
    <mergeCell ref="F196:F200"/>
    <mergeCell ref="G196:G200"/>
    <mergeCell ref="H196:H200"/>
    <mergeCell ref="I196:I200"/>
    <mergeCell ref="J196:J200"/>
    <mergeCell ref="K196:K200"/>
    <mergeCell ref="L196:L200"/>
    <mergeCell ref="F190:F195"/>
    <mergeCell ref="G190:G195"/>
    <mergeCell ref="H190:H195"/>
    <mergeCell ref="I190:I195"/>
    <mergeCell ref="J190:J195"/>
    <mergeCell ref="K202:K204"/>
    <mergeCell ref="L202:L204"/>
    <mergeCell ref="F210:F214"/>
    <mergeCell ref="G210:G214"/>
    <mergeCell ref="H210:H214"/>
    <mergeCell ref="I210:I214"/>
    <mergeCell ref="J210:J214"/>
    <mergeCell ref="K210:K214"/>
    <mergeCell ref="L210:L214"/>
    <mergeCell ref="F202:F204"/>
    <mergeCell ref="G202:G204"/>
    <mergeCell ref="H202:H204"/>
    <mergeCell ref="I202:I204"/>
    <mergeCell ref="J202:J204"/>
    <mergeCell ref="K216:K220"/>
    <mergeCell ref="L216:L220"/>
    <mergeCell ref="F225:F228"/>
    <mergeCell ref="G225:G228"/>
    <mergeCell ref="H225:H228"/>
    <mergeCell ref="I225:I228"/>
    <mergeCell ref="J225:J228"/>
    <mergeCell ref="K225:K228"/>
    <mergeCell ref="L225:L228"/>
    <mergeCell ref="F216:F220"/>
    <mergeCell ref="G216:G220"/>
    <mergeCell ref="H216:H220"/>
    <mergeCell ref="I216:I220"/>
    <mergeCell ref="J216:J220"/>
    <mergeCell ref="K230:K236"/>
    <mergeCell ref="L230:L236"/>
    <mergeCell ref="F248:F254"/>
    <mergeCell ref="G248:G254"/>
    <mergeCell ref="H248:H254"/>
    <mergeCell ref="I248:I254"/>
    <mergeCell ref="J248:J254"/>
    <mergeCell ref="F238:F245"/>
    <mergeCell ref="G238:G245"/>
    <mergeCell ref="H238:H245"/>
    <mergeCell ref="I238:I245"/>
    <mergeCell ref="J238:J245"/>
    <mergeCell ref="K238:K245"/>
    <mergeCell ref="L238:L245"/>
    <mergeCell ref="K248:K254"/>
    <mergeCell ref="L248:L254"/>
    <mergeCell ref="F230:F236"/>
    <mergeCell ref="G230:G236"/>
    <mergeCell ref="H230:H236"/>
    <mergeCell ref="I230:I236"/>
    <mergeCell ref="J230:J236"/>
  </mergeCells>
  <phoneticPr fontId="10" type="noConversion"/>
  <pageMargins left="0.7" right="0.7" top="0.75" bottom="0.75" header="0.3" footer="0.3"/>
  <pageSetup paperSize="9" scale="39" orientation="landscape" r:id="rId1"/>
  <rowBreaks count="1" manualBreakCount="1">
    <brk id="43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General Attire</vt:lpstr>
      <vt:lpstr>Codes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Marlene Petersen</dc:creator>
  <cp:lastModifiedBy>Marlene Petersen</cp:lastModifiedBy>
  <cp:lastPrinted>2026-05-26T10:24:59Z</cp:lastPrinted>
  <dcterms:created xsi:type="dcterms:W3CDTF">2024-10-15T08:33:02Z</dcterms:created>
  <dcterms:modified xsi:type="dcterms:W3CDTF">2026-08-17T08:15:09Z</dcterms:modified>
</cp:coreProperties>
</file>