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ityofcapetowngov-my.sharepoint.com/personal/sdike_capetown_gov_za/Documents/Documents/CAR TENDERS/3. Tender No_121S.2025.26/1. Tender Doc Advertised -28 Nov 2025/"/>
    </mc:Choice>
  </mc:AlternateContent>
  <xr:revisionPtr revIDLastSave="0" documentId="8_{0E6CC4D7-425D-4510-A757-1164FFD6D879}" xr6:coauthVersionLast="47" xr6:coauthVersionMax="47" xr10:uidLastSave="{00000000-0000-0000-0000-000000000000}"/>
  <workbookProtection workbookAlgorithmName="SHA-512" workbookHashValue="liLEfvg3VsPaS79UPQ73sx/KYCzHAggTgm05KBkEfNKofBo7P4iZW+R344VQF1wktuNjIuir07KJhvbwSAQAag==" workbookSaltValue="XAmDWm4up5hAlNgyhs8h8A==" workbookSpinCount="100000" lockStructure="1"/>
  <bookViews>
    <workbookView xWindow="-108" yWindow="-108" windowWidth="23256" windowHeight="12456" tabRatio="918" firstSheet="3" activeTab="7" xr2:uid="{00000000-000D-0000-FFFF-FFFF00000000}"/>
  </bookViews>
  <sheets>
    <sheet name="C.4.1 Implementation" sheetId="1" r:id="rId1"/>
    <sheet name="C.4.2 Data Migration Cleansing" sheetId="14" r:id="rId2"/>
    <sheet name="C.4.3 EPIC Contraventions" sheetId="19" r:id="rId3"/>
    <sheet name="C.4.4 Training Services" sheetId="11" r:id="rId4"/>
    <sheet name="C.4.5 Total Cost" sheetId="18" r:id="rId5"/>
    <sheet name="C.4.6 Training Sessions" sheetId="9" r:id="rId6"/>
    <sheet name="C.4.7 Training Material Develop" sheetId="16" r:id="rId7"/>
    <sheet name="C.4.8 Professional Services" sheetId="4" r:id="rId8"/>
    <sheet name="C.4.9 Development Services" sheetId="8" r:id="rId9"/>
  </sheets>
  <definedNames>
    <definedName name="_xlnm._FilterDatabase" localSheetId="7" hidden="1">'C.4.8 Professional Services'!$A$5:$J$53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6" i="9" l="1"/>
  <c r="G76" i="9"/>
  <c r="D81" i="9"/>
  <c r="M81" i="9" l="1"/>
  <c r="J81" i="9"/>
  <c r="G71" i="9"/>
  <c r="P71" i="9" s="1"/>
  <c r="G70" i="9"/>
  <c r="P70" i="9" s="1"/>
  <c r="G67" i="9"/>
  <c r="P67" i="9" s="1"/>
  <c r="G66" i="9"/>
  <c r="P66" i="9" s="1"/>
  <c r="G62" i="9"/>
  <c r="P62" i="9" s="1"/>
  <c r="G61" i="9"/>
  <c r="P61" i="9" s="1"/>
  <c r="G41" i="9"/>
  <c r="P41" i="9" s="1"/>
  <c r="G39" i="9"/>
  <c r="P39" i="9" s="1"/>
  <c r="G22" i="9"/>
  <c r="P22" i="9" s="1"/>
  <c r="G21" i="9"/>
  <c r="P21" i="9" s="1"/>
  <c r="G20" i="9"/>
  <c r="P20" i="9" s="1"/>
  <c r="A8" i="9" l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G13" i="9"/>
  <c r="P13" i="9" s="1"/>
  <c r="A60" i="9" l="1"/>
  <c r="G79" i="9"/>
  <c r="P79" i="9" s="1"/>
  <c r="P74" i="9"/>
  <c r="A61" i="9" l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P6" i="9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16" i="14"/>
  <c r="P9" i="9"/>
  <c r="P14" i="9"/>
  <c r="P16" i="9"/>
  <c r="P25" i="9"/>
  <c r="P26" i="9"/>
  <c r="P35" i="9"/>
  <c r="P36" i="9"/>
  <c r="P43" i="9"/>
  <c r="P52" i="9"/>
  <c r="P53" i="9"/>
  <c r="P54" i="9"/>
  <c r="P55" i="9"/>
  <c r="P56" i="9"/>
  <c r="P58" i="9"/>
  <c r="P63" i="9"/>
  <c r="P64" i="9"/>
  <c r="A81" i="9" l="1"/>
  <c r="A72" i="9"/>
  <c r="A73" i="9" s="1"/>
  <c r="A74" i="9" s="1"/>
  <c r="A75" i="9" s="1"/>
  <c r="A76" i="9" s="1"/>
  <c r="A77" i="9" s="1"/>
  <c r="A78" i="9" s="1"/>
  <c r="A79" i="9" s="1"/>
  <c r="G23" i="9"/>
  <c r="P23" i="9" s="1"/>
  <c r="G11" i="9"/>
  <c r="P11" i="9" s="1"/>
  <c r="G12" i="9"/>
  <c r="P12" i="9" s="1"/>
  <c r="A9" i="1" l="1"/>
  <c r="A10" i="1" s="1"/>
  <c r="A11" i="1" s="1"/>
  <c r="P8" i="9"/>
  <c r="G10" i="9"/>
  <c r="G15" i="9"/>
  <c r="P15" i="9" s="1"/>
  <c r="G17" i="9"/>
  <c r="P17" i="9" s="1"/>
  <c r="G19" i="9"/>
  <c r="P19" i="9" s="1"/>
  <c r="G18" i="9"/>
  <c r="P18" i="9" s="1"/>
  <c r="G24" i="9"/>
  <c r="P24" i="9" s="1"/>
  <c r="G27" i="9"/>
  <c r="P27" i="9" s="1"/>
  <c r="G28" i="9"/>
  <c r="P28" i="9" s="1"/>
  <c r="G29" i="9"/>
  <c r="P29" i="9" s="1"/>
  <c r="G30" i="9"/>
  <c r="P30" i="9" s="1"/>
  <c r="G31" i="9"/>
  <c r="P31" i="9" s="1"/>
  <c r="G32" i="9"/>
  <c r="P32" i="9" s="1"/>
  <c r="G33" i="9"/>
  <c r="P33" i="9" s="1"/>
  <c r="G37" i="9"/>
  <c r="P37" i="9" s="1"/>
  <c r="G38" i="9"/>
  <c r="P38" i="9" s="1"/>
  <c r="G34" i="9"/>
  <c r="P34" i="9" s="1"/>
  <c r="G40" i="9"/>
  <c r="P40" i="9" s="1"/>
  <c r="G42" i="9"/>
  <c r="P42" i="9" s="1"/>
  <c r="G44" i="9"/>
  <c r="P44" i="9" s="1"/>
  <c r="G45" i="9"/>
  <c r="P45" i="9" s="1"/>
  <c r="G46" i="9"/>
  <c r="P46" i="9" s="1"/>
  <c r="G47" i="9"/>
  <c r="P47" i="9" s="1"/>
  <c r="G48" i="9"/>
  <c r="P48" i="9" s="1"/>
  <c r="G49" i="9"/>
  <c r="P49" i="9" s="1"/>
  <c r="G50" i="9"/>
  <c r="P50" i="9" s="1"/>
  <c r="G51" i="9"/>
  <c r="P51" i="9" s="1"/>
  <c r="G57" i="9"/>
  <c r="P57" i="9" s="1"/>
  <c r="G60" i="9"/>
  <c r="P60" i="9" s="1"/>
  <c r="G65" i="9"/>
  <c r="P65" i="9" s="1"/>
  <c r="P68" i="9"/>
  <c r="G69" i="9"/>
  <c r="P69" i="9" s="1"/>
  <c r="G72" i="9"/>
  <c r="P72" i="9" s="1"/>
  <c r="G73" i="9"/>
  <c r="G75" i="9"/>
  <c r="P75" i="9" s="1"/>
  <c r="G77" i="9"/>
  <c r="P77" i="9" s="1"/>
  <c r="G78" i="9"/>
  <c r="P78" i="9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P10" i="9"/>
  <c r="P81" i="9" s="1"/>
  <c r="G81" i="9"/>
  <c r="A68" i="1" l="1"/>
  <c r="A69" i="1" s="1"/>
  <c r="A70" i="1" s="1"/>
  <c r="A71" i="1" l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6" i="1" l="1"/>
</calcChain>
</file>

<file path=xl/sharedStrings.xml><?xml version="1.0" encoding="utf-8"?>
<sst xmlns="http://schemas.openxmlformats.org/spreadsheetml/2006/main" count="628" uniqueCount="413">
  <si>
    <t>Item No</t>
  </si>
  <si>
    <t>Notes</t>
  </si>
  <si>
    <t>Project Management</t>
  </si>
  <si>
    <t>Training</t>
  </si>
  <si>
    <t>Project Administrator</t>
  </si>
  <si>
    <t>Senior Solution Architect</t>
  </si>
  <si>
    <t>Technical Specialist</t>
  </si>
  <si>
    <t>Senior Business Analyst</t>
  </si>
  <si>
    <t>Business Analyst</t>
  </si>
  <si>
    <t xml:space="preserve">Senior Change Manager </t>
  </si>
  <si>
    <t>Trainer</t>
  </si>
  <si>
    <t>Change Lead</t>
  </si>
  <si>
    <t>Data Migration Consultant</t>
  </si>
  <si>
    <t>Developer</t>
  </si>
  <si>
    <t>Change Consultant</t>
  </si>
  <si>
    <t>Solution Architect</t>
  </si>
  <si>
    <t>Data Architect</t>
  </si>
  <si>
    <t>Training Lead</t>
  </si>
  <si>
    <t>Lead Architect</t>
  </si>
  <si>
    <t>Change Management</t>
  </si>
  <si>
    <t>Testing</t>
  </si>
  <si>
    <t>Test Lead</t>
  </si>
  <si>
    <t>Test Engineer</t>
  </si>
  <si>
    <t>Quality Assurance Tester</t>
  </si>
  <si>
    <t>Cutover Consultant</t>
  </si>
  <si>
    <t>Cutover</t>
  </si>
  <si>
    <t>Technical</t>
  </si>
  <si>
    <t>Training Needs Assessment</t>
  </si>
  <si>
    <t>Technical Upgrade</t>
  </si>
  <si>
    <t>Specialised SAP Resources</t>
  </si>
  <si>
    <t>Resource Category</t>
  </si>
  <si>
    <t>Resource Role</t>
  </si>
  <si>
    <t>Quality Assurance</t>
  </si>
  <si>
    <t>Lead Quality Assurance</t>
  </si>
  <si>
    <t>Consultant Quality Assurance</t>
  </si>
  <si>
    <t>Cloud Architect / Specialist</t>
  </si>
  <si>
    <t>BTP Architect / Specialist</t>
  </si>
  <si>
    <t>Basis Architect / Specialist</t>
  </si>
  <si>
    <t>Migration Architect / Specialist</t>
  </si>
  <si>
    <t>FIORI Architect / Specialist</t>
  </si>
  <si>
    <t>Data Architect / Specialist</t>
  </si>
  <si>
    <t>SAC Architect / Specialist</t>
  </si>
  <si>
    <t>Integration Architect / Specialist</t>
  </si>
  <si>
    <t>Solution Architect / Specialist</t>
  </si>
  <si>
    <t>Technical Architect / Specialist</t>
  </si>
  <si>
    <t>Development Category</t>
  </si>
  <si>
    <t>Conversions (C)</t>
  </si>
  <si>
    <t>Forms (F)</t>
  </si>
  <si>
    <t>Workflow (W)</t>
  </si>
  <si>
    <t>Enhancements (E)</t>
  </si>
  <si>
    <t>Case Solution</t>
  </si>
  <si>
    <t>Mobile Solution - Angular</t>
  </si>
  <si>
    <t>Integration (I)
SAP to non-SAP</t>
  </si>
  <si>
    <t>Integration (I)
SAP to SAP</t>
  </si>
  <si>
    <t>FIORI</t>
  </si>
  <si>
    <t>Mobile Solution - UI5</t>
  </si>
  <si>
    <t>Module for Training</t>
  </si>
  <si>
    <t>Number of training Sessions
A</t>
  </si>
  <si>
    <t>Number of training Sessions
C</t>
  </si>
  <si>
    <t>Number of training Sessions
D</t>
  </si>
  <si>
    <t>Asset Lifecycle Management (O1a) including Repairs and Maintenance (O1b) and Fleet Management (O1d)</t>
  </si>
  <si>
    <t>Programme and Project Management (F7) including Enterprise Portfolio and Project Management</t>
  </si>
  <si>
    <t>Human Capital Management (HCM) including Payroll (F10)</t>
  </si>
  <si>
    <t>Payroll Processing</t>
  </si>
  <si>
    <t>Invoice Management</t>
  </si>
  <si>
    <t>Real Estate Case Management</t>
  </si>
  <si>
    <t>Supply Chain &amp; Logistics</t>
  </si>
  <si>
    <t>Smart Pre-Paid</t>
  </si>
  <si>
    <t>Device Management</t>
  </si>
  <si>
    <t>Operational Metering &amp; Device Monitoring</t>
  </si>
  <si>
    <t>Device Master Data</t>
  </si>
  <si>
    <t>Information Life Cycle Management</t>
  </si>
  <si>
    <t>Contract, Leases and Real Estate Management</t>
  </si>
  <si>
    <t>SAP Analytics Cloud</t>
  </si>
  <si>
    <t>Signavio</t>
  </si>
  <si>
    <t xml:space="preserve"> Number of training Sessions
B</t>
  </si>
  <si>
    <t>Total Anticipated Number of Training Sessions</t>
  </si>
  <si>
    <t>Enterprise Service Management (ESM)</t>
  </si>
  <si>
    <t>Training Approach</t>
  </si>
  <si>
    <t>Training Curriculum</t>
  </si>
  <si>
    <t>Training Roadmap</t>
  </si>
  <si>
    <t>Training Evaluation</t>
  </si>
  <si>
    <t>Prepare Phase</t>
  </si>
  <si>
    <t>Analyse Discover Phase</t>
  </si>
  <si>
    <t>Extract &amp; Profile Phase</t>
  </si>
  <si>
    <t>Transition &amp; Cleanse Phase</t>
  </si>
  <si>
    <t>Validate &amp; Test Phase</t>
  </si>
  <si>
    <t>Migrate</t>
  </si>
  <si>
    <t>New</t>
  </si>
  <si>
    <t>Extend</t>
  </si>
  <si>
    <t>CCT Project Dimensions</t>
  </si>
  <si>
    <t>Training Service Category</t>
  </si>
  <si>
    <t>Online Training Material</t>
  </si>
  <si>
    <t>Field Staff Training Material</t>
  </si>
  <si>
    <t>System Administrator Training Material</t>
  </si>
  <si>
    <t>Train the Trainer / Super User / SME Training Material</t>
  </si>
  <si>
    <t>Type of Training Material</t>
  </si>
  <si>
    <t>Action</t>
  </si>
  <si>
    <t>External Training Material</t>
  </si>
  <si>
    <t>Upgrade / Extend</t>
  </si>
  <si>
    <t>Year 1</t>
  </si>
  <si>
    <t>Year 2</t>
  </si>
  <si>
    <t>Year 3</t>
  </si>
  <si>
    <t>Cost Elements</t>
  </si>
  <si>
    <t>Initiate and Plan</t>
  </si>
  <si>
    <t>System Investigation and Analysis</t>
  </si>
  <si>
    <t>Design</t>
  </si>
  <si>
    <t>Customisation / Development</t>
  </si>
  <si>
    <t>Integration</t>
  </si>
  <si>
    <t>Configuration</t>
  </si>
  <si>
    <t>Final Acceptance Testing (User Acceptance Testing)</t>
  </si>
  <si>
    <t>EPIC Contraventions Implementation Costs</t>
  </si>
  <si>
    <t>Data Migration</t>
  </si>
  <si>
    <t>Data Cleansing</t>
  </si>
  <si>
    <t>Total Cost of Training Sessions</t>
  </si>
  <si>
    <t>Training of new functionality</t>
  </si>
  <si>
    <r>
      <t xml:space="preserve">Cost - Year 1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</si>
  <si>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- Year 2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</si>
  <si>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- Year 3
</t>
    </r>
    <r>
      <rPr>
        <b/>
        <sz val="8"/>
        <color theme="1" tint="0.499984740745262"/>
        <rFont val="Arial"/>
        <family val="2"/>
      </rPr>
      <t>Excl. VAT</t>
    </r>
  </si>
  <si>
    <r>
      <t xml:space="preserve">Total Cost
</t>
    </r>
    <r>
      <rPr>
        <b/>
        <sz val="8"/>
        <color theme="1" tint="0.499984740745262"/>
        <rFont val="Arial"/>
        <family val="2"/>
      </rPr>
      <t>Excl. VAT</t>
    </r>
  </si>
  <si>
    <t>Breakdown of Total Cost across Project Years</t>
  </si>
  <si>
    <t>Extend / New</t>
  </si>
  <si>
    <t>Real Estate including Land Use Management</t>
  </si>
  <si>
    <t>Invoice Verification and Accounts Payable</t>
  </si>
  <si>
    <t>Upgrade / New</t>
  </si>
  <si>
    <t>Principal Project Manager</t>
  </si>
  <si>
    <t>Principal Developer</t>
  </si>
  <si>
    <t>Deployment Lead</t>
  </si>
  <si>
    <t>Basis</t>
  </si>
  <si>
    <t>Basis Lead</t>
  </si>
  <si>
    <t>Basis Senior Consultant</t>
  </si>
  <si>
    <t>Basis Cloud / HANA Specialist</t>
  </si>
  <si>
    <t>Functional</t>
  </si>
  <si>
    <t>Payroll Processing (If option was to run in SAP ECC in parallel for technical upgrade release)</t>
  </si>
  <si>
    <t>Payroll Processing (If option is to run in SAP ECC in parallel for technical upgrade release)</t>
  </si>
  <si>
    <t>Enterprise Management - HR (If option is to run in SAP ECC in parallel for technical upgrade release)</t>
  </si>
  <si>
    <t>Time (If option is to run in SAP ECC in parallel for technical upgrade release)</t>
  </si>
  <si>
    <t xml:space="preserve">Implement, Reconcile and GO-Live </t>
  </si>
  <si>
    <t>Load Phase including Mock Cycles</t>
  </si>
  <si>
    <t>Employee Self Services (ESS)</t>
  </si>
  <si>
    <t>Manager Self Services (MSS)</t>
  </si>
  <si>
    <t>Workplace Skills Plan through EC Extension</t>
  </si>
  <si>
    <t>Bursary Management through EC Extension</t>
  </si>
  <si>
    <t>Employee Assistance and Wellness through EC Extension</t>
  </si>
  <si>
    <t>Employee Relations through EC Extension</t>
  </si>
  <si>
    <t>Functional Lead (Overall)</t>
  </si>
  <si>
    <t>Lead Security / Authorisation</t>
  </si>
  <si>
    <t>Post Go-Live Stabilisation &amp; Acceptance</t>
  </si>
  <si>
    <t>Asset Management including Asset Lifecycle Management (O1a), Repairs and Maintenance (O1b) and Fleet Management (O1d)</t>
  </si>
  <si>
    <t>Mobile Solutions Plant Maintenance / Fleet Management (UI5)</t>
  </si>
  <si>
    <t>Property Management Mobile Solutions</t>
  </si>
  <si>
    <t xml:space="preserve">Utilities Management including Revenue Management (F5) and Billing &amp; Invoicing (F6) </t>
  </si>
  <si>
    <t>Financial Management including Finance (F1); Budgeting (F3); Treasury (F4); Insurance (F12) and mSCOA (F2)</t>
  </si>
  <si>
    <t xml:space="preserve">Portfolio, Programme and Project Management including Programme and Project Management (F7) </t>
  </si>
  <si>
    <t>Utilities Management Mobile Solutions</t>
  </si>
  <si>
    <t>Service Management including Customer Relationship Management Service Management (CRM SM) with optional Channel Management (CRM CM) and Interface Management (IM)</t>
  </si>
  <si>
    <t>Utilities Management - Folder Management option for PSRM Case Solutions</t>
  </si>
  <si>
    <t>Property Management - Folder Management option for PSRM Case Solutions</t>
  </si>
  <si>
    <t>Human Capital Management including Human Capital Management (HCM) including Payroll (F10)</t>
  </si>
  <si>
    <t>Human Capital Management Mobile Solutions</t>
  </si>
  <si>
    <t>Self-service Management</t>
  </si>
  <si>
    <t>Real Estate Management including Property Value Chain (O2) and Real Estate (O3) that includes Land Use Management (LUM) and GIS Integration</t>
  </si>
  <si>
    <t>Process Control, Risk and Audit Management</t>
  </si>
  <si>
    <t>Spend and Supply Chain Management including Procurement (F8), Inventory Management (O1c) and Contract Management (F9) and Supply Chain Management (SCM)</t>
  </si>
  <si>
    <t>Indicative Cost to Phase Allocation</t>
  </si>
  <si>
    <t>15% to 20%</t>
  </si>
  <si>
    <t>40% to 70%</t>
  </si>
  <si>
    <t>15% to 30%</t>
  </si>
  <si>
    <t>Training Schedule</t>
  </si>
  <si>
    <t>Security / Authorisation / User Support</t>
  </si>
  <si>
    <t>Principal Consultant Security / Authorisation / GRC</t>
  </si>
  <si>
    <t>Consultant Security / Authorisation / GRC</t>
  </si>
  <si>
    <t>Senior Trainer</t>
  </si>
  <si>
    <t>Technical Lead</t>
  </si>
  <si>
    <t>Programme Manager</t>
  </si>
  <si>
    <r>
      <t xml:space="preserve">Rate Based 
Low Complexity
</t>
    </r>
    <r>
      <rPr>
        <b/>
        <sz val="10"/>
        <color theme="1" tint="0.499984740745262"/>
        <rFont val="Century Gothic"/>
        <family val="2"/>
      </rPr>
      <t>Excl. VAT</t>
    </r>
  </si>
  <si>
    <r>
      <t xml:space="preserve">Rate Based 
High Complexity
</t>
    </r>
    <r>
      <rPr>
        <b/>
        <sz val="10"/>
        <color theme="1" tint="0.499984740745262"/>
        <rFont val="Century Gothic"/>
        <family val="2"/>
      </rPr>
      <t>Excl. VA</t>
    </r>
    <r>
      <rPr>
        <b/>
        <sz val="10"/>
        <rFont val="Century Gothic"/>
        <family val="2"/>
      </rPr>
      <t>T</t>
    </r>
  </si>
  <si>
    <r>
      <t xml:space="preserve">Rate Based 
High Complexity
</t>
    </r>
    <r>
      <rPr>
        <b/>
        <sz val="10"/>
        <color theme="1" tint="0.499984740745262"/>
        <rFont val="Century Gothic"/>
        <family val="2"/>
      </rPr>
      <t>Excl. VAT</t>
    </r>
  </si>
  <si>
    <r>
      <t xml:space="preserve">Rate Based 
Medium Complexity
</t>
    </r>
    <r>
      <rPr>
        <b/>
        <sz val="10"/>
        <color theme="1" tint="0.499984740745262"/>
        <rFont val="Century Gothic"/>
        <family val="2"/>
      </rPr>
      <t>Excl. VAT</t>
    </r>
  </si>
  <si>
    <t>Solution Asset Accounting</t>
  </si>
  <si>
    <t>Real Estate Management including Property Value Chain (O2); Real Estate (O3) that includes Land Use Management (LUM) and GIS</t>
  </si>
  <si>
    <t>Project System</t>
  </si>
  <si>
    <t>Generic</t>
  </si>
  <si>
    <t>Rate per Training Session B</t>
  </si>
  <si>
    <t>Rate per Training Session C</t>
  </si>
  <si>
    <t>Total Training Sessions Cost</t>
  </si>
  <si>
    <t>Technical upgrade of the Current SAP Solutions to SAP HANA as a minimum viable solution landscape to replace and decommission all functionality in Current SAP Solution components that will not migrate; the migration of the Current SAP Solutions data and deployment of new SAP HANA functionality where Current SAP Solution functionality cannot be remediated.</t>
  </si>
  <si>
    <t>Generic including Integration (G1); Reporting Data &amp; Analytics (G3); e-Services (G4); Workflow (G5); Mobile &amp; Mobile Field Services; (O4)  Case Management (O5) and Security and Authorisation Management (O6)</t>
  </si>
  <si>
    <t>Finance (F1)</t>
  </si>
  <si>
    <t>Budgets (F3)</t>
  </si>
  <si>
    <t>Treasury (F4)</t>
  </si>
  <si>
    <t>Insurance (F12)</t>
  </si>
  <si>
    <t>Asset Lifecycle Management (O1)</t>
  </si>
  <si>
    <t>Plant Maintenance (O1b)</t>
  </si>
  <si>
    <t>Web-services Internal Portal</t>
  </si>
  <si>
    <t>Web-services External Portal</t>
  </si>
  <si>
    <t>Reports, Data and Analytics (R)</t>
  </si>
  <si>
    <t>Data and Analytics (R)</t>
  </si>
  <si>
    <t>Business Data Cloud / Dashboard ®</t>
  </si>
  <si>
    <t>Implementation</t>
  </si>
  <si>
    <t xml:space="preserve">Planning </t>
  </si>
  <si>
    <t xml:space="preserve">Execution </t>
  </si>
  <si>
    <t>Sub-Total Data Migration and Data Cleansing Cost</t>
  </si>
  <si>
    <t>No.</t>
  </si>
  <si>
    <t>Sub-Total Implementation Cost Schedule 2</t>
  </si>
  <si>
    <t>Sub-Total Implementation Cost Schedule 3</t>
  </si>
  <si>
    <t>Sub-Total Implementation Cost Schedule 4</t>
  </si>
  <si>
    <t>Training Services</t>
  </si>
  <si>
    <t>Total Implementation Cost</t>
  </si>
  <si>
    <t>Budgeting (F3)</t>
  </si>
  <si>
    <t xml:space="preserve">Insurance (F12) </t>
  </si>
  <si>
    <t>Asset Lifecycle Management (O1a)</t>
  </si>
  <si>
    <t>Repairs and Maintenance (O1b)</t>
  </si>
  <si>
    <t>Fleet Management (O1d)</t>
  </si>
  <si>
    <t>Procurement (F8)</t>
  </si>
  <si>
    <t>Inventory Management (O1c)</t>
  </si>
  <si>
    <t>Contract Management (Custom CRMS) (F9)</t>
  </si>
  <si>
    <t>EPIC Contraventions (O9)</t>
  </si>
  <si>
    <t>Set-Up Workflows (G5)</t>
  </si>
  <si>
    <t>Procurement (F8) including Invoice Verification and Accounts Payable</t>
  </si>
  <si>
    <t>Contract Management (CRMS to Ariba) (F9)</t>
  </si>
  <si>
    <t>Repair and Maintenance (O1b)</t>
  </si>
  <si>
    <t>Property Management - Folder Management option for ECC Case Solutions</t>
  </si>
  <si>
    <t>Property Management Web-Services Internal and External Portals (E-Services)</t>
  </si>
  <si>
    <t>Utilities Management Web-Services Internal and External Portals (E-Services)</t>
  </si>
  <si>
    <t>Utilities Management - Folder Management option for ECC Case Solutions</t>
  </si>
  <si>
    <t>Revenue Management (F5) and Billing &amp; Invoicing (F6)</t>
  </si>
  <si>
    <t>Property Value Chain (O5) and Real Estate Management (O6) including Land Use Management, Contract and Leases</t>
  </si>
  <si>
    <t>Spend and Supply Chain Management Web-Services Internal and External Portals (E-Services)</t>
  </si>
  <si>
    <t>Human Capital Management Web-Services Internal and External Portals (E-Services)</t>
  </si>
  <si>
    <t>Reports, Data &amp; Analytics (G3)</t>
  </si>
  <si>
    <t>Set-up Workflows (G5)</t>
  </si>
  <si>
    <t>Integrations (G1)</t>
  </si>
  <si>
    <t>Generic - Folder Management option for ECC Case Solutions (G4)</t>
  </si>
  <si>
    <t>Generic - Folder Management option for PSRM Case Solutions (G4)</t>
  </si>
  <si>
    <t>Real Estate - Case Management</t>
  </si>
  <si>
    <t>Programme and Project Management (F7)</t>
  </si>
  <si>
    <t>Upgrade</t>
  </si>
  <si>
    <t>EPIC Conventions (O9)</t>
  </si>
  <si>
    <t>Total Implementation Component
Excl. VAT</t>
  </si>
  <si>
    <t>mSCOA (F2)</t>
  </si>
  <si>
    <t>Table C.4.1: Price Schedule 1:  Implementation</t>
  </si>
  <si>
    <t>Table C.4.2: Price Schedule 2: Implementation - Data Migration and Data Cleansing</t>
  </si>
  <si>
    <t xml:space="preserve">Table C.4.3: Price Schedule 3: Implementation - Emergency, Policing and Incident Control (EPIC) Contraventions </t>
  </si>
  <si>
    <t>Table C.4.4: Price Schedule 4: Training Services</t>
  </si>
  <si>
    <t xml:space="preserve">Table C.4.5: Price Schedule 5: Total Implementation Cost </t>
  </si>
  <si>
    <t>Price Schedules</t>
  </si>
  <si>
    <t>Price Schedule 1</t>
  </si>
  <si>
    <t>Price Schedule 2</t>
  </si>
  <si>
    <t>Price Schedule 3</t>
  </si>
  <si>
    <t>Price Schedule 4</t>
  </si>
  <si>
    <r>
      <t>NOTE</t>
    </r>
    <r>
      <rPr>
        <sz val="8"/>
        <color rgb="FF000000"/>
        <rFont val="Arial"/>
        <family val="2"/>
      </rPr>
      <t>: Price Schedule Tables C.4.6 to C.4.9 are Rates Based and do not form part of the Total Cost presented on this Price Schedule</t>
    </r>
  </si>
  <si>
    <t xml:space="preserve">Table C.4.7: Price Schedule 7: Training Material Development </t>
  </si>
  <si>
    <t>Table C.4.8: Price Schedule 8: Professional Services</t>
  </si>
  <si>
    <t>Table C.4.9: Price Schedule 9: Development Services</t>
  </si>
  <si>
    <t>New / Upgrade / Extend</t>
  </si>
  <si>
    <t>NL: People Intelligence</t>
  </si>
  <si>
    <t xml:space="preserve">Table C.4.6: Price Schedule 6: Training Sessions </t>
  </si>
  <si>
    <t>Functional Analyst Principal Level</t>
  </si>
  <si>
    <t>Functional Analyst Senior Level</t>
  </si>
  <si>
    <t>Functional Analyst</t>
  </si>
  <si>
    <t>Deploy Specialised SAP Cloud Products Solutions and out-of-the-box SAP S/4HANA capabilities and functionality not activated during the technical upgrade in line with the Business Requirements Traceability Matrix (BRTM).</t>
  </si>
  <si>
    <t>Procurement of Additional add-on Implementation Services provision Schedule 5</t>
  </si>
  <si>
    <t>Payroll Processing (Cloud)</t>
  </si>
  <si>
    <t>SAP Extended Enterprise Content Management</t>
  </si>
  <si>
    <t xml:space="preserve">SAP Archiving and Document Access </t>
  </si>
  <si>
    <t>Replace PPM Custom Development (WebDynpro)</t>
  </si>
  <si>
    <t xml:space="preserve">Go-Live </t>
  </si>
  <si>
    <t>Sub-Total Implementation Cost Schedule 1</t>
  </si>
  <si>
    <t xml:space="preserve">EPIC Contraventions </t>
  </si>
  <si>
    <r>
      <t xml:space="preserve">Data Migration Implementation Cost 
</t>
    </r>
    <r>
      <rPr>
        <b/>
        <sz val="10"/>
        <color theme="1" tint="0.499984740745262"/>
        <rFont val="Arial"/>
        <family val="2"/>
      </rPr>
      <t>Excl. VAT</t>
    </r>
  </si>
  <si>
    <r>
      <t xml:space="preserve">Data Cleansing Implementation Cost 
</t>
    </r>
    <r>
      <rPr>
        <b/>
        <sz val="10"/>
        <color theme="1" tint="0.499984740745262"/>
        <rFont val="Arial"/>
        <family val="2"/>
      </rPr>
      <t>Excl. VAT</t>
    </r>
  </si>
  <si>
    <r>
      <t xml:space="preserve">Implementation Component
</t>
    </r>
    <r>
      <rPr>
        <b/>
        <sz val="8"/>
        <color theme="1" tint="0.499984740745262"/>
        <rFont val="Arial"/>
        <family val="2"/>
      </rPr>
      <t>See TABLES I.1 / I.2: Core Project Functional Focus Groups and Current SAP Modules (Licenses
NL: Indicates new SAP Module (License)</t>
    </r>
  </si>
  <si>
    <r>
      <t xml:space="preserve">Initiate and Plan
</t>
    </r>
    <r>
      <rPr>
        <b/>
        <sz val="8"/>
        <color theme="1" tint="0.499984740745262"/>
        <rFont val="Arial"/>
        <family val="2"/>
      </rPr>
      <t>Excl. VAT</t>
    </r>
  </si>
  <si>
    <r>
      <t xml:space="preserve">System Investigation and Analysis
</t>
    </r>
    <r>
      <rPr>
        <b/>
        <sz val="8"/>
        <color theme="1" tint="0.499984740745262"/>
        <rFont val="Arial"/>
        <family val="2"/>
      </rPr>
      <t>Excl. VAT</t>
    </r>
  </si>
  <si>
    <r>
      <t xml:space="preserve">Design
</t>
    </r>
    <r>
      <rPr>
        <b/>
        <sz val="8"/>
        <color theme="1" tint="0.499984740745262"/>
        <rFont val="Arial"/>
        <family val="2"/>
      </rPr>
      <t>Excl. VAT</t>
    </r>
  </si>
  <si>
    <r>
      <t xml:space="preserve">Configuration
</t>
    </r>
    <r>
      <rPr>
        <b/>
        <sz val="8"/>
        <color theme="1" tint="0.499984740745262"/>
        <rFont val="Arial"/>
        <family val="2"/>
      </rPr>
      <t>Excl. VAT</t>
    </r>
  </si>
  <si>
    <r>
      <t xml:space="preserve">Customisation / Development
</t>
    </r>
    <r>
      <rPr>
        <b/>
        <sz val="8"/>
        <color theme="1" tint="0.499984740745262"/>
        <rFont val="Arial"/>
        <family val="2"/>
      </rPr>
      <t>Excl. VAT</t>
    </r>
  </si>
  <si>
    <r>
      <t xml:space="preserve">Integration
</t>
    </r>
    <r>
      <rPr>
        <b/>
        <sz val="8"/>
        <color theme="1" tint="0.499984740745262"/>
        <rFont val="Arial"/>
        <family val="2"/>
      </rPr>
      <t>Excl. VAT</t>
    </r>
  </si>
  <si>
    <r>
      <t xml:space="preserve">Internal Testing
</t>
    </r>
    <r>
      <rPr>
        <b/>
        <sz val="8"/>
        <color theme="1" tint="0.499984740745262"/>
        <rFont val="Arial"/>
        <family val="2"/>
      </rPr>
      <t>Excl. VAT</t>
    </r>
  </si>
  <si>
    <r>
      <t xml:space="preserve">Final Acceptance Testing 
(User Acceptance Testing)
</t>
    </r>
    <r>
      <rPr>
        <b/>
        <sz val="8"/>
        <color theme="1" tint="0.499984740745262"/>
        <rFont val="Arial"/>
        <family val="2"/>
      </rPr>
      <t>Excl. VAT</t>
    </r>
  </si>
  <si>
    <r>
      <t xml:space="preserve">GO-Live 
</t>
    </r>
    <r>
      <rPr>
        <b/>
        <sz val="8"/>
        <color theme="1" tint="0.499984740745262"/>
        <rFont val="Arial"/>
        <family val="2"/>
      </rPr>
      <t>Excl. VAT</t>
    </r>
  </si>
  <si>
    <r>
      <t xml:space="preserve">Post Go-Live Stabilisation &amp; Acceptance
</t>
    </r>
    <r>
      <rPr>
        <b/>
        <sz val="8"/>
        <color theme="1" tint="0.499984740745262"/>
        <rFont val="Arial"/>
        <family val="2"/>
      </rPr>
      <t>Excl. VAT</t>
    </r>
  </si>
  <si>
    <r>
      <t xml:space="preserve">Project Management
</t>
    </r>
    <r>
      <rPr>
        <b/>
        <sz val="8"/>
        <color theme="1" tint="0.499984740745262"/>
        <rFont val="Arial"/>
        <family val="2"/>
      </rPr>
      <t>Excl. VAT</t>
    </r>
  </si>
  <si>
    <r>
      <t xml:space="preserve">Change Management
</t>
    </r>
    <r>
      <rPr>
        <b/>
        <sz val="8"/>
        <color theme="1" tint="0.499984740745262"/>
        <rFont val="Arial"/>
        <family val="2"/>
      </rPr>
      <t>Excl. VAT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</si>
  <si>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>: Funds Management to replace Investment Management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</si>
  <si>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>: SAP Analytics Cloud (SAC) for Planning</t>
    </r>
  </si>
  <si>
    <r>
      <rPr>
        <b/>
        <sz val="8"/>
        <rFont val="Arial"/>
        <family val="2"/>
      </rPr>
      <t>NL:</t>
    </r>
    <r>
      <rPr>
        <sz val="8"/>
        <rFont val="Arial"/>
        <family val="2"/>
      </rPr>
      <t xml:space="preserve"> Asset Accounting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</si>
  <si>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Field Service Management</t>
    </r>
  </si>
  <si>
    <r>
      <rPr>
        <b/>
        <sz val="8"/>
        <rFont val="Arial"/>
        <family val="2"/>
      </rPr>
      <t>NL:</t>
    </r>
    <r>
      <rPr>
        <sz val="8"/>
        <rFont val="Arial"/>
        <family val="2"/>
      </rPr>
      <t xml:space="preserve"> Spatial Asset Management including Geo Enablement Framework</t>
    </r>
  </si>
  <si>
    <r>
      <t xml:space="preserve">NL: </t>
    </r>
    <r>
      <rPr>
        <sz val="8"/>
        <rFont val="Arial"/>
        <family val="2"/>
      </rPr>
      <t xml:space="preserve">Asset Manager including Mobile Services 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</si>
  <si>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Property Management - Enterprise Service Management (ESM) option for PSRM Case Solutions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</si>
  <si>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Utilities for Customer Engagement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</si>
  <si>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Energy Utilities Meter Data Management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</si>
  <si>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Energy Utilities Bill-to-Cash Management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</si>
  <si>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Water Utilities Meter Data Management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</si>
  <si>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Water Utilities Bill-to-Cash Management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</si>
  <si>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Utilities Management - Enterprise Service Management (ESM) option for PSRM Case Solutions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</si>
  <si>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Enterprise Portfolio and Project Management (F7)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</si>
  <si>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Service Cloud including Utilities Add-on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</si>
  <si>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Self Service Management (Accelerator for Utilties)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</si>
  <si>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Enterprise Service Management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</si>
  <si>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Strategic Procurement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</si>
  <si>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Employee Central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</si>
  <si>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Generic - Enterprise Service Management (ESM) option for PSRM Case Solutions (G4)</t>
    </r>
  </si>
  <si>
    <r>
      <rPr>
        <b/>
        <sz val="8"/>
        <rFont val="Arial"/>
        <family val="2"/>
      </rPr>
      <t xml:space="preserve">Set-up </t>
    </r>
    <r>
      <rPr>
        <sz val="8"/>
        <rFont val="Arial"/>
        <family val="2"/>
      </rPr>
      <t>Security &amp; Authorisations (O6) including GRC and Cloud for Access Control (O6)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</si>
  <si>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Records Management(O7)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</si>
  <si>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Archiving  (O8)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</si>
  <si>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Transition to Business Data Cloud- Profitability and Performance Management (PaPM) / Personnel Cost Planning (PCP)</t>
    </r>
  </si>
  <si>
    <r>
      <rPr>
        <b/>
        <sz val="8"/>
        <rFont val="Arial"/>
        <family val="2"/>
      </rPr>
      <t>NL:</t>
    </r>
    <r>
      <rPr>
        <sz val="8"/>
        <rFont val="Arial"/>
        <family val="2"/>
      </rPr>
      <t xml:space="preserve"> Advanced Financial Planning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</si>
  <si>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Spatial Asset Management including Geo Enablement Framework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</si>
  <si>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Crowd Services</t>
    </r>
  </si>
  <si>
    <r>
      <rPr>
        <b/>
        <sz val="8"/>
        <rFont val="Arial"/>
        <family val="2"/>
      </rPr>
      <t xml:space="preserve">NL: </t>
    </r>
    <r>
      <rPr>
        <sz val="8"/>
        <rFont val="Arial"/>
        <family val="2"/>
      </rPr>
      <t>Asset Performance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</si>
  <si>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Utilities for Customer Engagement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</si>
  <si>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Energy Utilities Meter Data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</si>
  <si>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Energy Utilities Bill-to-Cash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</si>
  <si>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Water Utilities Meter Data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</si>
  <si>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Water Utilities Bill-to-Cash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</si>
  <si>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Cloud for Energy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</si>
  <si>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SAP Strategic Procurement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</si>
  <si>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SAP Ariba Supplier Risk</t>
    </r>
  </si>
  <si>
    <r>
      <rPr>
        <b/>
        <sz val="8"/>
        <color theme="1" tint="0.499984740745262"/>
        <rFont val="Arial"/>
        <family val="2"/>
      </rPr>
      <t>NL:</t>
    </r>
    <r>
      <rPr>
        <sz val="8"/>
        <color theme="1"/>
        <rFont val="Arial"/>
        <family val="2"/>
      </rPr>
      <t xml:space="preserve"> SAP Ariba Spend Control Tower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</si>
  <si>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SAP Business Network Commerce Automation</t>
    </r>
  </si>
  <si>
    <r>
      <rPr>
        <b/>
        <sz val="8"/>
        <color theme="1" tint="0.499984740745262"/>
        <rFont val="Arial"/>
        <family val="2"/>
      </rPr>
      <t>NL:</t>
    </r>
    <r>
      <rPr>
        <sz val="8"/>
        <color theme="1"/>
        <rFont val="Arial"/>
        <family val="2"/>
      </rPr>
      <t xml:space="preserve"> SAP Ariba Buying for SAP S/4HANA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</si>
  <si>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SAP Ariba Catalog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</si>
  <si>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Employee Central</t>
    </r>
  </si>
  <si>
    <r>
      <rPr>
        <b/>
        <sz val="8"/>
        <color theme="1" tint="0.499984740745262"/>
        <rFont val="Arial"/>
        <family val="2"/>
      </rPr>
      <t>NL:</t>
    </r>
    <r>
      <rPr>
        <sz val="8"/>
        <color theme="1"/>
        <rFont val="Arial"/>
        <family val="2"/>
      </rPr>
      <t xml:space="preserve"> Time Tracking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</si>
  <si>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Recruiting</t>
    </r>
  </si>
  <si>
    <r>
      <rPr>
        <b/>
        <sz val="8"/>
        <color theme="1" tint="0.499984740745262"/>
        <rFont val="Arial"/>
        <family val="2"/>
      </rPr>
      <t>NL:</t>
    </r>
    <r>
      <rPr>
        <sz val="8"/>
        <color theme="1"/>
        <rFont val="Arial"/>
        <family val="2"/>
      </rPr>
      <t xml:space="preserve"> Onboarding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</si>
  <si>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Learning Hub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</si>
  <si>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Performance &amp; Goals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</si>
  <si>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 xml:space="preserve">Career and Talent Development </t>
    </r>
  </si>
  <si>
    <r>
      <rPr>
        <b/>
        <sz val="8"/>
        <color theme="1" tint="0.499984740745262"/>
        <rFont val="Arial"/>
        <family val="2"/>
      </rPr>
      <t>NL:</t>
    </r>
    <r>
      <rPr>
        <sz val="8"/>
        <color theme="1"/>
        <rFont val="Arial"/>
        <family val="2"/>
      </rPr>
      <t xml:space="preserve"> Compensation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</si>
  <si>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WalkMe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</si>
  <si>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Travel Management</t>
    </r>
  </si>
  <si>
    <r>
      <rPr>
        <b/>
        <sz val="8"/>
        <color theme="1" tint="0.499984740745262"/>
        <rFont val="Arial"/>
        <family val="2"/>
      </rPr>
      <t>NL:</t>
    </r>
    <r>
      <rPr>
        <sz val="8"/>
        <color theme="1"/>
        <rFont val="Arial"/>
        <family val="2"/>
      </rPr>
      <t xml:space="preserve"> Employee Health &amp; Safety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</si>
  <si>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SAP Integration Suite (G1)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</si>
  <si>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Business Technology Platform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</si>
  <si>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SAP Analytics Cloud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</si>
  <si>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SAP Business Data Cloud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</si>
  <si>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Customer Managed Data Products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</si>
  <si>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Cloud ERP Intelligence Private</t>
    </r>
  </si>
  <si>
    <r>
      <rPr>
        <b/>
        <sz val="8"/>
        <color theme="1" tint="0.499984740745262"/>
        <rFont val="Arial"/>
        <family val="2"/>
      </rPr>
      <t xml:space="preserve">Set-up </t>
    </r>
    <r>
      <rPr>
        <sz val="8"/>
        <color theme="1"/>
        <rFont val="Arial"/>
        <family val="2"/>
      </rPr>
      <t>Security &amp; Authirisations (O6) including GRC and Cloud for Access Control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</si>
  <si>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Process Insights &amp; Intelligence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</si>
  <si>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Process Modeller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</si>
  <si>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Process Transformation Manager</t>
    </r>
  </si>
  <si>
    <r>
      <rPr>
        <b/>
        <sz val="8"/>
        <color theme="1" tint="0.499984740745262"/>
        <rFont val="Arial"/>
        <family val="2"/>
      </rPr>
      <t xml:space="preserve">NL: </t>
    </r>
    <r>
      <rPr>
        <sz val="8"/>
        <color theme="1"/>
        <rFont val="Arial"/>
        <family val="2"/>
      </rPr>
      <t>Process Colaboration Hub</t>
    </r>
  </si>
  <si>
    <r>
      <t xml:space="preserve">Cost Migration Case Solution
</t>
    </r>
    <r>
      <rPr>
        <b/>
        <sz val="10"/>
        <color theme="1" tint="0.499984740745262"/>
        <rFont val="Arial"/>
        <family val="2"/>
      </rPr>
      <t>Excl. VAT</t>
    </r>
  </si>
  <si>
    <r>
      <t xml:space="preserve">Cost Migration Mobile Solution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</si>
  <si>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1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</si>
  <si>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2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</si>
  <si>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3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</si>
  <si>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4
</t>
    </r>
    <r>
      <rPr>
        <b/>
        <sz val="10"/>
        <color theme="1" tint="0.499984740745262"/>
        <rFont val="Arial"/>
        <family val="2"/>
      </rPr>
      <t>Excl. VAT</t>
    </r>
  </si>
  <si>
    <r>
      <t xml:space="preserve">Training Cost A - 
Train the Trainer / Super User / SME
</t>
    </r>
    <r>
      <rPr>
        <b/>
        <sz val="8"/>
        <color theme="1" tint="0.499984740745262"/>
        <rFont val="Arial"/>
        <family val="2"/>
      </rPr>
      <t>(In Person Training max 10 Attendees Council Facilities)</t>
    </r>
  </si>
  <si>
    <r>
      <t xml:space="preserve">Training Cost B - 
System Administrator
</t>
    </r>
    <r>
      <rPr>
        <b/>
        <sz val="8"/>
        <color theme="1" tint="0.499984740745262"/>
        <rFont val="Arial"/>
        <family val="2"/>
      </rPr>
      <t>(In Person Training max 10 Attendees Council Facilities)</t>
    </r>
  </si>
  <si>
    <r>
      <t xml:space="preserve">Training Cost C - 
Field Staff / Depots
</t>
    </r>
    <r>
      <rPr>
        <b/>
        <sz val="8"/>
        <color theme="1" tint="0.499984740745262"/>
        <rFont val="Arial"/>
        <family val="2"/>
      </rPr>
      <t>(Online)</t>
    </r>
  </si>
  <si>
    <r>
      <t xml:space="preserve">Training Cost D -
Online Classroom
</t>
    </r>
    <r>
      <rPr>
        <b/>
        <sz val="8"/>
        <color theme="1" tint="0.499984740745262"/>
        <rFont val="Arial"/>
        <family val="2"/>
      </rPr>
      <t>(Online max 30 Attendees)</t>
    </r>
  </si>
  <si>
    <r>
      <t xml:space="preserve">Rate per Training Session A
</t>
    </r>
    <r>
      <rPr>
        <b/>
        <sz val="8"/>
        <color theme="1" tint="0.499984740745262"/>
        <rFont val="Arial"/>
        <family val="2"/>
      </rPr>
      <t>Excl. VAT</t>
    </r>
  </si>
  <si>
    <r>
      <t xml:space="preserve">Sub-total Cost Training Sessions A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</si>
  <si>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per Training Session B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</si>
  <si>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per Training Session C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</si>
  <si>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per Training Session D
</t>
    </r>
    <r>
      <rPr>
        <b/>
        <sz val="8"/>
        <color theme="1" tint="0.499984740745262"/>
        <rFont val="Arial"/>
        <family val="2"/>
      </rPr>
      <t>Excl. VAT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</si>
  <si>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Funds Management replacing Investment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</si>
  <si>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 xml:space="preserve">BDC </t>
    </r>
    <r>
      <rPr>
        <b/>
        <sz val="8"/>
        <color theme="1"/>
        <rFont val="Arial"/>
        <family val="2"/>
      </rPr>
      <t xml:space="preserve">- </t>
    </r>
    <r>
      <rPr>
        <sz val="8"/>
        <color theme="1"/>
        <rFont val="Arial"/>
        <family val="2"/>
      </rPr>
      <t>Profitability and Performance Management (PaPM)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</si>
  <si>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Analytics Cloud (SAC) for Planning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</si>
  <si>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Field Service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</si>
  <si>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Spatial Asset Management including geo Enablement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</si>
  <si>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Crowd Services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</si>
  <si>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Asset Performance Management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</si>
  <si>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Asset Manager including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Mobile Services 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</si>
  <si>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Meter Data Management including Smart Grid 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</si>
  <si>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Bill-to-Cash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</si>
  <si>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Enterprise Portfolio and Project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</si>
  <si>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Service Cloud including Utilities Add-on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</si>
  <si>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Self Service Management (Accelerator for Utilties)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</si>
  <si>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Enterprise Service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</si>
  <si>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Strategic Procurement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</si>
  <si>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Ariba Supplier Risk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</si>
  <si>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SAP Ariba Spend Control Tower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</si>
  <si>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Business Network Commerce Automation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</si>
  <si>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SAP Ariba Buying for SAP S/4HANA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</si>
  <si>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Ariba Catalog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</si>
  <si>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Employee Central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</si>
  <si>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Time Tracking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</si>
  <si>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Employee Health &amp; Safety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</si>
  <si>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Recruiting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</si>
  <si>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Onboarding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</si>
  <si>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Compensation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</si>
  <si>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Performance &amp; Goals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</si>
  <si>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Career and Talent Development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</si>
  <si>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Learning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</si>
  <si>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Travel Management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</si>
  <si>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WalkMe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</si>
  <si>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Integration Suite (G1)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</si>
  <si>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Business Technology Platform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</si>
  <si>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Cloud for Access Control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</si>
  <si>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Business Data Cloud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</si>
  <si>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Customer Managed Data Products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</si>
  <si>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Cloud ERP Intelligence Private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</si>
  <si>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Security &amp; Authirisations inbcluding GRC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</si>
  <si>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Records Management (O7)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</si>
  <si>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Arching (O8)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</si>
  <si>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Insights &amp; Intelligence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</si>
  <si>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Modeller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</si>
  <si>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Transformation Manager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</si>
  <si>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Collaboration Hub</t>
    </r>
  </si>
  <si>
    <r>
      <t xml:space="preserve">Rate Based 
Low Complexity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</si>
  <si>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
Medium Complexity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</si>
  <si>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
High Complexity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</si>
  <si>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per Hour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</si>
  <si>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per Day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</si>
  <si>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per Month
</t>
    </r>
    <r>
      <rPr>
        <b/>
        <sz val="10"/>
        <color theme="1" tint="0.499984740745262"/>
        <rFont val="Arial"/>
        <family val="2"/>
      </rPr>
      <t>Excl. VAT</t>
    </r>
  </si>
  <si>
    <t>Complete the grey shaded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</si>
</sst>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&quot;* #,##0.00_-;\-&quot;R&quot;* #,##0.00_-;_-&quot;R&quot;* &quot;-&quot;??_-;_-@_-"/>
    <numFmt numFmtId="164" formatCode="_(* #,##0.00_);_(* \(#,##0.00\);_(* &quot;-&quot;??_);_(@_)"/>
    <numFmt numFmtId="165" formatCode="_-[$R-1C09]* #,##0.00_-;\-[$R-1C09]* #,##0.00_-;_-[$R-1C09]* &quot;-&quot;??_-;_-@_-"/>
  </numFmts>
  <fonts count="28" x14ac:knownFonts="1">
    <font>
      <sz val="10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color theme="1"/>
      <name val="Aptos Narrow"/>
      <family val="2"/>
      <scheme val="minor"/>
    </font>
    <font>
      <sz val="10"/>
      <name val="Century Gothic"/>
      <family val="2"/>
    </font>
    <font>
      <b/>
      <sz val="10"/>
      <color theme="1" tint="0.499984740745262"/>
      <name val="Century Gothic"/>
      <family val="2"/>
    </font>
    <font>
      <b/>
      <sz val="8"/>
      <color rgb="FF000000"/>
      <name val="Arial"/>
      <family val="2"/>
    </font>
    <font>
      <b/>
      <sz val="10"/>
      <color theme="1"/>
      <name val="Century Gothic"/>
      <family val="2"/>
    </font>
    <font>
      <sz val="8"/>
      <name val="Aptos Narrow"/>
      <family val="2"/>
      <scheme val="minor"/>
    </font>
    <font>
      <b/>
      <sz val="8"/>
      <color theme="1"/>
      <name val="Arial"/>
      <family val="2"/>
    </font>
    <font>
      <b/>
      <sz val="8"/>
      <color theme="1" tint="0.49998474074526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4"/>
      <color theme="1"/>
      <name val="Century Gothic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 tint="0.499984740745262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12" fillId="2" borderId="12" xfId="0" applyFont="1" applyFill="1" applyBorder="1" applyAlignment="1">
      <alignment horizontal="left" vertical="center" wrapText="1"/>
    </xf>
    <xf numFmtId="44" fontId="15" fillId="0" borderId="12" xfId="0" applyNumberFormat="1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0" borderId="0" xfId="0" applyFont="1"/>
    <xf numFmtId="165" fontId="2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9" fontId="9" fillId="0" borderId="4" xfId="2" applyFont="1" applyBorder="1" applyAlignment="1" applyProtection="1">
      <alignment horizontal="center" vertical="center" wrapText="1"/>
    </xf>
    <xf numFmtId="0" fontId="10" fillId="0" borderId="0" xfId="2" applyNumberFormat="1" applyFont="1" applyBorder="1" applyAlignment="1" applyProtection="1">
      <alignment horizontal="left" vertical="center" wrapText="1"/>
    </xf>
    <xf numFmtId="9" fontId="12" fillId="0" borderId="0" xfId="2" applyFont="1" applyAlignment="1" applyProtection="1">
      <alignment horizontal="center" vertical="center"/>
    </xf>
    <xf numFmtId="0" fontId="12" fillId="0" borderId="0" xfId="0" applyFont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44" fontId="25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44" fontId="12" fillId="5" borderId="1" xfId="0" applyNumberFormat="1" applyFont="1" applyFill="1" applyBorder="1" applyAlignment="1" applyProtection="1">
      <alignment vertical="center"/>
      <protection locked="0"/>
    </xf>
    <xf numFmtId="0" fontId="12" fillId="2" borderId="0" xfId="0" applyFont="1" applyFill="1" applyAlignment="1">
      <alignment vertical="center" wrapText="1"/>
    </xf>
    <xf numFmtId="0" fontId="2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4" fontId="11" fillId="5" borderId="1" xfId="0" applyNumberFormat="1" applyFont="1" applyFill="1" applyBorder="1" applyAlignment="1" applyProtection="1">
      <alignment vertical="center" wrapText="1"/>
      <protection locked="0"/>
    </xf>
    <xf numFmtId="0" fontId="11" fillId="5" borderId="1" xfId="0" applyFont="1" applyFill="1" applyBorder="1" applyAlignment="1" applyProtection="1">
      <alignment horizontal="left" vertical="center" wrapText="1"/>
      <protection locked="0"/>
    </xf>
    <xf numFmtId="44" fontId="11" fillId="5" borderId="1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vertical="center"/>
    </xf>
    <xf numFmtId="0" fontId="25" fillId="5" borderId="1" xfId="0" applyFont="1" applyFill="1" applyBorder="1" applyAlignment="1" applyProtection="1">
      <alignment horizontal="left" vertical="center" wrapText="1"/>
      <protection locked="0"/>
    </xf>
    <xf numFmtId="44" fontId="25" fillId="5" borderId="1" xfId="0" applyNumberFormat="1" applyFont="1" applyFill="1" applyBorder="1" applyAlignment="1" applyProtection="1">
      <alignment vertical="center"/>
      <protection locked="0"/>
    </xf>
    <xf numFmtId="0" fontId="25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44" fontId="12" fillId="5" borderId="1" xfId="0" applyNumberFormat="1" applyFont="1" applyFill="1" applyBorder="1" applyProtection="1">
      <protection locked="0"/>
    </xf>
    <xf numFmtId="0" fontId="25" fillId="0" borderId="1" xfId="0" applyFont="1" applyBorder="1" applyAlignment="1">
      <alignment horizontal="left" vertical="center" wrapText="1"/>
    </xf>
    <xf numFmtId="44" fontId="12" fillId="5" borderId="1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44" fontId="23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23" fillId="2" borderId="0" xfId="1" applyNumberFormat="1" applyFont="1" applyFill="1" applyBorder="1" applyAlignment="1" applyProtection="1">
      <alignment horizontal="left" vertical="center" wrapText="1"/>
    </xf>
    <xf numFmtId="44" fontId="15" fillId="5" borderId="1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2" borderId="6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3" fillId="2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11" fillId="0" borderId="12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2" borderId="12" xfId="0" applyFont="1" applyFill="1" applyBorder="1" applyAlignment="1">
      <alignment vertical="center"/>
    </xf>
    <xf numFmtId="1" fontId="9" fillId="2" borderId="12" xfId="0" applyNumberFormat="1" applyFont="1" applyFill="1" applyBorder="1" applyAlignment="1">
      <alignment horizontal="center" vertical="center"/>
    </xf>
    <xf numFmtId="44" fontId="9" fillId="5" borderId="12" xfId="0" applyNumberFormat="1" applyFont="1" applyFill="1" applyBorder="1" applyAlignment="1" applyProtection="1">
      <alignment horizontal="center" vertical="center"/>
      <protection locked="0"/>
    </xf>
    <xf numFmtId="44" fontId="11" fillId="5" borderId="12" xfId="1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2" fillId="2" borderId="12" xfId="0" applyFont="1" applyFill="1" applyBorder="1" applyAlignment="1">
      <alignment vertical="center" wrapText="1"/>
    </xf>
    <xf numFmtId="44" fontId="9" fillId="5" borderId="12" xfId="0" applyNumberFormat="1" applyFont="1" applyFill="1" applyBorder="1" applyAlignment="1" applyProtection="1">
      <alignment vertical="center"/>
      <protection locked="0"/>
    </xf>
    <xf numFmtId="0" fontId="9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/>
    </xf>
    <xf numFmtId="1" fontId="9" fillId="2" borderId="2" xfId="0" applyNumberFormat="1" applyFont="1" applyFill="1" applyBorder="1" applyAlignment="1">
      <alignment horizontal="center" vertical="center"/>
    </xf>
    <xf numFmtId="44" fontId="9" fillId="5" borderId="2" xfId="0" applyNumberFormat="1" applyFont="1" applyFill="1" applyBorder="1" applyAlignment="1" applyProtection="1">
      <alignment horizontal="center" vertical="center"/>
      <protection locked="0"/>
    </xf>
    <xf numFmtId="44" fontId="9" fillId="5" borderId="2" xfId="0" applyNumberFormat="1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>
      <alignment vertical="center"/>
    </xf>
    <xf numFmtId="44" fontId="9" fillId="5" borderId="1" xfId="0" applyNumberFormat="1" applyFont="1" applyFill="1" applyBorder="1" applyAlignment="1" applyProtection="1">
      <alignment horizontal="center" vertical="center"/>
      <protection locked="0"/>
    </xf>
    <xf numFmtId="44" fontId="9" fillId="5" borderId="1" xfId="0" applyNumberFormat="1" applyFont="1" applyFill="1" applyBorder="1" applyAlignment="1" applyProtection="1">
      <alignment vertical="center"/>
      <protection locked="0"/>
    </xf>
    <xf numFmtId="1" fontId="9" fillId="2" borderId="5" xfId="0" applyNumberFormat="1" applyFont="1" applyFill="1" applyBorder="1" applyAlignment="1">
      <alignment horizontal="center" vertical="center"/>
    </xf>
    <xf numFmtId="44" fontId="9" fillId="5" borderId="5" xfId="0" applyNumberFormat="1" applyFont="1" applyFill="1" applyBorder="1" applyAlignment="1" applyProtection="1">
      <alignment horizontal="center" vertical="center"/>
      <protection locked="0"/>
    </xf>
    <xf numFmtId="44" fontId="9" fillId="5" borderId="5" xfId="0" applyNumberFormat="1" applyFont="1" applyFill="1" applyBorder="1" applyAlignment="1" applyProtection="1">
      <alignment vertical="center"/>
      <protection locked="0"/>
    </xf>
    <xf numFmtId="0" fontId="21" fillId="2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20" fillId="0" borderId="1" xfId="0" applyFont="1" applyBorder="1" applyAlignment="1">
      <alignment vertical="center"/>
    </xf>
    <xf numFmtId="44" fontId="20" fillId="4" borderId="1" xfId="0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23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4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9" fontId="10" fillId="0" borderId="0" xfId="2" applyFont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left" vertical="center" wrapText="1"/>
    </xf>
    <xf numFmtId="9" fontId="10" fillId="0" borderId="0" xfId="2" applyFont="1" applyBorder="1" applyAlignment="1" applyProtection="1">
      <alignment horizontal="righ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1" fillId="6" borderId="6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9" fontId="22" fillId="0" borderId="4" xfId="2" applyFont="1" applyBorder="1" applyAlignment="1">
      <alignment horizontal="center" vertical="center"/>
    </xf>
    <xf numFmtId="165" fontId="23" fillId="4" borderId="6" xfId="1" applyNumberFormat="1" applyFont="1" applyFill="1" applyBorder="1" applyAlignment="1" applyProtection="1">
      <alignment horizontal="center" vertical="center" wrapText="1"/>
      <protection locked="0"/>
    </xf>
    <xf numFmtId="165" fontId="23" fillId="4" borderId="9" xfId="1" applyNumberFormat="1" applyFont="1" applyFill="1" applyBorder="1" applyAlignment="1" applyProtection="1">
      <alignment horizontal="center" vertical="center" wrapText="1"/>
      <protection locked="0"/>
    </xf>
    <xf numFmtId="165" fontId="23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21" fillId="2" borderId="12" xfId="0" applyFont="1" applyFill="1" applyBorder="1" applyAlignment="1">
      <alignment horizontal="right" vertical="center" wrapText="1"/>
    </xf>
    <xf numFmtId="0" fontId="12" fillId="0" borderId="12" xfId="0" applyFont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outlinePr summaryBelow="0" summaryRight="0"/>
  </sheetPr>
  <dimension ref="A1:V136"/>
  <sheetViews>
    <sheetView zoomScale="60" zoomScaleNormal="60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E8" sqref="E8"/>
    </sheetView>
  </sheetViews>
  <sheetFormatPr defaultColWidth="9.109375" defaultRowHeight="10.199999999999999" x14ac:dyDescent="0.2"/>
  <cols>
    <col min="1" max="1" width="7" style="13" customWidth="1"/>
    <col min="2" max="2" width="16.6640625" style="86" customWidth="1"/>
    <col min="3" max="3" width="42.33203125" style="87" customWidth="1"/>
    <col min="4" max="4" width="14.5546875" style="88" customWidth="1"/>
    <col min="5" max="7" width="22.77734375" style="13" customWidth="1"/>
    <col min="8" max="8" width="48.88671875" style="82" customWidth="1"/>
    <col min="9" max="18" width="22.77734375" style="13" customWidth="1"/>
    <col min="19" max="19" width="9.109375" style="13"/>
    <col min="20" max="20" width="39.33203125" style="17" customWidth="1"/>
    <col min="21" max="21" width="9.109375" style="13"/>
    <col min="22" max="22" width="38.5546875" style="13" customWidth="1"/>
    <col min="23" max="16384" width="9.109375" style="13"/>
  </cols>
  <sheetData>
    <row r="1" spans="1:22" s="37" customFormat="1" ht="24" customHeight="1" x14ac:dyDescent="0.3">
      <c r="A1" s="34"/>
      <c r="B1" s="35" t="s">
        <v>241</v>
      </c>
      <c r="C1" s="36"/>
      <c r="D1" s="47"/>
      <c r="H1" s="48"/>
    </row>
    <row r="2" spans="1:22" s="37" customFormat="1" ht="18" customHeight="1" x14ac:dyDescent="0.3">
      <c r="A2" s="34"/>
      <c r="B2" s="35"/>
      <c r="C2" s="36"/>
      <c r="D2" s="47"/>
      <c r="H2" s="48"/>
    </row>
    <row r="3" spans="1:22" s="37" customFormat="1" ht="22.05" customHeight="1" x14ac:dyDescent="0.3">
      <c r="A3" s="34"/>
      <c r="B3" s="35"/>
      <c r="C3" s="36"/>
      <c r="D3" s="90" t="s">
        <v>412</v>
      </c>
      <c r="H3" s="48"/>
    </row>
    <row r="4" spans="1:22" s="37" customFormat="1" ht="25.8" customHeight="1" x14ac:dyDescent="0.3">
      <c r="A4" s="34"/>
      <c r="B4" s="35"/>
      <c r="C4" s="36"/>
      <c r="D4" s="36"/>
      <c r="E4" s="147" t="s">
        <v>200</v>
      </c>
      <c r="F4" s="147"/>
      <c r="G4" s="147"/>
      <c r="H4" s="147"/>
      <c r="I4" s="147" t="s">
        <v>201</v>
      </c>
      <c r="J4" s="147"/>
      <c r="K4" s="147"/>
      <c r="L4" s="147"/>
      <c r="M4" s="147"/>
      <c r="N4" s="145" t="s">
        <v>199</v>
      </c>
      <c r="O4" s="145"/>
      <c r="P4" s="145"/>
      <c r="Q4" s="145"/>
      <c r="T4" s="17"/>
    </row>
    <row r="5" spans="1:22" s="53" customFormat="1" ht="40.799999999999997" x14ac:dyDescent="0.3">
      <c r="A5" s="50" t="s">
        <v>0</v>
      </c>
      <c r="B5" s="50" t="s">
        <v>90</v>
      </c>
      <c r="C5" s="51" t="s">
        <v>272</v>
      </c>
      <c r="D5" s="51" t="s">
        <v>97</v>
      </c>
      <c r="E5" s="50" t="s">
        <v>273</v>
      </c>
      <c r="F5" s="50" t="s">
        <v>274</v>
      </c>
      <c r="G5" s="50" t="s">
        <v>275</v>
      </c>
      <c r="H5" s="52" t="s">
        <v>1</v>
      </c>
      <c r="I5" s="51" t="s">
        <v>276</v>
      </c>
      <c r="J5" s="51" t="s">
        <v>277</v>
      </c>
      <c r="K5" s="51" t="s">
        <v>278</v>
      </c>
      <c r="L5" s="51" t="s">
        <v>279</v>
      </c>
      <c r="M5" s="51" t="s">
        <v>280</v>
      </c>
      <c r="N5" s="51" t="s">
        <v>281</v>
      </c>
      <c r="O5" s="51" t="s">
        <v>282</v>
      </c>
      <c r="P5" s="51" t="s">
        <v>283</v>
      </c>
      <c r="Q5" s="51" t="s">
        <v>284</v>
      </c>
      <c r="R5" s="51" t="s">
        <v>239</v>
      </c>
      <c r="T5" s="17"/>
    </row>
    <row r="6" spans="1:22" s="56" customFormat="1" ht="16.8" customHeight="1" x14ac:dyDescent="0.3">
      <c r="A6" s="54"/>
      <c r="B6" s="152" t="s">
        <v>164</v>
      </c>
      <c r="C6" s="152"/>
      <c r="D6" s="152"/>
      <c r="E6" s="144" t="s">
        <v>165</v>
      </c>
      <c r="F6" s="144"/>
      <c r="G6" s="144"/>
      <c r="H6" s="55"/>
      <c r="I6" s="144" t="s">
        <v>166</v>
      </c>
      <c r="J6" s="144"/>
      <c r="K6" s="144"/>
      <c r="L6" s="144"/>
      <c r="M6" s="144"/>
      <c r="N6" s="144" t="s">
        <v>167</v>
      </c>
      <c r="O6" s="144"/>
      <c r="P6" s="144"/>
      <c r="Q6" s="144"/>
      <c r="T6" s="17"/>
    </row>
    <row r="7" spans="1:22" s="57" customFormat="1" ht="25.95" customHeight="1" x14ac:dyDescent="0.3">
      <c r="A7" s="150" t="s">
        <v>186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T7" s="17"/>
    </row>
    <row r="8" spans="1:22" s="17" customFormat="1" ht="31.8" customHeight="1" x14ac:dyDescent="0.3">
      <c r="A8" s="58">
        <v>1</v>
      </c>
      <c r="B8" s="148" t="s">
        <v>152</v>
      </c>
      <c r="C8" s="59" t="s">
        <v>188</v>
      </c>
      <c r="D8" s="60" t="s">
        <v>99</v>
      </c>
      <c r="E8" s="61"/>
      <c r="F8" s="61"/>
      <c r="G8" s="61"/>
      <c r="H8" s="62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22" s="17" customFormat="1" ht="25.05" customHeight="1" x14ac:dyDescent="0.3">
      <c r="A9" s="58">
        <f>A8+1</f>
        <v>2</v>
      </c>
      <c r="B9" s="148"/>
      <c r="C9" s="59" t="s">
        <v>189</v>
      </c>
      <c r="D9" s="60" t="s">
        <v>99</v>
      </c>
      <c r="E9" s="61"/>
      <c r="F9" s="61"/>
      <c r="G9" s="61"/>
      <c r="H9" s="62"/>
      <c r="I9" s="61"/>
      <c r="J9" s="61"/>
      <c r="K9" s="61"/>
      <c r="L9" s="61"/>
      <c r="M9" s="61"/>
      <c r="N9" s="61"/>
      <c r="O9" s="61"/>
      <c r="P9" s="61"/>
      <c r="Q9" s="61"/>
      <c r="R9" s="63"/>
    </row>
    <row r="10" spans="1:22" s="17" customFormat="1" ht="25.05" customHeight="1" x14ac:dyDescent="0.3">
      <c r="A10" s="58">
        <f t="shared" ref="A10:A66" si="0">A9+1</f>
        <v>3</v>
      </c>
      <c r="B10" s="148"/>
      <c r="C10" s="59" t="s">
        <v>190</v>
      </c>
      <c r="D10" s="60" t="s">
        <v>99</v>
      </c>
      <c r="E10" s="61"/>
      <c r="F10" s="61"/>
      <c r="G10" s="61"/>
      <c r="H10" s="62"/>
      <c r="I10" s="61"/>
      <c r="J10" s="61"/>
      <c r="K10" s="61"/>
      <c r="L10" s="61"/>
      <c r="M10" s="61"/>
      <c r="N10" s="61"/>
      <c r="O10" s="61"/>
      <c r="P10" s="61"/>
      <c r="Q10" s="61"/>
      <c r="R10" s="63"/>
    </row>
    <row r="11" spans="1:22" s="17" customFormat="1" ht="25.05" customHeight="1" x14ac:dyDescent="0.3">
      <c r="A11" s="58">
        <f t="shared" si="0"/>
        <v>4</v>
      </c>
      <c r="B11" s="148"/>
      <c r="C11" s="59" t="s">
        <v>191</v>
      </c>
      <c r="D11" s="60" t="s">
        <v>99</v>
      </c>
      <c r="E11" s="61"/>
      <c r="F11" s="61"/>
      <c r="G11" s="61"/>
      <c r="H11" s="62"/>
      <c r="I11" s="61"/>
      <c r="J11" s="61"/>
      <c r="K11" s="61"/>
      <c r="L11" s="61"/>
      <c r="M11" s="61"/>
      <c r="N11" s="61"/>
      <c r="O11" s="61"/>
      <c r="P11" s="61"/>
      <c r="Q11" s="61"/>
      <c r="R11" s="63"/>
    </row>
    <row r="12" spans="1:22" s="17" customFormat="1" ht="25.05" customHeight="1" x14ac:dyDescent="0.3">
      <c r="A12" s="58">
        <f t="shared" si="0"/>
        <v>5</v>
      </c>
      <c r="B12" s="148"/>
      <c r="C12" s="59" t="s">
        <v>240</v>
      </c>
      <c r="D12" s="60" t="s">
        <v>237</v>
      </c>
      <c r="E12" s="61"/>
      <c r="F12" s="61"/>
      <c r="G12" s="61"/>
      <c r="H12" s="62"/>
      <c r="I12" s="61"/>
      <c r="J12" s="61"/>
      <c r="K12" s="61"/>
      <c r="L12" s="61"/>
      <c r="M12" s="61"/>
      <c r="N12" s="61"/>
      <c r="O12" s="61"/>
      <c r="P12" s="61"/>
      <c r="Q12" s="61"/>
      <c r="R12" s="63"/>
    </row>
    <row r="13" spans="1:22" s="17" customFormat="1" ht="25.05" customHeight="1" x14ac:dyDescent="0.3">
      <c r="A13" s="58">
        <f t="shared" si="0"/>
        <v>6</v>
      </c>
      <c r="B13" s="148"/>
      <c r="C13" s="59" t="s">
        <v>285</v>
      </c>
      <c r="D13" s="60" t="s">
        <v>88</v>
      </c>
      <c r="E13" s="61"/>
      <c r="F13" s="61"/>
      <c r="G13" s="61"/>
      <c r="H13" s="62"/>
      <c r="I13" s="61"/>
      <c r="J13" s="61"/>
      <c r="K13" s="61"/>
      <c r="L13" s="61"/>
      <c r="M13" s="61"/>
      <c r="N13" s="61"/>
      <c r="O13" s="61"/>
      <c r="P13" s="61"/>
      <c r="Q13" s="61"/>
      <c r="R13" s="63"/>
    </row>
    <row r="14" spans="1:22" s="17" customFormat="1" ht="25.05" customHeight="1" x14ac:dyDescent="0.3">
      <c r="A14" s="58">
        <f t="shared" si="0"/>
        <v>7</v>
      </c>
      <c r="B14" s="148"/>
      <c r="C14" s="59" t="s">
        <v>286</v>
      </c>
      <c r="D14" s="60" t="s">
        <v>88</v>
      </c>
      <c r="E14" s="61"/>
      <c r="F14" s="61"/>
      <c r="G14" s="61"/>
      <c r="H14" s="62"/>
      <c r="I14" s="61"/>
      <c r="J14" s="61"/>
      <c r="K14" s="61"/>
      <c r="L14" s="61"/>
      <c r="M14" s="61"/>
      <c r="N14" s="61"/>
      <c r="O14" s="61"/>
      <c r="P14" s="61"/>
      <c r="Q14" s="61"/>
      <c r="R14" s="63"/>
    </row>
    <row r="15" spans="1:22" s="17" customFormat="1" ht="25.05" customHeight="1" x14ac:dyDescent="0.3">
      <c r="A15" s="58">
        <f t="shared" si="0"/>
        <v>8</v>
      </c>
      <c r="B15" s="148"/>
      <c r="C15" s="59" t="s">
        <v>287</v>
      </c>
      <c r="D15" s="60" t="s">
        <v>88</v>
      </c>
      <c r="E15" s="61"/>
      <c r="F15" s="61"/>
      <c r="G15" s="61"/>
      <c r="H15" s="62"/>
      <c r="I15" s="61"/>
      <c r="J15" s="61"/>
      <c r="K15" s="61"/>
      <c r="L15" s="61"/>
      <c r="M15" s="61"/>
      <c r="N15" s="61"/>
      <c r="O15" s="61"/>
      <c r="P15" s="61"/>
      <c r="Q15" s="61"/>
      <c r="R15" s="63"/>
      <c r="V15" s="64"/>
    </row>
    <row r="16" spans="1:22" s="17" customFormat="1" ht="25.05" customHeight="1" x14ac:dyDescent="0.3">
      <c r="A16" s="58">
        <f t="shared" si="0"/>
        <v>9</v>
      </c>
      <c r="B16" s="148" t="s">
        <v>148</v>
      </c>
      <c r="C16" s="59" t="s">
        <v>192</v>
      </c>
      <c r="D16" s="60" t="s">
        <v>99</v>
      </c>
      <c r="E16" s="61"/>
      <c r="F16" s="61"/>
      <c r="G16" s="61"/>
      <c r="H16" s="62"/>
      <c r="I16" s="61"/>
      <c r="J16" s="61"/>
      <c r="K16" s="61"/>
      <c r="L16" s="61"/>
      <c r="M16" s="61"/>
      <c r="N16" s="61"/>
      <c r="O16" s="61"/>
      <c r="P16" s="61"/>
      <c r="Q16" s="61"/>
      <c r="R16" s="63"/>
    </row>
    <row r="17" spans="1:18" s="17" customFormat="1" ht="25.05" customHeight="1" x14ac:dyDescent="0.3">
      <c r="A17" s="58">
        <f t="shared" si="0"/>
        <v>10</v>
      </c>
      <c r="B17" s="148"/>
      <c r="C17" s="59" t="s">
        <v>221</v>
      </c>
      <c r="D17" s="60" t="s">
        <v>99</v>
      </c>
      <c r="E17" s="61"/>
      <c r="F17" s="61"/>
      <c r="G17" s="61"/>
      <c r="H17" s="62"/>
      <c r="I17" s="61"/>
      <c r="J17" s="61"/>
      <c r="K17" s="61"/>
      <c r="L17" s="61"/>
      <c r="M17" s="61"/>
      <c r="N17" s="61"/>
      <c r="O17" s="61"/>
      <c r="P17" s="61"/>
      <c r="Q17" s="61"/>
      <c r="R17" s="63"/>
    </row>
    <row r="18" spans="1:18" s="17" customFormat="1" ht="25.05" customHeight="1" x14ac:dyDescent="0.3">
      <c r="A18" s="58">
        <f t="shared" si="0"/>
        <v>11</v>
      </c>
      <c r="B18" s="148"/>
      <c r="C18" s="59" t="s">
        <v>213</v>
      </c>
      <c r="D18" s="60" t="s">
        <v>99</v>
      </c>
      <c r="E18" s="61"/>
      <c r="F18" s="61"/>
      <c r="G18" s="61"/>
      <c r="H18" s="62"/>
      <c r="I18" s="61"/>
      <c r="J18" s="61"/>
      <c r="K18" s="61"/>
      <c r="L18" s="61"/>
      <c r="M18" s="61"/>
      <c r="N18" s="61"/>
      <c r="O18" s="61"/>
      <c r="P18" s="61"/>
      <c r="Q18" s="61"/>
      <c r="R18" s="63"/>
    </row>
    <row r="19" spans="1:18" s="17" customFormat="1" ht="25.05" customHeight="1" x14ac:dyDescent="0.3">
      <c r="A19" s="58">
        <f t="shared" si="0"/>
        <v>12</v>
      </c>
      <c r="B19" s="148"/>
      <c r="C19" s="65" t="s">
        <v>288</v>
      </c>
      <c r="D19" s="60" t="s">
        <v>88</v>
      </c>
      <c r="E19" s="61"/>
      <c r="F19" s="61"/>
      <c r="G19" s="61"/>
      <c r="H19" s="62"/>
      <c r="I19" s="61"/>
      <c r="J19" s="61"/>
      <c r="K19" s="61"/>
      <c r="L19" s="61"/>
      <c r="M19" s="61"/>
      <c r="N19" s="61"/>
      <c r="O19" s="61"/>
      <c r="P19" s="61"/>
      <c r="Q19" s="61"/>
      <c r="R19" s="63"/>
    </row>
    <row r="20" spans="1:18" s="17" customFormat="1" ht="25.05" customHeight="1" x14ac:dyDescent="0.3">
      <c r="A20" s="58">
        <f t="shared" si="0"/>
        <v>13</v>
      </c>
      <c r="B20" s="148"/>
      <c r="C20" s="59" t="s">
        <v>289</v>
      </c>
      <c r="D20" s="60" t="s">
        <v>88</v>
      </c>
      <c r="E20" s="61"/>
      <c r="F20" s="61"/>
      <c r="G20" s="61"/>
      <c r="H20" s="62"/>
      <c r="I20" s="61"/>
      <c r="J20" s="61"/>
      <c r="K20" s="61"/>
      <c r="L20" s="61"/>
      <c r="M20" s="61"/>
      <c r="N20" s="61"/>
      <c r="O20" s="61"/>
      <c r="P20" s="61"/>
      <c r="Q20" s="61"/>
      <c r="R20" s="63"/>
    </row>
    <row r="21" spans="1:18" s="17" customFormat="1" ht="25.05" customHeight="1" x14ac:dyDescent="0.3">
      <c r="A21" s="58">
        <f t="shared" si="0"/>
        <v>14</v>
      </c>
      <c r="B21" s="148"/>
      <c r="C21" s="59" t="s">
        <v>149</v>
      </c>
      <c r="D21" s="60" t="s">
        <v>255</v>
      </c>
      <c r="E21" s="61"/>
      <c r="F21" s="61"/>
      <c r="G21" s="61"/>
      <c r="H21" s="62"/>
      <c r="I21" s="61"/>
      <c r="J21" s="61"/>
      <c r="K21" s="61"/>
      <c r="L21" s="61"/>
      <c r="M21" s="61"/>
      <c r="N21" s="61"/>
      <c r="O21" s="61"/>
      <c r="P21" s="61"/>
      <c r="Q21" s="61"/>
      <c r="R21" s="63"/>
    </row>
    <row r="22" spans="1:18" s="17" customFormat="1" ht="25.05" customHeight="1" x14ac:dyDescent="0.3">
      <c r="A22" s="58">
        <f t="shared" si="0"/>
        <v>15</v>
      </c>
      <c r="B22" s="148"/>
      <c r="C22" s="66" t="s">
        <v>290</v>
      </c>
      <c r="D22" s="60" t="s">
        <v>88</v>
      </c>
      <c r="E22" s="61"/>
      <c r="F22" s="61"/>
      <c r="G22" s="61"/>
      <c r="H22" s="62"/>
      <c r="I22" s="61"/>
      <c r="J22" s="61"/>
      <c r="K22" s="61"/>
      <c r="L22" s="61"/>
      <c r="M22" s="61"/>
      <c r="N22" s="61"/>
      <c r="O22" s="61"/>
      <c r="P22" s="61"/>
      <c r="Q22" s="61"/>
      <c r="R22" s="63"/>
    </row>
    <row r="23" spans="1:18" s="17" customFormat="1" ht="20.399999999999999" x14ac:dyDescent="0.3">
      <c r="A23" s="58">
        <f t="shared" si="0"/>
        <v>16</v>
      </c>
      <c r="B23" s="148" t="s">
        <v>161</v>
      </c>
      <c r="C23" s="59" t="s">
        <v>227</v>
      </c>
      <c r="D23" s="60" t="s">
        <v>99</v>
      </c>
      <c r="E23" s="61"/>
      <c r="F23" s="61"/>
      <c r="G23" s="61"/>
      <c r="H23" s="62"/>
      <c r="I23" s="61"/>
      <c r="J23" s="61"/>
      <c r="K23" s="61"/>
      <c r="L23" s="61"/>
      <c r="M23" s="61"/>
      <c r="N23" s="61"/>
      <c r="O23" s="61"/>
      <c r="P23" s="61"/>
      <c r="Q23" s="61"/>
      <c r="R23" s="63"/>
    </row>
    <row r="24" spans="1:18" s="17" customFormat="1" ht="25.05" customHeight="1" x14ac:dyDescent="0.3">
      <c r="A24" s="58">
        <f t="shared" si="0"/>
        <v>17</v>
      </c>
      <c r="B24" s="148"/>
      <c r="C24" s="59" t="s">
        <v>222</v>
      </c>
      <c r="D24" s="60" t="s">
        <v>99</v>
      </c>
      <c r="E24" s="61"/>
      <c r="F24" s="61"/>
      <c r="G24" s="61"/>
      <c r="H24" s="62"/>
      <c r="I24" s="61"/>
      <c r="J24" s="61"/>
      <c r="K24" s="61"/>
      <c r="L24" s="61"/>
      <c r="M24" s="61"/>
      <c r="N24" s="61"/>
      <c r="O24" s="61"/>
      <c r="P24" s="61"/>
      <c r="Q24" s="61"/>
      <c r="R24" s="63"/>
    </row>
    <row r="25" spans="1:18" s="17" customFormat="1" ht="25.05" customHeight="1" x14ac:dyDescent="0.3">
      <c r="A25" s="58">
        <f t="shared" si="0"/>
        <v>18</v>
      </c>
      <c r="B25" s="148"/>
      <c r="C25" s="59" t="s">
        <v>157</v>
      </c>
      <c r="D25" s="60" t="s">
        <v>88</v>
      </c>
      <c r="E25" s="61"/>
      <c r="F25" s="61"/>
      <c r="G25" s="61"/>
      <c r="H25" s="62"/>
      <c r="I25" s="61"/>
      <c r="J25" s="61"/>
      <c r="K25" s="61"/>
      <c r="L25" s="61"/>
      <c r="M25" s="61"/>
      <c r="N25" s="61"/>
      <c r="O25" s="61"/>
      <c r="P25" s="61"/>
      <c r="Q25" s="61"/>
      <c r="R25" s="63"/>
    </row>
    <row r="26" spans="1:18" s="17" customFormat="1" ht="25.05" customHeight="1" x14ac:dyDescent="0.3">
      <c r="A26" s="58">
        <f t="shared" si="0"/>
        <v>19</v>
      </c>
      <c r="B26" s="148"/>
      <c r="C26" s="59" t="s">
        <v>291</v>
      </c>
      <c r="D26" s="60" t="s">
        <v>88</v>
      </c>
      <c r="E26" s="61"/>
      <c r="F26" s="61"/>
      <c r="G26" s="61"/>
      <c r="H26" s="62"/>
      <c r="I26" s="61"/>
      <c r="J26" s="61"/>
      <c r="K26" s="61"/>
      <c r="L26" s="61"/>
      <c r="M26" s="61"/>
      <c r="N26" s="61"/>
      <c r="O26" s="61"/>
      <c r="P26" s="61"/>
      <c r="Q26" s="61"/>
      <c r="R26" s="63"/>
    </row>
    <row r="27" spans="1:18" s="17" customFormat="1" ht="25.05" customHeight="1" x14ac:dyDescent="0.3">
      <c r="A27" s="58">
        <f t="shared" si="0"/>
        <v>20</v>
      </c>
      <c r="B27" s="148"/>
      <c r="C27" s="59" t="s">
        <v>150</v>
      </c>
      <c r="D27" s="60" t="s">
        <v>99</v>
      </c>
      <c r="E27" s="61"/>
      <c r="F27" s="61"/>
      <c r="G27" s="61"/>
      <c r="H27" s="62"/>
      <c r="I27" s="61"/>
      <c r="J27" s="61"/>
      <c r="K27" s="61"/>
      <c r="L27" s="61"/>
      <c r="M27" s="61"/>
      <c r="N27" s="61"/>
      <c r="O27" s="61"/>
      <c r="P27" s="61"/>
      <c r="Q27" s="61"/>
      <c r="R27" s="63"/>
    </row>
    <row r="28" spans="1:18" s="17" customFormat="1" ht="25.05" customHeight="1" x14ac:dyDescent="0.3">
      <c r="A28" s="58">
        <f t="shared" si="0"/>
        <v>21</v>
      </c>
      <c r="B28" s="148"/>
      <c r="C28" s="59" t="s">
        <v>223</v>
      </c>
      <c r="D28" s="60" t="s">
        <v>124</v>
      </c>
      <c r="E28" s="61"/>
      <c r="F28" s="61"/>
      <c r="G28" s="61"/>
      <c r="H28" s="62"/>
      <c r="I28" s="61"/>
      <c r="J28" s="61"/>
      <c r="K28" s="61"/>
      <c r="L28" s="61"/>
      <c r="M28" s="61"/>
      <c r="N28" s="61"/>
      <c r="O28" s="61"/>
      <c r="P28" s="61"/>
      <c r="Q28" s="61"/>
      <c r="R28" s="63"/>
    </row>
    <row r="29" spans="1:18" s="17" customFormat="1" ht="25.05" customHeight="1" x14ac:dyDescent="0.3">
      <c r="A29" s="58">
        <f t="shared" si="0"/>
        <v>22</v>
      </c>
      <c r="B29" s="148" t="s">
        <v>151</v>
      </c>
      <c r="C29" s="65" t="s">
        <v>226</v>
      </c>
      <c r="D29" s="60" t="s">
        <v>99</v>
      </c>
      <c r="E29" s="61"/>
      <c r="F29" s="61"/>
      <c r="G29" s="61"/>
      <c r="H29" s="62"/>
      <c r="I29" s="61"/>
      <c r="J29" s="61"/>
      <c r="K29" s="61"/>
      <c r="L29" s="61"/>
      <c r="M29" s="61"/>
      <c r="N29" s="61"/>
      <c r="O29" s="61"/>
      <c r="P29" s="61"/>
      <c r="Q29" s="61"/>
      <c r="R29" s="63"/>
    </row>
    <row r="30" spans="1:18" s="17" customFormat="1" ht="25.05" customHeight="1" x14ac:dyDescent="0.3">
      <c r="A30" s="58">
        <f t="shared" si="0"/>
        <v>23</v>
      </c>
      <c r="B30" s="148"/>
      <c r="C30" s="59" t="s">
        <v>292</v>
      </c>
      <c r="D30" s="60" t="s">
        <v>124</v>
      </c>
      <c r="E30" s="61"/>
      <c r="F30" s="61"/>
      <c r="G30" s="61"/>
      <c r="H30" s="62"/>
      <c r="I30" s="61"/>
      <c r="J30" s="61"/>
      <c r="K30" s="61"/>
      <c r="L30" s="61"/>
      <c r="M30" s="61"/>
      <c r="N30" s="61"/>
      <c r="O30" s="61"/>
      <c r="P30" s="61"/>
      <c r="Q30" s="61"/>
      <c r="R30" s="63"/>
    </row>
    <row r="31" spans="1:18" s="17" customFormat="1" ht="25.05" customHeight="1" x14ac:dyDescent="0.3">
      <c r="A31" s="58">
        <f t="shared" si="0"/>
        <v>24</v>
      </c>
      <c r="B31" s="148"/>
      <c r="C31" s="59" t="s">
        <v>293</v>
      </c>
      <c r="D31" s="60" t="s">
        <v>124</v>
      </c>
      <c r="E31" s="61"/>
      <c r="F31" s="61"/>
      <c r="G31" s="61"/>
      <c r="H31" s="62"/>
      <c r="I31" s="61"/>
      <c r="J31" s="61"/>
      <c r="K31" s="61"/>
      <c r="L31" s="61"/>
      <c r="M31" s="61"/>
      <c r="N31" s="61"/>
      <c r="O31" s="61"/>
      <c r="P31" s="61"/>
      <c r="Q31" s="61"/>
      <c r="R31" s="63"/>
    </row>
    <row r="32" spans="1:18" s="17" customFormat="1" ht="25.05" customHeight="1" x14ac:dyDescent="0.3">
      <c r="A32" s="58">
        <f t="shared" si="0"/>
        <v>25</v>
      </c>
      <c r="B32" s="148"/>
      <c r="C32" s="59" t="s">
        <v>294</v>
      </c>
      <c r="D32" s="60" t="s">
        <v>124</v>
      </c>
      <c r="E32" s="61"/>
      <c r="F32" s="61"/>
      <c r="G32" s="61"/>
      <c r="H32" s="62"/>
      <c r="I32" s="61"/>
      <c r="J32" s="61"/>
      <c r="K32" s="61"/>
      <c r="L32" s="61"/>
      <c r="M32" s="61"/>
      <c r="N32" s="61"/>
      <c r="O32" s="61"/>
      <c r="P32" s="61"/>
      <c r="Q32" s="61"/>
      <c r="R32" s="63"/>
    </row>
    <row r="33" spans="1:18" s="17" customFormat="1" ht="25.05" customHeight="1" x14ac:dyDescent="0.3">
      <c r="A33" s="58">
        <f t="shared" si="0"/>
        <v>26</v>
      </c>
      <c r="B33" s="148"/>
      <c r="C33" s="59" t="s">
        <v>295</v>
      </c>
      <c r="D33" s="60" t="s">
        <v>124</v>
      </c>
      <c r="E33" s="61"/>
      <c r="F33" s="61"/>
      <c r="G33" s="61"/>
      <c r="H33" s="62"/>
      <c r="I33" s="61"/>
      <c r="J33" s="61"/>
      <c r="K33" s="61"/>
      <c r="L33" s="61"/>
      <c r="M33" s="61"/>
      <c r="N33" s="61"/>
      <c r="O33" s="61"/>
      <c r="P33" s="61"/>
      <c r="Q33" s="61"/>
      <c r="R33" s="63"/>
    </row>
    <row r="34" spans="1:18" s="17" customFormat="1" ht="25.05" customHeight="1" x14ac:dyDescent="0.3">
      <c r="A34" s="58">
        <f t="shared" si="0"/>
        <v>27</v>
      </c>
      <c r="B34" s="148"/>
      <c r="C34" s="59" t="s">
        <v>296</v>
      </c>
      <c r="D34" s="60" t="s">
        <v>124</v>
      </c>
      <c r="E34" s="61"/>
      <c r="F34" s="61"/>
      <c r="G34" s="61"/>
      <c r="H34" s="62"/>
      <c r="I34" s="61"/>
      <c r="J34" s="61"/>
      <c r="K34" s="61"/>
      <c r="L34" s="61"/>
      <c r="M34" s="61"/>
      <c r="N34" s="61"/>
      <c r="O34" s="61"/>
      <c r="P34" s="61"/>
      <c r="Q34" s="61"/>
      <c r="R34" s="63"/>
    </row>
    <row r="35" spans="1:18" s="17" customFormat="1" ht="25.05" customHeight="1" x14ac:dyDescent="0.3">
      <c r="A35" s="58">
        <f t="shared" si="0"/>
        <v>28</v>
      </c>
      <c r="B35" s="148"/>
      <c r="C35" s="59" t="s">
        <v>225</v>
      </c>
      <c r="D35" s="60" t="s">
        <v>99</v>
      </c>
      <c r="E35" s="61"/>
      <c r="F35" s="61"/>
      <c r="G35" s="61"/>
      <c r="H35" s="62"/>
      <c r="I35" s="61"/>
      <c r="J35" s="61"/>
      <c r="K35" s="61"/>
      <c r="L35" s="61"/>
      <c r="M35" s="61"/>
      <c r="N35" s="61"/>
      <c r="O35" s="61"/>
      <c r="P35" s="61"/>
      <c r="Q35" s="61"/>
      <c r="R35" s="63"/>
    </row>
    <row r="36" spans="1:18" s="17" customFormat="1" ht="25.05" customHeight="1" x14ac:dyDescent="0.3">
      <c r="A36" s="58">
        <f t="shared" si="0"/>
        <v>29</v>
      </c>
      <c r="B36" s="148"/>
      <c r="C36" s="59" t="s">
        <v>156</v>
      </c>
      <c r="D36" s="60" t="s">
        <v>88</v>
      </c>
      <c r="E36" s="61"/>
      <c r="F36" s="61"/>
      <c r="G36" s="61"/>
      <c r="H36" s="62"/>
      <c r="I36" s="61"/>
      <c r="J36" s="61"/>
      <c r="K36" s="61"/>
      <c r="L36" s="61"/>
      <c r="M36" s="61"/>
      <c r="N36" s="61"/>
      <c r="O36" s="61"/>
      <c r="P36" s="61"/>
      <c r="Q36" s="61"/>
      <c r="R36" s="63"/>
    </row>
    <row r="37" spans="1:18" s="17" customFormat="1" ht="25.05" customHeight="1" x14ac:dyDescent="0.3">
      <c r="A37" s="58">
        <f t="shared" si="0"/>
        <v>30</v>
      </c>
      <c r="B37" s="148"/>
      <c r="C37" s="59" t="s">
        <v>297</v>
      </c>
      <c r="D37" s="60" t="s">
        <v>88</v>
      </c>
      <c r="E37" s="61"/>
      <c r="F37" s="61"/>
      <c r="G37" s="61"/>
      <c r="H37" s="62"/>
      <c r="I37" s="61"/>
      <c r="J37" s="61"/>
      <c r="K37" s="61"/>
      <c r="L37" s="61"/>
      <c r="M37" s="61"/>
      <c r="N37" s="61"/>
      <c r="O37" s="61"/>
      <c r="P37" s="61"/>
      <c r="Q37" s="61"/>
      <c r="R37" s="63"/>
    </row>
    <row r="38" spans="1:18" s="17" customFormat="1" ht="25.05" customHeight="1" x14ac:dyDescent="0.3">
      <c r="A38" s="58">
        <f t="shared" si="0"/>
        <v>31</v>
      </c>
      <c r="B38" s="148"/>
      <c r="C38" s="59" t="s">
        <v>154</v>
      </c>
      <c r="D38" s="60" t="s">
        <v>99</v>
      </c>
      <c r="E38" s="61"/>
      <c r="F38" s="61"/>
      <c r="G38" s="61"/>
      <c r="H38" s="62"/>
      <c r="I38" s="61"/>
      <c r="J38" s="61"/>
      <c r="K38" s="61"/>
      <c r="L38" s="61"/>
      <c r="M38" s="61"/>
      <c r="N38" s="61"/>
      <c r="O38" s="61"/>
      <c r="P38" s="61"/>
      <c r="Q38" s="61"/>
      <c r="R38" s="63"/>
    </row>
    <row r="39" spans="1:18" s="17" customFormat="1" ht="25.05" customHeight="1" x14ac:dyDescent="0.3">
      <c r="A39" s="58">
        <f t="shared" si="0"/>
        <v>32</v>
      </c>
      <c r="B39" s="148"/>
      <c r="C39" s="59" t="s">
        <v>224</v>
      </c>
      <c r="D39" s="60" t="s">
        <v>88</v>
      </c>
      <c r="E39" s="61"/>
      <c r="F39" s="61"/>
      <c r="G39" s="61"/>
      <c r="H39" s="62"/>
      <c r="I39" s="61"/>
      <c r="J39" s="61"/>
      <c r="K39" s="61"/>
      <c r="L39" s="61"/>
      <c r="M39" s="61"/>
      <c r="N39" s="61"/>
      <c r="O39" s="61"/>
      <c r="P39" s="61"/>
      <c r="Q39" s="61"/>
      <c r="R39" s="63"/>
    </row>
    <row r="40" spans="1:18" s="17" customFormat="1" ht="28.8" customHeight="1" x14ac:dyDescent="0.3">
      <c r="A40" s="58">
        <f t="shared" si="0"/>
        <v>33</v>
      </c>
      <c r="B40" s="148" t="s">
        <v>153</v>
      </c>
      <c r="C40" s="65" t="s">
        <v>298</v>
      </c>
      <c r="D40" s="60" t="s">
        <v>124</v>
      </c>
      <c r="E40" s="61"/>
      <c r="F40" s="61"/>
      <c r="G40" s="61"/>
      <c r="H40" s="62"/>
      <c r="I40" s="61"/>
      <c r="J40" s="61"/>
      <c r="K40" s="61"/>
      <c r="L40" s="61"/>
      <c r="M40" s="61"/>
      <c r="N40" s="61"/>
      <c r="O40" s="61"/>
      <c r="P40" s="61"/>
      <c r="Q40" s="61"/>
      <c r="R40" s="63"/>
    </row>
    <row r="41" spans="1:18" s="17" customFormat="1" ht="28.8" customHeight="1" x14ac:dyDescent="0.3">
      <c r="A41" s="58">
        <f t="shared" si="0"/>
        <v>34</v>
      </c>
      <c r="B41" s="148"/>
      <c r="C41" s="59" t="s">
        <v>266</v>
      </c>
      <c r="D41" s="60" t="s">
        <v>88</v>
      </c>
      <c r="E41" s="61"/>
      <c r="F41" s="61"/>
      <c r="G41" s="61"/>
      <c r="H41" s="62"/>
      <c r="I41" s="61"/>
      <c r="J41" s="61"/>
      <c r="K41" s="61"/>
      <c r="L41" s="61"/>
      <c r="M41" s="61"/>
      <c r="N41" s="61"/>
      <c r="O41" s="61"/>
      <c r="P41" s="61"/>
      <c r="Q41" s="61"/>
      <c r="R41" s="63"/>
    </row>
    <row r="42" spans="1:18" s="17" customFormat="1" ht="34.799999999999997" customHeight="1" x14ac:dyDescent="0.3">
      <c r="A42" s="58">
        <f t="shared" si="0"/>
        <v>35</v>
      </c>
      <c r="B42" s="148" t="s">
        <v>155</v>
      </c>
      <c r="C42" s="59" t="s">
        <v>299</v>
      </c>
      <c r="D42" s="60" t="s">
        <v>88</v>
      </c>
      <c r="E42" s="61"/>
      <c r="F42" s="61"/>
      <c r="G42" s="61"/>
      <c r="H42" s="62"/>
      <c r="I42" s="61"/>
      <c r="J42" s="61"/>
      <c r="K42" s="61"/>
      <c r="L42" s="61"/>
      <c r="M42" s="61"/>
      <c r="N42" s="61"/>
      <c r="O42" s="61"/>
      <c r="P42" s="61"/>
      <c r="Q42" s="61"/>
      <c r="R42" s="63"/>
    </row>
    <row r="43" spans="1:18" s="17" customFormat="1" ht="34.799999999999997" customHeight="1" x14ac:dyDescent="0.3">
      <c r="A43" s="58">
        <f t="shared" si="0"/>
        <v>36</v>
      </c>
      <c r="B43" s="148"/>
      <c r="C43" s="59" t="s">
        <v>300</v>
      </c>
      <c r="D43" s="60" t="s">
        <v>88</v>
      </c>
      <c r="E43" s="61"/>
      <c r="F43" s="61"/>
      <c r="G43" s="61"/>
      <c r="H43" s="62"/>
      <c r="I43" s="61"/>
      <c r="J43" s="61"/>
      <c r="K43" s="61"/>
      <c r="L43" s="61"/>
      <c r="M43" s="61"/>
      <c r="N43" s="61"/>
      <c r="O43" s="61"/>
      <c r="P43" s="61"/>
      <c r="Q43" s="61"/>
      <c r="R43" s="63"/>
    </row>
    <row r="44" spans="1:18" s="17" customFormat="1" ht="34.799999999999997" customHeight="1" x14ac:dyDescent="0.3">
      <c r="A44" s="58">
        <f t="shared" si="0"/>
        <v>37</v>
      </c>
      <c r="B44" s="148"/>
      <c r="C44" s="59" t="s">
        <v>301</v>
      </c>
      <c r="D44" s="60" t="s">
        <v>88</v>
      </c>
      <c r="E44" s="61"/>
      <c r="F44" s="61"/>
      <c r="G44" s="61"/>
      <c r="H44" s="62"/>
      <c r="I44" s="61"/>
      <c r="J44" s="61"/>
      <c r="K44" s="61"/>
      <c r="L44" s="61"/>
      <c r="M44" s="61"/>
      <c r="N44" s="61"/>
      <c r="O44" s="61"/>
      <c r="P44" s="61"/>
      <c r="Q44" s="61"/>
      <c r="R44" s="63"/>
    </row>
    <row r="45" spans="1:18" s="17" customFormat="1" ht="25.05" customHeight="1" x14ac:dyDescent="0.3">
      <c r="A45" s="58">
        <f t="shared" si="0"/>
        <v>38</v>
      </c>
      <c r="B45" s="148" t="s">
        <v>163</v>
      </c>
      <c r="C45" s="59" t="s">
        <v>219</v>
      </c>
      <c r="D45" s="60" t="s">
        <v>99</v>
      </c>
      <c r="E45" s="61"/>
      <c r="F45" s="61"/>
      <c r="G45" s="61"/>
      <c r="H45" s="62"/>
      <c r="I45" s="61"/>
      <c r="J45" s="61"/>
      <c r="K45" s="61"/>
      <c r="L45" s="61"/>
      <c r="M45" s="61"/>
      <c r="N45" s="61"/>
      <c r="O45" s="61"/>
      <c r="P45" s="61"/>
      <c r="Q45" s="61"/>
      <c r="R45" s="63"/>
    </row>
    <row r="46" spans="1:18" s="17" customFormat="1" ht="25.05" customHeight="1" x14ac:dyDescent="0.3">
      <c r="A46" s="58">
        <f t="shared" si="0"/>
        <v>39</v>
      </c>
      <c r="B46" s="148"/>
      <c r="C46" s="65" t="s">
        <v>216</v>
      </c>
      <c r="D46" s="60" t="s">
        <v>99</v>
      </c>
      <c r="E46" s="61"/>
      <c r="F46" s="61"/>
      <c r="G46" s="61"/>
      <c r="H46" s="62"/>
      <c r="I46" s="61"/>
      <c r="J46" s="61"/>
      <c r="K46" s="61"/>
      <c r="L46" s="61"/>
      <c r="M46" s="61"/>
      <c r="N46" s="61"/>
      <c r="O46" s="61"/>
      <c r="P46" s="61"/>
      <c r="Q46" s="61"/>
      <c r="R46" s="63"/>
    </row>
    <row r="47" spans="1:18" s="17" customFormat="1" ht="25.05" customHeight="1" x14ac:dyDescent="0.3">
      <c r="A47" s="58">
        <f t="shared" si="0"/>
        <v>40</v>
      </c>
      <c r="B47" s="148"/>
      <c r="C47" s="65" t="s">
        <v>215</v>
      </c>
      <c r="D47" s="60" t="s">
        <v>99</v>
      </c>
      <c r="E47" s="61"/>
      <c r="F47" s="61"/>
      <c r="G47" s="61"/>
      <c r="H47" s="62"/>
      <c r="I47" s="61"/>
      <c r="J47" s="61"/>
      <c r="K47" s="61"/>
      <c r="L47" s="61"/>
      <c r="M47" s="61"/>
      <c r="N47" s="61"/>
      <c r="O47" s="61"/>
      <c r="P47" s="61"/>
      <c r="Q47" s="61"/>
      <c r="R47" s="63"/>
    </row>
    <row r="48" spans="1:18" s="17" customFormat="1" ht="25.05" customHeight="1" x14ac:dyDescent="0.3">
      <c r="A48" s="58">
        <f t="shared" si="0"/>
        <v>41</v>
      </c>
      <c r="B48" s="148"/>
      <c r="C48" s="65" t="s">
        <v>302</v>
      </c>
      <c r="D48" s="60" t="s">
        <v>88</v>
      </c>
      <c r="E48" s="61"/>
      <c r="F48" s="61"/>
      <c r="G48" s="61"/>
      <c r="H48" s="62"/>
      <c r="I48" s="61"/>
      <c r="J48" s="61"/>
      <c r="K48" s="61"/>
      <c r="L48" s="61"/>
      <c r="M48" s="61"/>
      <c r="N48" s="61"/>
      <c r="O48" s="61"/>
      <c r="P48" s="61"/>
      <c r="Q48" s="61"/>
      <c r="R48" s="63"/>
    </row>
    <row r="49" spans="1:18" s="17" customFormat="1" ht="25.05" customHeight="1" x14ac:dyDescent="0.3">
      <c r="A49" s="58">
        <f t="shared" si="0"/>
        <v>42</v>
      </c>
      <c r="B49" s="148"/>
      <c r="C49" s="59" t="s">
        <v>228</v>
      </c>
      <c r="D49" s="60" t="s">
        <v>124</v>
      </c>
      <c r="E49" s="61"/>
      <c r="F49" s="61"/>
      <c r="G49" s="61"/>
      <c r="H49" s="62"/>
      <c r="I49" s="61"/>
      <c r="J49" s="61"/>
      <c r="K49" s="61"/>
      <c r="L49" s="61"/>
      <c r="M49" s="61"/>
      <c r="N49" s="61"/>
      <c r="O49" s="61"/>
      <c r="P49" s="61"/>
      <c r="Q49" s="61"/>
      <c r="R49" s="63"/>
    </row>
    <row r="50" spans="1:18" s="17" customFormat="1" ht="25.05" customHeight="1" x14ac:dyDescent="0.3">
      <c r="A50" s="58">
        <f t="shared" si="0"/>
        <v>43</v>
      </c>
      <c r="B50" s="148" t="s">
        <v>158</v>
      </c>
      <c r="C50" s="59" t="s">
        <v>263</v>
      </c>
      <c r="D50" s="60" t="s">
        <v>88</v>
      </c>
      <c r="E50" s="61"/>
      <c r="F50" s="61"/>
      <c r="G50" s="61"/>
      <c r="H50" s="62"/>
      <c r="I50" s="67"/>
      <c r="J50" s="67"/>
      <c r="K50" s="67"/>
      <c r="L50" s="67"/>
      <c r="M50" s="67"/>
      <c r="N50" s="67"/>
      <c r="O50" s="67"/>
      <c r="P50" s="67"/>
      <c r="Q50" s="67"/>
      <c r="R50" s="63"/>
    </row>
    <row r="51" spans="1:18" s="17" customFormat="1" ht="25.05" customHeight="1" x14ac:dyDescent="0.3">
      <c r="A51" s="58">
        <f t="shared" si="0"/>
        <v>44</v>
      </c>
      <c r="B51" s="148"/>
      <c r="C51" s="59" t="s">
        <v>134</v>
      </c>
      <c r="D51" s="60" t="s">
        <v>89</v>
      </c>
      <c r="E51" s="61"/>
      <c r="F51" s="61"/>
      <c r="G51" s="61"/>
      <c r="H51" s="62"/>
      <c r="I51" s="67"/>
      <c r="J51" s="67"/>
      <c r="K51" s="67"/>
      <c r="L51" s="67"/>
      <c r="M51" s="67"/>
      <c r="N51" s="67"/>
      <c r="O51" s="67"/>
      <c r="P51" s="67"/>
      <c r="Q51" s="67"/>
      <c r="R51" s="63"/>
    </row>
    <row r="52" spans="1:18" s="17" customFormat="1" ht="25.05" customHeight="1" x14ac:dyDescent="0.3">
      <c r="A52" s="58">
        <f t="shared" si="0"/>
        <v>45</v>
      </c>
      <c r="B52" s="148"/>
      <c r="C52" s="65" t="s">
        <v>303</v>
      </c>
      <c r="D52" s="60" t="s">
        <v>88</v>
      </c>
      <c r="E52" s="61"/>
      <c r="F52" s="61"/>
      <c r="G52" s="61"/>
      <c r="H52" s="62"/>
      <c r="I52" s="61"/>
      <c r="J52" s="61"/>
      <c r="K52" s="61"/>
      <c r="L52" s="61"/>
      <c r="M52" s="61"/>
      <c r="N52" s="61"/>
      <c r="O52" s="61"/>
      <c r="P52" s="61"/>
      <c r="Q52" s="61"/>
      <c r="R52" s="63"/>
    </row>
    <row r="53" spans="1:18" s="17" customFormat="1" ht="25.05" customHeight="1" x14ac:dyDescent="0.3">
      <c r="A53" s="58">
        <f t="shared" si="0"/>
        <v>46</v>
      </c>
      <c r="B53" s="148"/>
      <c r="C53" s="59" t="s">
        <v>135</v>
      </c>
      <c r="D53" s="60" t="s">
        <v>99</v>
      </c>
      <c r="E53" s="61"/>
      <c r="F53" s="61"/>
      <c r="G53" s="61"/>
      <c r="H53" s="62"/>
      <c r="I53" s="61"/>
      <c r="J53" s="61"/>
      <c r="K53" s="61"/>
      <c r="L53" s="61"/>
      <c r="M53" s="61"/>
      <c r="N53" s="61"/>
      <c r="O53" s="61"/>
      <c r="P53" s="61"/>
      <c r="Q53" s="61"/>
      <c r="R53" s="63"/>
    </row>
    <row r="54" spans="1:18" s="17" customFormat="1" ht="25.05" customHeight="1" x14ac:dyDescent="0.3">
      <c r="A54" s="58">
        <f t="shared" si="0"/>
        <v>47</v>
      </c>
      <c r="B54" s="148"/>
      <c r="C54" s="59" t="s">
        <v>136</v>
      </c>
      <c r="D54" s="60" t="s">
        <v>99</v>
      </c>
      <c r="E54" s="61"/>
      <c r="F54" s="61"/>
      <c r="G54" s="61"/>
      <c r="H54" s="62"/>
      <c r="I54" s="61"/>
      <c r="J54" s="61"/>
      <c r="K54" s="61"/>
      <c r="L54" s="61"/>
      <c r="M54" s="61"/>
      <c r="N54" s="61"/>
      <c r="O54" s="61"/>
      <c r="P54" s="61"/>
      <c r="Q54" s="61"/>
      <c r="R54" s="63"/>
    </row>
    <row r="55" spans="1:18" s="17" customFormat="1" ht="25.05" customHeight="1" x14ac:dyDescent="0.3">
      <c r="A55" s="58">
        <f t="shared" si="0"/>
        <v>48</v>
      </c>
      <c r="B55" s="148"/>
      <c r="C55" s="59" t="s">
        <v>229</v>
      </c>
      <c r="D55" s="60" t="s">
        <v>124</v>
      </c>
      <c r="E55" s="61"/>
      <c r="F55" s="61"/>
      <c r="G55" s="61"/>
      <c r="H55" s="62"/>
      <c r="I55" s="61"/>
      <c r="J55" s="61"/>
      <c r="K55" s="61"/>
      <c r="L55" s="61"/>
      <c r="M55" s="61"/>
      <c r="N55" s="61"/>
      <c r="O55" s="61"/>
      <c r="P55" s="61"/>
      <c r="Q55" s="61"/>
      <c r="R55" s="63"/>
    </row>
    <row r="56" spans="1:18" s="17" customFormat="1" ht="25.05" customHeight="1" x14ac:dyDescent="0.3">
      <c r="A56" s="58">
        <f t="shared" si="0"/>
        <v>49</v>
      </c>
      <c r="B56" s="148"/>
      <c r="C56" s="59" t="s">
        <v>159</v>
      </c>
      <c r="D56" s="60" t="s">
        <v>124</v>
      </c>
      <c r="E56" s="61"/>
      <c r="F56" s="61"/>
      <c r="G56" s="61"/>
      <c r="H56" s="62"/>
      <c r="I56" s="61"/>
      <c r="J56" s="61"/>
      <c r="K56" s="61"/>
      <c r="L56" s="61"/>
      <c r="M56" s="61"/>
      <c r="N56" s="61"/>
      <c r="O56" s="61"/>
      <c r="P56" s="61"/>
      <c r="Q56" s="61"/>
      <c r="R56" s="63"/>
    </row>
    <row r="57" spans="1:18" s="70" customFormat="1" ht="25.05" customHeight="1" x14ac:dyDescent="0.3">
      <c r="A57" s="58">
        <f t="shared" si="0"/>
        <v>50</v>
      </c>
      <c r="B57" s="148" t="s">
        <v>187</v>
      </c>
      <c r="C57" s="65" t="s">
        <v>232</v>
      </c>
      <c r="D57" s="60" t="s">
        <v>99</v>
      </c>
      <c r="E57" s="67"/>
      <c r="F57" s="67"/>
      <c r="G57" s="67"/>
      <c r="H57" s="68"/>
      <c r="I57" s="61"/>
      <c r="J57" s="61"/>
      <c r="K57" s="61"/>
      <c r="L57" s="61"/>
      <c r="M57" s="61"/>
      <c r="N57" s="61"/>
      <c r="O57" s="61"/>
      <c r="P57" s="61"/>
      <c r="Q57" s="61"/>
      <c r="R57" s="69"/>
    </row>
    <row r="58" spans="1:18" s="70" customFormat="1" ht="25.05" customHeight="1" x14ac:dyDescent="0.3">
      <c r="A58" s="58">
        <f t="shared" si="0"/>
        <v>51</v>
      </c>
      <c r="B58" s="148"/>
      <c r="C58" s="59" t="s">
        <v>230</v>
      </c>
      <c r="D58" s="60" t="s">
        <v>99</v>
      </c>
      <c r="E58" s="67"/>
      <c r="F58" s="67"/>
      <c r="G58" s="67"/>
      <c r="H58" s="68"/>
      <c r="I58" s="61"/>
      <c r="J58" s="61"/>
      <c r="K58" s="61"/>
      <c r="L58" s="61"/>
      <c r="M58" s="61"/>
      <c r="N58" s="61"/>
      <c r="O58" s="61"/>
      <c r="P58" s="61"/>
      <c r="Q58" s="61"/>
      <c r="R58" s="69"/>
    </row>
    <row r="59" spans="1:18" s="70" customFormat="1" ht="25.05" customHeight="1" x14ac:dyDescent="0.3">
      <c r="A59" s="58">
        <f t="shared" si="0"/>
        <v>52</v>
      </c>
      <c r="B59" s="148"/>
      <c r="C59" s="59" t="s">
        <v>231</v>
      </c>
      <c r="D59" s="60" t="s">
        <v>99</v>
      </c>
      <c r="E59" s="67"/>
      <c r="F59" s="67"/>
      <c r="G59" s="67"/>
      <c r="H59" s="68"/>
      <c r="I59" s="61"/>
      <c r="J59" s="61"/>
      <c r="K59" s="61"/>
      <c r="L59" s="61"/>
      <c r="M59" s="61"/>
      <c r="N59" s="61"/>
      <c r="O59" s="61"/>
      <c r="P59" s="61"/>
      <c r="Q59" s="61"/>
      <c r="R59" s="69"/>
    </row>
    <row r="60" spans="1:18" s="73" customFormat="1" ht="25.05" customHeight="1" x14ac:dyDescent="0.3">
      <c r="A60" s="58">
        <f t="shared" si="0"/>
        <v>53</v>
      </c>
      <c r="B60" s="148"/>
      <c r="C60" s="59" t="s">
        <v>233</v>
      </c>
      <c r="D60" s="60" t="s">
        <v>87</v>
      </c>
      <c r="E60" s="61"/>
      <c r="F60" s="61"/>
      <c r="G60" s="61"/>
      <c r="H60" s="71"/>
      <c r="I60" s="61"/>
      <c r="J60" s="61"/>
      <c r="K60" s="61"/>
      <c r="L60" s="61"/>
      <c r="M60" s="61"/>
      <c r="N60" s="67"/>
      <c r="O60" s="67"/>
      <c r="P60" s="67"/>
      <c r="Q60" s="67"/>
      <c r="R60" s="72"/>
    </row>
    <row r="61" spans="1:18" s="17" customFormat="1" ht="25.05" customHeight="1" x14ac:dyDescent="0.3">
      <c r="A61" s="58">
        <f t="shared" si="0"/>
        <v>54</v>
      </c>
      <c r="B61" s="148"/>
      <c r="C61" s="59" t="s">
        <v>234</v>
      </c>
      <c r="D61" s="60" t="s">
        <v>88</v>
      </c>
      <c r="E61" s="61"/>
      <c r="F61" s="61"/>
      <c r="G61" s="61"/>
      <c r="H61" s="62"/>
      <c r="I61" s="61"/>
      <c r="J61" s="61"/>
      <c r="K61" s="61"/>
      <c r="L61" s="61"/>
      <c r="M61" s="61"/>
      <c r="N61" s="61"/>
      <c r="O61" s="61"/>
      <c r="P61" s="61"/>
      <c r="Q61" s="61"/>
      <c r="R61" s="63"/>
    </row>
    <row r="62" spans="1:18" s="17" customFormat="1" ht="25.05" customHeight="1" x14ac:dyDescent="0.3">
      <c r="A62" s="58">
        <f t="shared" si="0"/>
        <v>55</v>
      </c>
      <c r="B62" s="148"/>
      <c r="C62" s="59" t="s">
        <v>304</v>
      </c>
      <c r="D62" s="60" t="s">
        <v>88</v>
      </c>
      <c r="E62" s="61"/>
      <c r="F62" s="61"/>
      <c r="G62" s="61"/>
      <c r="H62" s="62"/>
      <c r="I62" s="61"/>
      <c r="J62" s="61"/>
      <c r="K62" s="61"/>
      <c r="L62" s="61"/>
      <c r="M62" s="61"/>
      <c r="N62" s="61"/>
      <c r="O62" s="61"/>
      <c r="P62" s="61"/>
      <c r="Q62" s="61"/>
      <c r="R62" s="63"/>
    </row>
    <row r="63" spans="1:18" s="17" customFormat="1" ht="25.05" customHeight="1" x14ac:dyDescent="0.3">
      <c r="A63" s="58">
        <f t="shared" si="0"/>
        <v>56</v>
      </c>
      <c r="B63" s="148"/>
      <c r="C63" s="59" t="s">
        <v>305</v>
      </c>
      <c r="D63" s="60" t="s">
        <v>121</v>
      </c>
      <c r="E63" s="61"/>
      <c r="F63" s="61"/>
      <c r="G63" s="61"/>
      <c r="H63" s="71"/>
      <c r="I63" s="61"/>
      <c r="J63" s="61"/>
      <c r="K63" s="61"/>
      <c r="L63" s="61"/>
      <c r="M63" s="61"/>
      <c r="N63" s="61"/>
      <c r="O63" s="61"/>
      <c r="P63" s="61"/>
      <c r="Q63" s="61"/>
      <c r="R63" s="63"/>
    </row>
    <row r="64" spans="1:18" s="17" customFormat="1" ht="25.05" customHeight="1" x14ac:dyDescent="0.2">
      <c r="A64" s="58">
        <f t="shared" si="0"/>
        <v>57</v>
      </c>
      <c r="B64" s="153" t="s">
        <v>238</v>
      </c>
      <c r="C64" s="154"/>
      <c r="D64" s="74" t="s">
        <v>237</v>
      </c>
      <c r="E64" s="63"/>
      <c r="F64" s="63"/>
      <c r="G64" s="63"/>
      <c r="H64" s="62"/>
      <c r="I64" s="63"/>
      <c r="J64" s="63"/>
      <c r="K64" s="63"/>
      <c r="L64" s="63"/>
      <c r="M64" s="63"/>
      <c r="N64" s="75"/>
      <c r="O64" s="75"/>
      <c r="P64" s="75"/>
      <c r="Q64" s="75"/>
      <c r="R64" s="63"/>
    </row>
    <row r="65" spans="1:18" s="17" customFormat="1" ht="25.05" customHeight="1" x14ac:dyDescent="0.3">
      <c r="A65" s="58">
        <f t="shared" si="0"/>
        <v>58</v>
      </c>
      <c r="B65" s="76" t="s">
        <v>306</v>
      </c>
      <c r="C65" s="76" t="s">
        <v>264</v>
      </c>
      <c r="D65" s="60" t="s">
        <v>88</v>
      </c>
      <c r="E65" s="61"/>
      <c r="F65" s="61"/>
      <c r="G65" s="61"/>
      <c r="H65" s="71"/>
      <c r="I65" s="61"/>
      <c r="J65" s="61"/>
      <c r="K65" s="61"/>
      <c r="L65" s="61"/>
      <c r="M65" s="61"/>
      <c r="N65" s="61"/>
      <c r="O65" s="61"/>
      <c r="P65" s="61"/>
      <c r="Q65" s="61"/>
      <c r="R65" s="63"/>
    </row>
    <row r="66" spans="1:18" s="17" customFormat="1" ht="25.05" customHeight="1" x14ac:dyDescent="0.3">
      <c r="A66" s="58">
        <f t="shared" si="0"/>
        <v>59</v>
      </c>
      <c r="B66" s="65" t="s">
        <v>307</v>
      </c>
      <c r="C66" s="76" t="s">
        <v>265</v>
      </c>
      <c r="D66" s="60" t="s">
        <v>88</v>
      </c>
      <c r="E66" s="61"/>
      <c r="F66" s="61"/>
      <c r="G66" s="61"/>
      <c r="H66" s="71"/>
      <c r="I66" s="61"/>
      <c r="J66" s="61"/>
      <c r="K66" s="61"/>
      <c r="L66" s="61"/>
      <c r="M66" s="61"/>
      <c r="N66" s="61"/>
      <c r="O66" s="61"/>
      <c r="P66" s="61"/>
      <c r="Q66" s="61"/>
      <c r="R66" s="63"/>
    </row>
    <row r="67" spans="1:18" s="17" customFormat="1" ht="25.05" customHeight="1" x14ac:dyDescent="0.3">
      <c r="A67" s="155" t="s">
        <v>261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</row>
    <row r="68" spans="1:18" s="17" customFormat="1" ht="25.05" customHeight="1" x14ac:dyDescent="0.3">
      <c r="A68" s="58">
        <f>A66+1</f>
        <v>60</v>
      </c>
      <c r="B68" s="148" t="s">
        <v>152</v>
      </c>
      <c r="C68" s="59" t="s">
        <v>188</v>
      </c>
      <c r="D68" s="60" t="s">
        <v>89</v>
      </c>
      <c r="E68" s="61"/>
      <c r="F68" s="61"/>
      <c r="G68" s="61"/>
      <c r="H68" s="62"/>
      <c r="I68" s="61"/>
      <c r="J68" s="61"/>
      <c r="K68" s="61"/>
      <c r="L68" s="61"/>
      <c r="M68" s="61"/>
      <c r="N68" s="61"/>
      <c r="O68" s="61"/>
      <c r="P68" s="61"/>
      <c r="Q68" s="61"/>
      <c r="R68" s="63"/>
    </row>
    <row r="69" spans="1:18" s="17" customFormat="1" ht="25.05" customHeight="1" x14ac:dyDescent="0.3">
      <c r="A69" s="58">
        <f>A68+1</f>
        <v>61</v>
      </c>
      <c r="B69" s="148"/>
      <c r="C69" s="59" t="s">
        <v>189</v>
      </c>
      <c r="D69" s="60" t="s">
        <v>89</v>
      </c>
      <c r="E69" s="61"/>
      <c r="F69" s="61"/>
      <c r="G69" s="61"/>
      <c r="H69" s="62"/>
      <c r="I69" s="63"/>
      <c r="J69" s="63"/>
      <c r="K69" s="63"/>
      <c r="L69" s="63"/>
      <c r="M69" s="63"/>
      <c r="N69" s="63"/>
      <c r="O69" s="63"/>
      <c r="P69" s="63"/>
      <c r="Q69" s="63"/>
      <c r="R69" s="63"/>
    </row>
    <row r="70" spans="1:18" s="17" customFormat="1" ht="25.05" customHeight="1" x14ac:dyDescent="0.3">
      <c r="A70" s="58">
        <f t="shared" ref="A70:A80" si="1">A69+1</f>
        <v>62</v>
      </c>
      <c r="B70" s="148"/>
      <c r="C70" s="59" t="s">
        <v>190</v>
      </c>
      <c r="D70" s="60" t="s">
        <v>89</v>
      </c>
      <c r="E70" s="61"/>
      <c r="F70" s="61"/>
      <c r="G70" s="61"/>
      <c r="H70" s="62"/>
      <c r="I70" s="77"/>
      <c r="J70" s="77"/>
      <c r="K70" s="77"/>
      <c r="L70" s="77"/>
      <c r="M70" s="77"/>
      <c r="N70" s="77"/>
      <c r="O70" s="61"/>
      <c r="P70" s="61"/>
      <c r="Q70" s="61"/>
      <c r="R70" s="63"/>
    </row>
    <row r="71" spans="1:18" s="17" customFormat="1" ht="25.05" customHeight="1" x14ac:dyDescent="0.3">
      <c r="A71" s="58">
        <f t="shared" si="1"/>
        <v>63</v>
      </c>
      <c r="B71" s="148"/>
      <c r="C71" s="59" t="s">
        <v>191</v>
      </c>
      <c r="D71" s="60" t="s">
        <v>89</v>
      </c>
      <c r="E71" s="61"/>
      <c r="F71" s="61"/>
      <c r="G71" s="61"/>
      <c r="H71" s="62"/>
      <c r="I71" s="61"/>
      <c r="J71" s="61"/>
      <c r="K71" s="61"/>
      <c r="L71" s="61"/>
      <c r="M71" s="61"/>
      <c r="N71" s="61"/>
      <c r="O71" s="61"/>
      <c r="P71" s="61"/>
      <c r="Q71" s="61"/>
      <c r="R71" s="63"/>
    </row>
    <row r="72" spans="1:18" s="17" customFormat="1" ht="25.05" customHeight="1" x14ac:dyDescent="0.3">
      <c r="A72" s="58">
        <f t="shared" si="1"/>
        <v>64</v>
      </c>
      <c r="B72" s="148"/>
      <c r="C72" s="59" t="s">
        <v>240</v>
      </c>
      <c r="D72" s="60" t="s">
        <v>121</v>
      </c>
      <c r="E72" s="61"/>
      <c r="F72" s="61"/>
      <c r="G72" s="61"/>
      <c r="H72" s="62"/>
      <c r="I72" s="61"/>
      <c r="J72" s="61"/>
      <c r="K72" s="61"/>
      <c r="L72" s="61"/>
      <c r="M72" s="61"/>
      <c r="N72" s="61"/>
      <c r="O72" s="61"/>
      <c r="P72" s="61"/>
      <c r="Q72" s="61"/>
      <c r="R72" s="63"/>
    </row>
    <row r="73" spans="1:18" s="17" customFormat="1" ht="30.6" x14ac:dyDescent="0.3">
      <c r="A73" s="58">
        <f t="shared" si="1"/>
        <v>65</v>
      </c>
      <c r="B73" s="148"/>
      <c r="C73" s="59" t="s">
        <v>308</v>
      </c>
      <c r="D73" s="60" t="s">
        <v>88</v>
      </c>
      <c r="E73" s="61"/>
      <c r="F73" s="61"/>
      <c r="G73" s="61"/>
      <c r="H73" s="62"/>
      <c r="I73" s="61"/>
      <c r="J73" s="61"/>
      <c r="K73" s="61"/>
      <c r="L73" s="61"/>
      <c r="M73" s="61"/>
      <c r="N73" s="61"/>
      <c r="O73" s="61"/>
      <c r="P73" s="61"/>
      <c r="Q73" s="61"/>
      <c r="R73" s="63"/>
    </row>
    <row r="74" spans="1:18" s="17" customFormat="1" ht="25.05" customHeight="1" x14ac:dyDescent="0.3">
      <c r="A74" s="58">
        <f t="shared" si="1"/>
        <v>66</v>
      </c>
      <c r="B74" s="148"/>
      <c r="C74" s="59" t="s">
        <v>309</v>
      </c>
      <c r="D74" s="60" t="s">
        <v>88</v>
      </c>
      <c r="E74" s="61"/>
      <c r="F74" s="61"/>
      <c r="G74" s="61"/>
      <c r="H74" s="62"/>
      <c r="I74" s="61"/>
      <c r="J74" s="61"/>
      <c r="K74" s="61"/>
      <c r="L74" s="61"/>
      <c r="M74" s="61"/>
      <c r="N74" s="61"/>
      <c r="O74" s="61"/>
      <c r="P74" s="61"/>
      <c r="Q74" s="61"/>
      <c r="R74" s="63"/>
    </row>
    <row r="75" spans="1:18" s="17" customFormat="1" ht="25.05" customHeight="1" x14ac:dyDescent="0.3">
      <c r="A75" s="58">
        <f t="shared" si="1"/>
        <v>67</v>
      </c>
      <c r="B75" s="148" t="s">
        <v>148</v>
      </c>
      <c r="C75" s="59" t="s">
        <v>192</v>
      </c>
      <c r="D75" s="60" t="s">
        <v>89</v>
      </c>
      <c r="E75" s="61"/>
      <c r="F75" s="61"/>
      <c r="G75" s="61"/>
      <c r="H75" s="62"/>
      <c r="I75" s="61"/>
      <c r="J75" s="61"/>
      <c r="K75" s="61"/>
      <c r="L75" s="61"/>
      <c r="M75" s="61"/>
      <c r="N75" s="61"/>
      <c r="O75" s="61"/>
      <c r="P75" s="61"/>
      <c r="Q75" s="61"/>
      <c r="R75" s="63"/>
    </row>
    <row r="76" spans="1:18" s="17" customFormat="1" ht="25.05" customHeight="1" x14ac:dyDescent="0.3">
      <c r="A76" s="58">
        <f t="shared" si="1"/>
        <v>68</v>
      </c>
      <c r="B76" s="148"/>
      <c r="C76" s="59" t="s">
        <v>193</v>
      </c>
      <c r="D76" s="60" t="s">
        <v>89</v>
      </c>
      <c r="E76" s="61"/>
      <c r="F76" s="61"/>
      <c r="G76" s="61"/>
      <c r="H76" s="62"/>
      <c r="I76" s="61"/>
      <c r="J76" s="61"/>
      <c r="K76" s="61"/>
      <c r="L76" s="61"/>
      <c r="M76" s="61"/>
      <c r="N76" s="61"/>
      <c r="O76" s="61"/>
      <c r="P76" s="61"/>
      <c r="Q76" s="61"/>
      <c r="R76" s="63"/>
    </row>
    <row r="77" spans="1:18" s="17" customFormat="1" ht="25.05" customHeight="1" x14ac:dyDescent="0.3">
      <c r="A77" s="58">
        <f t="shared" si="1"/>
        <v>69</v>
      </c>
      <c r="B77" s="148"/>
      <c r="C77" s="59" t="s">
        <v>213</v>
      </c>
      <c r="D77" s="60" t="s">
        <v>89</v>
      </c>
      <c r="E77" s="61"/>
      <c r="F77" s="61"/>
      <c r="G77" s="61"/>
      <c r="H77" s="62"/>
      <c r="I77" s="61"/>
      <c r="J77" s="61"/>
      <c r="K77" s="61"/>
      <c r="L77" s="61"/>
      <c r="M77" s="61"/>
      <c r="N77" s="61"/>
      <c r="O77" s="61"/>
      <c r="P77" s="61"/>
      <c r="Q77" s="61"/>
      <c r="R77" s="63"/>
    </row>
    <row r="78" spans="1:18" s="17" customFormat="1" ht="25.05" customHeight="1" x14ac:dyDescent="0.3">
      <c r="A78" s="58">
        <f t="shared" si="1"/>
        <v>70</v>
      </c>
      <c r="B78" s="148"/>
      <c r="C78" s="65" t="s">
        <v>288</v>
      </c>
      <c r="D78" s="60" t="s">
        <v>89</v>
      </c>
      <c r="E78" s="61"/>
      <c r="F78" s="61"/>
      <c r="G78" s="61"/>
      <c r="H78" s="62"/>
      <c r="I78" s="61"/>
      <c r="J78" s="61"/>
      <c r="K78" s="61"/>
      <c r="L78" s="61"/>
      <c r="M78" s="61"/>
      <c r="N78" s="61"/>
      <c r="O78" s="61"/>
      <c r="P78" s="61"/>
      <c r="Q78" s="61"/>
      <c r="R78" s="63"/>
    </row>
    <row r="79" spans="1:18" s="17" customFormat="1" ht="25.05" customHeight="1" x14ac:dyDescent="0.3">
      <c r="A79" s="58">
        <f t="shared" si="1"/>
        <v>71</v>
      </c>
      <c r="B79" s="148"/>
      <c r="C79" s="59" t="s">
        <v>310</v>
      </c>
      <c r="D79" s="60" t="s">
        <v>89</v>
      </c>
      <c r="E79" s="61"/>
      <c r="F79" s="61"/>
      <c r="G79" s="61"/>
      <c r="H79" s="62"/>
      <c r="I79" s="61"/>
      <c r="J79" s="61"/>
      <c r="K79" s="61"/>
      <c r="L79" s="61"/>
      <c r="M79" s="61"/>
      <c r="N79" s="61"/>
      <c r="O79" s="61"/>
      <c r="P79" s="61"/>
      <c r="Q79" s="61"/>
      <c r="R79" s="63"/>
    </row>
    <row r="80" spans="1:18" s="17" customFormat="1" ht="25.05" customHeight="1" x14ac:dyDescent="0.3">
      <c r="A80" s="58">
        <f t="shared" si="1"/>
        <v>72</v>
      </c>
      <c r="B80" s="148"/>
      <c r="C80" s="66" t="s">
        <v>290</v>
      </c>
      <c r="D80" s="60" t="s">
        <v>89</v>
      </c>
      <c r="E80" s="61"/>
      <c r="F80" s="61"/>
      <c r="G80" s="61"/>
      <c r="H80" s="62"/>
      <c r="I80" s="61"/>
      <c r="J80" s="61"/>
      <c r="K80" s="61"/>
      <c r="L80" s="61"/>
      <c r="M80" s="61"/>
      <c r="N80" s="61"/>
      <c r="O80" s="61"/>
      <c r="P80" s="61"/>
      <c r="Q80" s="61"/>
      <c r="R80" s="63"/>
    </row>
    <row r="81" spans="1:18" s="17" customFormat="1" ht="25.05" customHeight="1" x14ac:dyDescent="0.3">
      <c r="A81" s="58">
        <f t="shared" ref="A81:A134" si="2">A80+1</f>
        <v>73</v>
      </c>
      <c r="B81" s="148"/>
      <c r="C81" s="59" t="s">
        <v>311</v>
      </c>
      <c r="D81" s="60" t="s">
        <v>88</v>
      </c>
      <c r="E81" s="61"/>
      <c r="F81" s="61"/>
      <c r="G81" s="61"/>
      <c r="H81" s="62"/>
      <c r="I81" s="61"/>
      <c r="J81" s="61"/>
      <c r="K81" s="61"/>
      <c r="L81" s="61"/>
      <c r="M81" s="61"/>
      <c r="N81" s="61"/>
      <c r="O81" s="61"/>
      <c r="P81" s="61"/>
      <c r="Q81" s="61"/>
      <c r="R81" s="63"/>
    </row>
    <row r="82" spans="1:18" s="17" customFormat="1" ht="25.05" customHeight="1" x14ac:dyDescent="0.3">
      <c r="A82" s="58">
        <f t="shared" si="2"/>
        <v>74</v>
      </c>
      <c r="B82" s="148"/>
      <c r="C82" s="59" t="s">
        <v>312</v>
      </c>
      <c r="D82" s="60" t="s">
        <v>88</v>
      </c>
      <c r="E82" s="61"/>
      <c r="F82" s="61"/>
      <c r="G82" s="61"/>
      <c r="H82" s="62"/>
      <c r="I82" s="61"/>
      <c r="J82" s="61"/>
      <c r="K82" s="61"/>
      <c r="L82" s="61"/>
      <c r="M82" s="61"/>
      <c r="N82" s="61"/>
      <c r="O82" s="61"/>
      <c r="P82" s="61"/>
      <c r="Q82" s="61"/>
      <c r="R82" s="63"/>
    </row>
    <row r="83" spans="1:18" s="17" customFormat="1" ht="31.8" customHeight="1" x14ac:dyDescent="0.3">
      <c r="A83" s="58">
        <f t="shared" si="2"/>
        <v>75</v>
      </c>
      <c r="B83" s="149" t="s">
        <v>161</v>
      </c>
      <c r="C83" s="59" t="s">
        <v>227</v>
      </c>
      <c r="D83" s="78" t="s">
        <v>89</v>
      </c>
      <c r="E83" s="61"/>
      <c r="F83" s="61"/>
      <c r="G83" s="61"/>
      <c r="H83" s="62"/>
      <c r="I83" s="61"/>
      <c r="J83" s="61"/>
      <c r="K83" s="61"/>
      <c r="L83" s="61"/>
      <c r="M83" s="61"/>
      <c r="N83" s="61"/>
      <c r="O83" s="61"/>
      <c r="P83" s="61"/>
      <c r="Q83" s="61"/>
      <c r="R83" s="63"/>
    </row>
    <row r="84" spans="1:18" s="17" customFormat="1" ht="31.8" customHeight="1" x14ac:dyDescent="0.3">
      <c r="A84" s="58">
        <f t="shared" si="2"/>
        <v>76</v>
      </c>
      <c r="B84" s="149"/>
      <c r="C84" s="79" t="s">
        <v>235</v>
      </c>
      <c r="D84" s="78" t="s">
        <v>121</v>
      </c>
      <c r="E84" s="61"/>
      <c r="F84" s="61"/>
      <c r="G84" s="61"/>
      <c r="H84" s="62"/>
      <c r="I84" s="61"/>
      <c r="J84" s="61"/>
      <c r="K84" s="61"/>
      <c r="L84" s="61"/>
      <c r="M84" s="61"/>
      <c r="N84" s="61"/>
      <c r="O84" s="61"/>
      <c r="P84" s="61"/>
      <c r="Q84" s="61"/>
      <c r="R84" s="63"/>
    </row>
    <row r="85" spans="1:18" s="17" customFormat="1" ht="25.05" customHeight="1" x14ac:dyDescent="0.3">
      <c r="A85" s="58">
        <f t="shared" si="2"/>
        <v>77</v>
      </c>
      <c r="B85" s="149" t="s">
        <v>151</v>
      </c>
      <c r="C85" s="65" t="s">
        <v>226</v>
      </c>
      <c r="D85" s="78" t="s">
        <v>89</v>
      </c>
      <c r="E85" s="61"/>
      <c r="F85" s="61"/>
      <c r="G85" s="61"/>
      <c r="H85" s="62"/>
      <c r="I85" s="61"/>
      <c r="J85" s="61"/>
      <c r="K85" s="61"/>
      <c r="L85" s="61"/>
      <c r="M85" s="61"/>
      <c r="N85" s="61"/>
      <c r="O85" s="61"/>
      <c r="P85" s="61"/>
      <c r="Q85" s="61"/>
      <c r="R85" s="63"/>
    </row>
    <row r="86" spans="1:18" s="17" customFormat="1" ht="25.05" customHeight="1" x14ac:dyDescent="0.3">
      <c r="A86" s="58">
        <f t="shared" si="2"/>
        <v>78</v>
      </c>
      <c r="B86" s="149"/>
      <c r="C86" s="79" t="s">
        <v>313</v>
      </c>
      <c r="D86" s="78" t="s">
        <v>89</v>
      </c>
      <c r="E86" s="61"/>
      <c r="F86" s="61"/>
      <c r="G86" s="61"/>
      <c r="H86" s="62"/>
      <c r="I86" s="61"/>
      <c r="J86" s="61"/>
      <c r="K86" s="61"/>
      <c r="L86" s="61"/>
      <c r="M86" s="61"/>
      <c r="N86" s="61"/>
      <c r="O86" s="61"/>
      <c r="P86" s="61"/>
      <c r="Q86" s="61"/>
      <c r="R86" s="63"/>
    </row>
    <row r="87" spans="1:18" s="17" customFormat="1" ht="25.05" customHeight="1" x14ac:dyDescent="0.3">
      <c r="A87" s="58">
        <f t="shared" si="2"/>
        <v>79</v>
      </c>
      <c r="B87" s="149"/>
      <c r="C87" s="79" t="s">
        <v>314</v>
      </c>
      <c r="D87" s="78" t="s">
        <v>89</v>
      </c>
      <c r="E87" s="61"/>
      <c r="F87" s="61"/>
      <c r="G87" s="61"/>
      <c r="H87" s="62"/>
      <c r="I87" s="61"/>
      <c r="J87" s="61"/>
      <c r="K87" s="61"/>
      <c r="L87" s="61"/>
      <c r="M87" s="61"/>
      <c r="N87" s="61"/>
      <c r="O87" s="61"/>
      <c r="P87" s="61"/>
      <c r="Q87" s="61"/>
      <c r="R87" s="63"/>
    </row>
    <row r="88" spans="1:18" s="17" customFormat="1" ht="25.05" customHeight="1" x14ac:dyDescent="0.3">
      <c r="A88" s="58">
        <f t="shared" si="2"/>
        <v>80</v>
      </c>
      <c r="B88" s="149"/>
      <c r="C88" s="79" t="s">
        <v>315</v>
      </c>
      <c r="D88" s="78" t="s">
        <v>89</v>
      </c>
      <c r="E88" s="61"/>
      <c r="F88" s="61"/>
      <c r="G88" s="61"/>
      <c r="H88" s="62"/>
      <c r="I88" s="61"/>
      <c r="J88" s="61"/>
      <c r="K88" s="61"/>
      <c r="L88" s="61"/>
      <c r="M88" s="61"/>
      <c r="N88" s="61"/>
      <c r="O88" s="61"/>
      <c r="P88" s="61"/>
      <c r="Q88" s="61"/>
      <c r="R88" s="63"/>
    </row>
    <row r="89" spans="1:18" s="17" customFormat="1" ht="25.05" customHeight="1" x14ac:dyDescent="0.3">
      <c r="A89" s="58">
        <f t="shared" si="2"/>
        <v>81</v>
      </c>
      <c r="B89" s="149"/>
      <c r="C89" s="79" t="s">
        <v>316</v>
      </c>
      <c r="D89" s="78" t="s">
        <v>89</v>
      </c>
      <c r="E89" s="61"/>
      <c r="F89" s="61"/>
      <c r="G89" s="61"/>
      <c r="H89" s="62"/>
      <c r="I89" s="61"/>
      <c r="J89" s="61"/>
      <c r="K89" s="61"/>
      <c r="L89" s="61"/>
      <c r="M89" s="61"/>
      <c r="N89" s="61"/>
      <c r="O89" s="61"/>
      <c r="P89" s="61"/>
      <c r="Q89" s="61"/>
      <c r="R89" s="63"/>
    </row>
    <row r="90" spans="1:18" s="17" customFormat="1" ht="25.05" customHeight="1" x14ac:dyDescent="0.3">
      <c r="A90" s="58">
        <f t="shared" si="2"/>
        <v>82</v>
      </c>
      <c r="B90" s="149"/>
      <c r="C90" s="79" t="s">
        <v>317</v>
      </c>
      <c r="D90" s="78" t="s">
        <v>89</v>
      </c>
      <c r="E90" s="61"/>
      <c r="F90" s="61"/>
      <c r="G90" s="61"/>
      <c r="H90" s="62"/>
      <c r="I90" s="61"/>
      <c r="J90" s="61"/>
      <c r="K90" s="61"/>
      <c r="L90" s="61"/>
      <c r="M90" s="61"/>
      <c r="N90" s="61"/>
      <c r="O90" s="61"/>
      <c r="P90" s="61"/>
      <c r="Q90" s="61"/>
      <c r="R90" s="63"/>
    </row>
    <row r="91" spans="1:18" s="17" customFormat="1" ht="25.05" customHeight="1" x14ac:dyDescent="0.3">
      <c r="A91" s="58">
        <f t="shared" si="2"/>
        <v>83</v>
      </c>
      <c r="B91" s="149"/>
      <c r="C91" s="80" t="s">
        <v>318</v>
      </c>
      <c r="D91" s="78" t="s">
        <v>88</v>
      </c>
      <c r="E91" s="61"/>
      <c r="F91" s="61"/>
      <c r="G91" s="61"/>
      <c r="H91" s="62"/>
      <c r="I91" s="61"/>
      <c r="J91" s="61"/>
      <c r="K91" s="61"/>
      <c r="L91" s="61"/>
      <c r="M91" s="61"/>
      <c r="N91" s="61"/>
      <c r="O91" s="61"/>
      <c r="P91" s="61"/>
      <c r="Q91" s="61"/>
      <c r="R91" s="63"/>
    </row>
    <row r="92" spans="1:18" s="17" customFormat="1" ht="31.8" customHeight="1" x14ac:dyDescent="0.3">
      <c r="A92" s="58">
        <f t="shared" si="2"/>
        <v>84</v>
      </c>
      <c r="B92" s="149" t="s">
        <v>155</v>
      </c>
      <c r="C92" s="79" t="s">
        <v>160</v>
      </c>
      <c r="D92" s="78" t="s">
        <v>89</v>
      </c>
      <c r="E92" s="61"/>
      <c r="F92" s="61"/>
      <c r="G92" s="61"/>
      <c r="H92" s="62"/>
      <c r="I92" s="61"/>
      <c r="J92" s="61"/>
      <c r="K92" s="61"/>
      <c r="L92" s="77"/>
      <c r="M92" s="63"/>
      <c r="N92" s="61"/>
      <c r="O92" s="61"/>
      <c r="P92" s="61"/>
      <c r="Q92" s="77"/>
      <c r="R92" s="63"/>
    </row>
    <row r="93" spans="1:18" s="17" customFormat="1" ht="31.8" customHeight="1" x14ac:dyDescent="0.3">
      <c r="A93" s="58">
        <f t="shared" si="2"/>
        <v>85</v>
      </c>
      <c r="B93" s="149"/>
      <c r="C93" s="79" t="s">
        <v>77</v>
      </c>
      <c r="D93" s="78" t="s">
        <v>121</v>
      </c>
      <c r="E93" s="61"/>
      <c r="F93" s="61"/>
      <c r="G93" s="61"/>
      <c r="H93" s="62"/>
      <c r="I93" s="61"/>
      <c r="J93" s="61"/>
      <c r="K93" s="61"/>
      <c r="L93" s="61"/>
      <c r="M93" s="61"/>
      <c r="N93" s="61"/>
      <c r="O93" s="61"/>
      <c r="P93" s="61"/>
      <c r="Q93" s="61"/>
      <c r="R93" s="63"/>
    </row>
    <row r="94" spans="1:18" s="17" customFormat="1" ht="51" x14ac:dyDescent="0.3">
      <c r="A94" s="58">
        <f t="shared" si="2"/>
        <v>86</v>
      </c>
      <c r="B94" s="79" t="s">
        <v>153</v>
      </c>
      <c r="C94" s="79" t="s">
        <v>236</v>
      </c>
      <c r="D94" s="78" t="s">
        <v>89</v>
      </c>
      <c r="E94" s="61"/>
      <c r="F94" s="61"/>
      <c r="G94" s="61"/>
      <c r="H94" s="62"/>
      <c r="I94" s="61"/>
      <c r="J94" s="61"/>
      <c r="K94" s="61"/>
      <c r="L94" s="61"/>
      <c r="M94" s="61"/>
      <c r="N94" s="61"/>
      <c r="O94" s="61"/>
      <c r="P94" s="61"/>
      <c r="Q94" s="61"/>
      <c r="R94" s="63"/>
    </row>
    <row r="95" spans="1:18" s="17" customFormat="1" ht="25.05" customHeight="1" x14ac:dyDescent="0.3">
      <c r="A95" s="58">
        <f t="shared" si="2"/>
        <v>87</v>
      </c>
      <c r="B95" s="149" t="s">
        <v>163</v>
      </c>
      <c r="C95" s="79" t="s">
        <v>219</v>
      </c>
      <c r="D95" s="78" t="s">
        <v>89</v>
      </c>
      <c r="E95" s="61"/>
      <c r="F95" s="61"/>
      <c r="G95" s="61"/>
      <c r="H95" s="62"/>
      <c r="I95" s="61"/>
      <c r="J95" s="61"/>
      <c r="K95" s="61"/>
      <c r="L95" s="61"/>
      <c r="M95" s="61"/>
      <c r="N95" s="61"/>
      <c r="O95" s="61"/>
      <c r="P95" s="61"/>
      <c r="Q95" s="61"/>
      <c r="R95" s="63"/>
    </row>
    <row r="96" spans="1:18" s="17" customFormat="1" ht="25.05" customHeight="1" x14ac:dyDescent="0.3">
      <c r="A96" s="58">
        <f t="shared" si="2"/>
        <v>88</v>
      </c>
      <c r="B96" s="149"/>
      <c r="C96" s="79" t="s">
        <v>215</v>
      </c>
      <c r="D96" s="78" t="s">
        <v>89</v>
      </c>
      <c r="E96" s="61"/>
      <c r="F96" s="61"/>
      <c r="G96" s="61"/>
      <c r="H96" s="62"/>
      <c r="I96" s="61"/>
      <c r="J96" s="61"/>
      <c r="K96" s="61"/>
      <c r="L96" s="61"/>
      <c r="M96" s="61"/>
      <c r="N96" s="61"/>
      <c r="O96" s="61"/>
      <c r="P96" s="61"/>
      <c r="Q96" s="61"/>
      <c r="R96" s="63"/>
    </row>
    <row r="97" spans="1:18" s="17" customFormat="1" ht="25.05" customHeight="1" x14ac:dyDescent="0.3">
      <c r="A97" s="58">
        <f t="shared" si="2"/>
        <v>89</v>
      </c>
      <c r="B97" s="149"/>
      <c r="C97" s="79" t="s">
        <v>220</v>
      </c>
      <c r="D97" s="78" t="s">
        <v>121</v>
      </c>
      <c r="E97" s="61"/>
      <c r="F97" s="61"/>
      <c r="G97" s="61"/>
      <c r="H97" s="62"/>
      <c r="I97" s="61"/>
      <c r="J97" s="61"/>
      <c r="K97" s="61"/>
      <c r="L97" s="61"/>
      <c r="M97" s="61"/>
      <c r="N97" s="61"/>
      <c r="O97" s="61"/>
      <c r="P97" s="61"/>
      <c r="Q97" s="61"/>
      <c r="R97" s="63"/>
    </row>
    <row r="98" spans="1:18" s="17" customFormat="1" ht="25.05" customHeight="1" x14ac:dyDescent="0.3">
      <c r="A98" s="58">
        <f t="shared" si="2"/>
        <v>90</v>
      </c>
      <c r="B98" s="149"/>
      <c r="C98" s="79" t="s">
        <v>319</v>
      </c>
      <c r="D98" s="78" t="s">
        <v>121</v>
      </c>
      <c r="E98" s="61"/>
      <c r="F98" s="61"/>
      <c r="G98" s="61"/>
      <c r="H98" s="62"/>
      <c r="I98" s="61"/>
      <c r="J98" s="61"/>
      <c r="K98" s="61"/>
      <c r="L98" s="61"/>
      <c r="M98" s="61"/>
      <c r="N98" s="61"/>
      <c r="O98" s="61"/>
      <c r="P98" s="61"/>
      <c r="Q98" s="61"/>
      <c r="R98" s="63"/>
    </row>
    <row r="99" spans="1:18" s="17" customFormat="1" ht="25.05" customHeight="1" x14ac:dyDescent="0.3">
      <c r="A99" s="58">
        <f t="shared" si="2"/>
        <v>91</v>
      </c>
      <c r="B99" s="149"/>
      <c r="C99" s="80" t="s">
        <v>320</v>
      </c>
      <c r="D99" s="78" t="s">
        <v>88</v>
      </c>
      <c r="E99" s="61"/>
      <c r="F99" s="61"/>
      <c r="G99" s="61"/>
      <c r="H99" s="62"/>
      <c r="I99" s="61"/>
      <c r="J99" s="61"/>
      <c r="K99" s="61"/>
      <c r="L99" s="61"/>
      <c r="M99" s="61"/>
      <c r="N99" s="61"/>
      <c r="O99" s="61"/>
      <c r="P99" s="61"/>
      <c r="Q99" s="61"/>
      <c r="R99" s="63"/>
    </row>
    <row r="100" spans="1:18" s="17" customFormat="1" ht="25.05" customHeight="1" x14ac:dyDescent="0.3">
      <c r="A100" s="58">
        <f t="shared" si="2"/>
        <v>92</v>
      </c>
      <c r="B100" s="149"/>
      <c r="C100" s="80" t="s">
        <v>321</v>
      </c>
      <c r="D100" s="78" t="s">
        <v>88</v>
      </c>
      <c r="E100" s="61"/>
      <c r="F100" s="61"/>
      <c r="G100" s="61"/>
      <c r="H100" s="62"/>
      <c r="I100" s="61"/>
      <c r="J100" s="61"/>
      <c r="K100" s="61"/>
      <c r="L100" s="61"/>
      <c r="M100" s="61"/>
      <c r="N100" s="61"/>
      <c r="O100" s="61"/>
      <c r="P100" s="61"/>
      <c r="Q100" s="61"/>
      <c r="R100" s="63"/>
    </row>
    <row r="101" spans="1:18" s="17" customFormat="1" ht="25.05" customHeight="1" x14ac:dyDescent="0.3">
      <c r="A101" s="58">
        <f t="shared" si="2"/>
        <v>93</v>
      </c>
      <c r="B101" s="149"/>
      <c r="C101" s="80" t="s">
        <v>322</v>
      </c>
      <c r="D101" s="78" t="s">
        <v>88</v>
      </c>
      <c r="E101" s="61"/>
      <c r="F101" s="61"/>
      <c r="G101" s="61"/>
      <c r="H101" s="62"/>
      <c r="I101" s="61"/>
      <c r="J101" s="61"/>
      <c r="K101" s="61"/>
      <c r="L101" s="61"/>
      <c r="M101" s="61"/>
      <c r="N101" s="61"/>
      <c r="O101" s="61"/>
      <c r="P101" s="61"/>
      <c r="Q101" s="61"/>
      <c r="R101" s="63"/>
    </row>
    <row r="102" spans="1:18" s="17" customFormat="1" ht="25.05" customHeight="1" x14ac:dyDescent="0.3">
      <c r="A102" s="58">
        <f t="shared" si="2"/>
        <v>94</v>
      </c>
      <c r="B102" s="149"/>
      <c r="C102" s="80" t="s">
        <v>323</v>
      </c>
      <c r="D102" s="78" t="s">
        <v>88</v>
      </c>
      <c r="E102" s="61"/>
      <c r="F102" s="61"/>
      <c r="G102" s="61"/>
      <c r="H102" s="62"/>
      <c r="I102" s="61"/>
      <c r="J102" s="61"/>
      <c r="K102" s="61"/>
      <c r="L102" s="61"/>
      <c r="M102" s="61"/>
      <c r="N102" s="61"/>
      <c r="O102" s="61"/>
      <c r="P102" s="61"/>
      <c r="Q102" s="61"/>
      <c r="R102" s="63"/>
    </row>
    <row r="103" spans="1:18" s="17" customFormat="1" ht="25.05" customHeight="1" x14ac:dyDescent="0.3">
      <c r="A103" s="58">
        <f t="shared" si="2"/>
        <v>95</v>
      </c>
      <c r="B103" s="149"/>
      <c r="C103" s="80" t="s">
        <v>324</v>
      </c>
      <c r="D103" s="78" t="s">
        <v>88</v>
      </c>
      <c r="E103" s="61"/>
      <c r="F103" s="61"/>
      <c r="G103" s="61"/>
      <c r="H103" s="62"/>
      <c r="I103" s="61"/>
      <c r="J103" s="61"/>
      <c r="K103" s="61"/>
      <c r="L103" s="61"/>
      <c r="M103" s="61"/>
      <c r="N103" s="61"/>
      <c r="O103" s="61"/>
      <c r="P103" s="61"/>
      <c r="Q103" s="61"/>
      <c r="R103" s="63"/>
    </row>
    <row r="104" spans="1:18" s="17" customFormat="1" ht="25.05" customHeight="1" x14ac:dyDescent="0.3">
      <c r="A104" s="58">
        <f t="shared" si="2"/>
        <v>96</v>
      </c>
      <c r="B104" s="149" t="s">
        <v>158</v>
      </c>
      <c r="C104" s="79" t="s">
        <v>263</v>
      </c>
      <c r="D104" s="78" t="s">
        <v>89</v>
      </c>
      <c r="E104" s="61"/>
      <c r="F104" s="61"/>
      <c r="G104" s="61"/>
      <c r="H104" s="62"/>
      <c r="I104" s="61"/>
      <c r="J104" s="61"/>
      <c r="K104" s="61"/>
      <c r="L104" s="61"/>
      <c r="M104" s="61"/>
      <c r="N104" s="61"/>
      <c r="O104" s="61"/>
      <c r="P104" s="61"/>
      <c r="Q104" s="61"/>
      <c r="R104" s="63"/>
    </row>
    <row r="105" spans="1:18" s="17" customFormat="1" ht="25.05" customHeight="1" x14ac:dyDescent="0.3">
      <c r="A105" s="58">
        <f t="shared" si="2"/>
        <v>97</v>
      </c>
      <c r="B105" s="149"/>
      <c r="C105" s="79" t="s">
        <v>133</v>
      </c>
      <c r="D105" s="78" t="s">
        <v>88</v>
      </c>
      <c r="E105" s="61"/>
      <c r="F105" s="61"/>
      <c r="G105" s="61"/>
      <c r="H105" s="62"/>
      <c r="I105" s="61"/>
      <c r="J105" s="61"/>
      <c r="K105" s="61"/>
      <c r="L105" s="61"/>
      <c r="M105" s="61"/>
      <c r="N105" s="61"/>
      <c r="O105" s="61"/>
      <c r="P105" s="61"/>
      <c r="Q105" s="61"/>
      <c r="R105" s="63"/>
    </row>
    <row r="106" spans="1:18" s="17" customFormat="1" ht="25.05" customHeight="1" x14ac:dyDescent="0.3">
      <c r="A106" s="58">
        <f t="shared" si="2"/>
        <v>98</v>
      </c>
      <c r="B106" s="149"/>
      <c r="C106" s="80" t="s">
        <v>325</v>
      </c>
      <c r="D106" s="78" t="s">
        <v>89</v>
      </c>
      <c r="E106" s="61"/>
      <c r="F106" s="61"/>
      <c r="G106" s="61"/>
      <c r="H106" s="62"/>
      <c r="I106" s="61"/>
      <c r="J106" s="61"/>
      <c r="K106" s="61"/>
      <c r="L106" s="61"/>
      <c r="M106" s="61"/>
      <c r="N106" s="61"/>
      <c r="O106" s="61"/>
      <c r="P106" s="61"/>
      <c r="Q106" s="61"/>
      <c r="R106" s="63"/>
    </row>
    <row r="107" spans="1:18" s="17" customFormat="1" ht="25.05" customHeight="1" x14ac:dyDescent="0.3">
      <c r="A107" s="58">
        <f t="shared" si="2"/>
        <v>99</v>
      </c>
      <c r="B107" s="149"/>
      <c r="C107" s="79" t="s">
        <v>144</v>
      </c>
      <c r="D107" s="78" t="s">
        <v>89</v>
      </c>
      <c r="E107" s="61"/>
      <c r="F107" s="61"/>
      <c r="G107" s="61"/>
      <c r="H107" s="62"/>
      <c r="I107" s="61"/>
      <c r="J107" s="61"/>
      <c r="K107" s="61"/>
      <c r="L107" s="61"/>
      <c r="M107" s="61"/>
      <c r="N107" s="61"/>
      <c r="O107" s="61"/>
      <c r="P107" s="61"/>
      <c r="Q107" s="61"/>
      <c r="R107" s="63"/>
    </row>
    <row r="108" spans="1:18" s="17" customFormat="1" ht="25.05" customHeight="1" x14ac:dyDescent="0.3">
      <c r="A108" s="58">
        <f t="shared" si="2"/>
        <v>100</v>
      </c>
      <c r="B108" s="149"/>
      <c r="C108" s="79" t="s">
        <v>143</v>
      </c>
      <c r="D108" s="78" t="s">
        <v>89</v>
      </c>
      <c r="E108" s="61"/>
      <c r="F108" s="61"/>
      <c r="G108" s="61"/>
      <c r="H108" s="62"/>
      <c r="I108" s="61"/>
      <c r="J108" s="61"/>
      <c r="K108" s="61"/>
      <c r="L108" s="61"/>
      <c r="M108" s="61"/>
      <c r="N108" s="61"/>
      <c r="O108" s="61"/>
      <c r="P108" s="61"/>
      <c r="Q108" s="61"/>
      <c r="R108" s="63"/>
    </row>
    <row r="109" spans="1:18" s="17" customFormat="1" ht="25.05" customHeight="1" x14ac:dyDescent="0.3">
      <c r="A109" s="58">
        <f t="shared" si="2"/>
        <v>101</v>
      </c>
      <c r="B109" s="149"/>
      <c r="C109" s="79" t="s">
        <v>142</v>
      </c>
      <c r="D109" s="78" t="s">
        <v>89</v>
      </c>
      <c r="E109" s="61"/>
      <c r="F109" s="61"/>
      <c r="G109" s="61"/>
      <c r="H109" s="62"/>
      <c r="I109" s="61"/>
      <c r="J109" s="61"/>
      <c r="K109" s="61"/>
      <c r="L109" s="61"/>
      <c r="M109" s="61"/>
      <c r="N109" s="61"/>
      <c r="O109" s="61"/>
      <c r="P109" s="61"/>
      <c r="Q109" s="61"/>
      <c r="R109" s="63"/>
    </row>
    <row r="110" spans="1:18" s="17" customFormat="1" ht="25.05" customHeight="1" x14ac:dyDescent="0.3">
      <c r="A110" s="58">
        <f t="shared" si="2"/>
        <v>102</v>
      </c>
      <c r="B110" s="149"/>
      <c r="C110" s="79" t="s">
        <v>141</v>
      </c>
      <c r="D110" s="78" t="s">
        <v>89</v>
      </c>
      <c r="E110" s="61"/>
      <c r="F110" s="61"/>
      <c r="G110" s="61"/>
      <c r="H110" s="62"/>
      <c r="I110" s="61"/>
      <c r="J110" s="61"/>
      <c r="K110" s="61"/>
      <c r="L110" s="61"/>
      <c r="M110" s="61"/>
      <c r="N110" s="61"/>
      <c r="O110" s="61"/>
      <c r="P110" s="61"/>
      <c r="Q110" s="61"/>
      <c r="R110" s="63"/>
    </row>
    <row r="111" spans="1:18" s="17" customFormat="1" ht="25.05" customHeight="1" x14ac:dyDescent="0.3">
      <c r="A111" s="58">
        <f t="shared" si="2"/>
        <v>103</v>
      </c>
      <c r="B111" s="149"/>
      <c r="C111" s="80" t="s">
        <v>326</v>
      </c>
      <c r="D111" s="78" t="s">
        <v>88</v>
      </c>
      <c r="E111" s="61"/>
      <c r="F111" s="61"/>
      <c r="G111" s="61"/>
      <c r="H111" s="62"/>
      <c r="I111" s="61"/>
      <c r="J111" s="61"/>
      <c r="K111" s="61"/>
      <c r="L111" s="61"/>
      <c r="M111" s="61"/>
      <c r="N111" s="61"/>
      <c r="O111" s="61"/>
      <c r="P111" s="61"/>
      <c r="Q111" s="61"/>
      <c r="R111" s="63"/>
    </row>
    <row r="112" spans="1:18" s="17" customFormat="1" ht="25.05" customHeight="1" x14ac:dyDescent="0.3">
      <c r="A112" s="58">
        <f t="shared" si="2"/>
        <v>104</v>
      </c>
      <c r="B112" s="149"/>
      <c r="C112" s="80" t="s">
        <v>327</v>
      </c>
      <c r="D112" s="78" t="s">
        <v>88</v>
      </c>
      <c r="E112" s="61"/>
      <c r="F112" s="61"/>
      <c r="G112" s="61"/>
      <c r="H112" s="62"/>
      <c r="I112" s="61"/>
      <c r="J112" s="61"/>
      <c r="K112" s="61"/>
      <c r="L112" s="61"/>
      <c r="M112" s="61"/>
      <c r="N112" s="61"/>
      <c r="O112" s="61"/>
      <c r="P112" s="61"/>
      <c r="Q112" s="61"/>
      <c r="R112" s="63"/>
    </row>
    <row r="113" spans="1:20" s="17" customFormat="1" ht="25.05" customHeight="1" x14ac:dyDescent="0.3">
      <c r="A113" s="58">
        <f t="shared" si="2"/>
        <v>105</v>
      </c>
      <c r="B113" s="149"/>
      <c r="C113" s="80" t="s">
        <v>328</v>
      </c>
      <c r="D113" s="78" t="s">
        <v>88</v>
      </c>
      <c r="E113" s="61"/>
      <c r="F113" s="61"/>
      <c r="G113" s="61"/>
      <c r="H113" s="62"/>
      <c r="I113" s="61"/>
      <c r="J113" s="61"/>
      <c r="K113" s="61"/>
      <c r="L113" s="61"/>
      <c r="M113" s="61"/>
      <c r="N113" s="67"/>
      <c r="O113" s="67"/>
      <c r="P113" s="67"/>
      <c r="Q113" s="67"/>
      <c r="R113" s="63"/>
    </row>
    <row r="114" spans="1:20" s="17" customFormat="1" ht="25.05" customHeight="1" x14ac:dyDescent="0.3">
      <c r="A114" s="58">
        <f t="shared" si="2"/>
        <v>106</v>
      </c>
      <c r="B114" s="149"/>
      <c r="C114" s="80" t="s">
        <v>329</v>
      </c>
      <c r="D114" s="78" t="s">
        <v>88</v>
      </c>
      <c r="E114" s="61"/>
      <c r="F114" s="61"/>
      <c r="G114" s="61"/>
      <c r="H114" s="62"/>
      <c r="I114" s="67"/>
      <c r="J114" s="67"/>
      <c r="K114" s="67"/>
      <c r="L114" s="67"/>
      <c r="M114" s="67"/>
      <c r="N114" s="61"/>
      <c r="O114" s="61"/>
      <c r="P114" s="61"/>
      <c r="Q114" s="61"/>
      <c r="R114" s="63"/>
    </row>
    <row r="115" spans="1:20" s="17" customFormat="1" ht="25.05" customHeight="1" x14ac:dyDescent="0.3">
      <c r="A115" s="58">
        <f t="shared" si="2"/>
        <v>107</v>
      </c>
      <c r="B115" s="149"/>
      <c r="C115" s="80" t="s">
        <v>330</v>
      </c>
      <c r="D115" s="78" t="s">
        <v>88</v>
      </c>
      <c r="E115" s="61"/>
      <c r="F115" s="61"/>
      <c r="G115" s="61"/>
      <c r="H115" s="62"/>
      <c r="I115" s="61"/>
      <c r="J115" s="61"/>
      <c r="K115" s="61"/>
      <c r="L115" s="61"/>
      <c r="M115" s="61"/>
      <c r="N115" s="61"/>
      <c r="O115" s="61"/>
      <c r="P115" s="61"/>
      <c r="Q115" s="61"/>
      <c r="R115" s="63"/>
    </row>
    <row r="116" spans="1:20" s="17" customFormat="1" ht="25.05" customHeight="1" x14ac:dyDescent="0.3">
      <c r="A116" s="58">
        <f t="shared" si="2"/>
        <v>108</v>
      </c>
      <c r="B116" s="149"/>
      <c r="C116" s="80" t="s">
        <v>331</v>
      </c>
      <c r="D116" s="78" t="s">
        <v>88</v>
      </c>
      <c r="E116" s="61"/>
      <c r="F116" s="61"/>
      <c r="G116" s="61"/>
      <c r="H116" s="62"/>
      <c r="I116" s="61"/>
      <c r="J116" s="61"/>
      <c r="K116" s="61"/>
      <c r="L116" s="61"/>
      <c r="M116" s="61"/>
      <c r="N116" s="67"/>
      <c r="O116" s="67"/>
      <c r="P116" s="67"/>
      <c r="Q116" s="67"/>
      <c r="R116" s="63"/>
    </row>
    <row r="117" spans="1:20" s="17" customFormat="1" ht="25.05" customHeight="1" x14ac:dyDescent="0.3">
      <c r="A117" s="58">
        <f>A116+1</f>
        <v>109</v>
      </c>
      <c r="B117" s="149"/>
      <c r="C117" s="80" t="s">
        <v>332</v>
      </c>
      <c r="D117" s="78" t="s">
        <v>88</v>
      </c>
      <c r="E117" s="61"/>
      <c r="F117" s="61"/>
      <c r="G117" s="61"/>
      <c r="H117" s="62"/>
      <c r="I117" s="67"/>
      <c r="J117" s="67"/>
      <c r="K117" s="67"/>
      <c r="L117" s="67"/>
      <c r="M117" s="67"/>
      <c r="N117" s="63"/>
      <c r="O117" s="63"/>
      <c r="P117" s="63"/>
      <c r="Q117" s="63"/>
      <c r="R117" s="63"/>
    </row>
    <row r="118" spans="1:20" s="17" customFormat="1" ht="25.05" customHeight="1" x14ac:dyDescent="0.3">
      <c r="A118" s="58">
        <f t="shared" si="2"/>
        <v>110</v>
      </c>
      <c r="B118" s="149"/>
      <c r="C118" s="80" t="s">
        <v>333</v>
      </c>
      <c r="D118" s="78" t="s">
        <v>88</v>
      </c>
      <c r="E118" s="61"/>
      <c r="F118" s="61"/>
      <c r="G118" s="61"/>
      <c r="H118" s="62"/>
      <c r="I118" s="63"/>
      <c r="J118" s="63"/>
      <c r="K118" s="63"/>
      <c r="L118" s="63"/>
      <c r="M118" s="63"/>
      <c r="N118" s="63"/>
      <c r="O118" s="63"/>
      <c r="P118" s="63"/>
      <c r="Q118" s="63"/>
      <c r="R118" s="63"/>
    </row>
    <row r="119" spans="1:20" s="17" customFormat="1" ht="25.05" customHeight="1" x14ac:dyDescent="0.2">
      <c r="A119" s="58">
        <f t="shared" si="2"/>
        <v>111</v>
      </c>
      <c r="B119" s="149"/>
      <c r="C119" s="80" t="s">
        <v>334</v>
      </c>
      <c r="D119" s="78" t="s">
        <v>88</v>
      </c>
      <c r="E119" s="61"/>
      <c r="F119" s="61"/>
      <c r="G119" s="61"/>
      <c r="H119" s="62"/>
      <c r="I119" s="63"/>
      <c r="J119" s="63"/>
      <c r="K119" s="63"/>
      <c r="L119" s="63"/>
      <c r="M119" s="63"/>
      <c r="N119" s="75"/>
      <c r="O119" s="75"/>
      <c r="P119" s="75"/>
      <c r="Q119" s="75"/>
      <c r="R119" s="63"/>
    </row>
    <row r="120" spans="1:20" s="17" customFormat="1" ht="25.05" customHeight="1" x14ac:dyDescent="0.2">
      <c r="A120" s="58">
        <f t="shared" si="2"/>
        <v>112</v>
      </c>
      <c r="B120" s="149"/>
      <c r="C120" s="80" t="s">
        <v>335</v>
      </c>
      <c r="D120" s="78" t="s">
        <v>88</v>
      </c>
      <c r="E120" s="61"/>
      <c r="F120" s="61"/>
      <c r="G120" s="61"/>
      <c r="H120" s="62"/>
      <c r="I120" s="63"/>
      <c r="J120" s="63"/>
      <c r="K120" s="63"/>
      <c r="L120" s="63"/>
      <c r="M120" s="63"/>
      <c r="N120" s="75"/>
      <c r="O120" s="75"/>
      <c r="P120" s="75"/>
      <c r="Q120" s="75"/>
      <c r="R120" s="63"/>
    </row>
    <row r="121" spans="1:20" s="70" customFormat="1" ht="25.05" customHeight="1" x14ac:dyDescent="0.2">
      <c r="A121" s="58">
        <f t="shared" si="2"/>
        <v>113</v>
      </c>
      <c r="B121" s="149" t="s">
        <v>187</v>
      </c>
      <c r="C121" s="80" t="s">
        <v>336</v>
      </c>
      <c r="D121" s="78" t="s">
        <v>89</v>
      </c>
      <c r="E121" s="67"/>
      <c r="F121" s="67"/>
      <c r="G121" s="67"/>
      <c r="H121" s="68"/>
      <c r="I121" s="63"/>
      <c r="J121" s="63"/>
      <c r="K121" s="63"/>
      <c r="L121" s="63"/>
      <c r="M121" s="63"/>
      <c r="N121" s="75"/>
      <c r="O121" s="75"/>
      <c r="P121" s="75"/>
      <c r="Q121" s="75"/>
      <c r="R121" s="69"/>
      <c r="T121" s="17"/>
    </row>
    <row r="122" spans="1:20" s="70" customFormat="1" ht="25.05" customHeight="1" x14ac:dyDescent="0.2">
      <c r="A122" s="58">
        <f t="shared" si="2"/>
        <v>114</v>
      </c>
      <c r="B122" s="149"/>
      <c r="C122" s="80" t="s">
        <v>337</v>
      </c>
      <c r="D122" s="78" t="s">
        <v>89</v>
      </c>
      <c r="E122" s="67"/>
      <c r="F122" s="67"/>
      <c r="G122" s="67"/>
      <c r="H122" s="68"/>
      <c r="I122" s="63"/>
      <c r="J122" s="63"/>
      <c r="K122" s="63"/>
      <c r="L122" s="63"/>
      <c r="M122" s="63"/>
      <c r="N122" s="75"/>
      <c r="O122" s="75"/>
      <c r="P122" s="75"/>
      <c r="Q122" s="75"/>
      <c r="R122" s="69"/>
      <c r="T122" s="17"/>
    </row>
    <row r="123" spans="1:20" s="73" customFormat="1" ht="24.6" customHeight="1" x14ac:dyDescent="0.2">
      <c r="A123" s="58">
        <f t="shared" si="2"/>
        <v>115</v>
      </c>
      <c r="B123" s="149"/>
      <c r="C123" s="79" t="s">
        <v>218</v>
      </c>
      <c r="D123" s="78" t="s">
        <v>121</v>
      </c>
      <c r="E123" s="61"/>
      <c r="F123" s="61"/>
      <c r="G123" s="61"/>
      <c r="H123" s="71"/>
      <c r="I123" s="63"/>
      <c r="J123" s="63"/>
      <c r="K123" s="63"/>
      <c r="L123" s="63"/>
      <c r="M123" s="63"/>
      <c r="N123" s="75"/>
      <c r="O123" s="75"/>
      <c r="P123" s="75"/>
      <c r="Q123" s="75"/>
      <c r="R123" s="72"/>
      <c r="T123" s="17"/>
    </row>
    <row r="124" spans="1:20" s="73" customFormat="1" ht="25.05" customHeight="1" x14ac:dyDescent="0.2">
      <c r="A124" s="58">
        <f t="shared" si="2"/>
        <v>116</v>
      </c>
      <c r="B124" s="149"/>
      <c r="C124" s="80" t="s">
        <v>338</v>
      </c>
      <c r="D124" s="78" t="s">
        <v>121</v>
      </c>
      <c r="E124" s="61"/>
      <c r="F124" s="61"/>
      <c r="G124" s="61"/>
      <c r="H124" s="71"/>
      <c r="I124" s="63"/>
      <c r="J124" s="63"/>
      <c r="K124" s="63"/>
      <c r="L124" s="63"/>
      <c r="M124" s="63"/>
      <c r="N124" s="75"/>
      <c r="O124" s="75"/>
      <c r="P124" s="75"/>
      <c r="Q124" s="75"/>
      <c r="R124" s="72"/>
      <c r="T124" s="17"/>
    </row>
    <row r="125" spans="1:20" s="70" customFormat="1" ht="25.05" customHeight="1" x14ac:dyDescent="0.2">
      <c r="A125" s="58">
        <f t="shared" si="2"/>
        <v>117</v>
      </c>
      <c r="B125" s="149"/>
      <c r="C125" s="80" t="s">
        <v>339</v>
      </c>
      <c r="D125" s="78" t="s">
        <v>121</v>
      </c>
      <c r="E125" s="67"/>
      <c r="F125" s="67"/>
      <c r="G125" s="67"/>
      <c r="H125" s="68"/>
      <c r="I125" s="63"/>
      <c r="J125" s="63"/>
      <c r="K125" s="63"/>
      <c r="L125" s="63"/>
      <c r="M125" s="63"/>
      <c r="N125" s="75"/>
      <c r="O125" s="75"/>
      <c r="P125" s="75"/>
      <c r="Q125" s="75"/>
      <c r="R125" s="69"/>
      <c r="T125" s="17"/>
    </row>
    <row r="126" spans="1:20" s="70" customFormat="1" ht="25.05" customHeight="1" x14ac:dyDescent="0.2">
      <c r="A126" s="58">
        <f t="shared" si="2"/>
        <v>118</v>
      </c>
      <c r="B126" s="149"/>
      <c r="C126" s="80" t="s">
        <v>340</v>
      </c>
      <c r="D126" s="78" t="s">
        <v>88</v>
      </c>
      <c r="E126" s="67"/>
      <c r="F126" s="67"/>
      <c r="G126" s="67"/>
      <c r="H126" s="68"/>
      <c r="I126" s="63"/>
      <c r="J126" s="63"/>
      <c r="K126" s="63"/>
      <c r="L126" s="63"/>
      <c r="M126" s="63"/>
      <c r="N126" s="75"/>
      <c r="O126" s="75"/>
      <c r="P126" s="75"/>
      <c r="Q126" s="75"/>
      <c r="R126" s="69"/>
      <c r="T126" s="17"/>
    </row>
    <row r="127" spans="1:20" s="70" customFormat="1" ht="25.05" customHeight="1" x14ac:dyDescent="0.2">
      <c r="A127" s="58">
        <f t="shared" si="2"/>
        <v>119</v>
      </c>
      <c r="B127" s="149"/>
      <c r="C127" s="80" t="s">
        <v>341</v>
      </c>
      <c r="D127" s="78" t="s">
        <v>88</v>
      </c>
      <c r="E127" s="67"/>
      <c r="F127" s="67"/>
      <c r="G127" s="67"/>
      <c r="H127" s="68"/>
      <c r="I127" s="63"/>
      <c r="J127" s="63"/>
      <c r="K127" s="63"/>
      <c r="L127" s="63"/>
      <c r="M127" s="63"/>
      <c r="N127" s="75"/>
      <c r="O127" s="75"/>
      <c r="P127" s="75"/>
      <c r="Q127" s="75"/>
      <c r="R127" s="69"/>
      <c r="T127" s="17"/>
    </row>
    <row r="128" spans="1:20" s="70" customFormat="1" ht="25.05" customHeight="1" x14ac:dyDescent="0.2">
      <c r="A128" s="58">
        <f t="shared" si="2"/>
        <v>120</v>
      </c>
      <c r="B128" s="149"/>
      <c r="C128" s="80" t="s">
        <v>256</v>
      </c>
      <c r="D128" s="78" t="s">
        <v>88</v>
      </c>
      <c r="E128" s="67"/>
      <c r="F128" s="67"/>
      <c r="G128" s="67"/>
      <c r="H128" s="68"/>
      <c r="I128" s="63"/>
      <c r="J128" s="63"/>
      <c r="K128" s="63"/>
      <c r="L128" s="63"/>
      <c r="M128" s="63"/>
      <c r="N128" s="75"/>
      <c r="O128" s="75"/>
      <c r="P128" s="75"/>
      <c r="Q128" s="75"/>
      <c r="R128" s="69"/>
      <c r="T128" s="17"/>
    </row>
    <row r="129" spans="1:20" s="70" customFormat="1" ht="25.05" customHeight="1" x14ac:dyDescent="0.2">
      <c r="A129" s="58">
        <f t="shared" si="2"/>
        <v>121</v>
      </c>
      <c r="B129" s="149"/>
      <c r="C129" s="79" t="s">
        <v>162</v>
      </c>
      <c r="D129" s="78" t="s">
        <v>121</v>
      </c>
      <c r="E129" s="67"/>
      <c r="F129" s="67"/>
      <c r="G129" s="67"/>
      <c r="H129" s="68"/>
      <c r="I129" s="63"/>
      <c r="J129" s="63"/>
      <c r="K129" s="63"/>
      <c r="L129" s="63"/>
      <c r="M129" s="63"/>
      <c r="N129" s="75"/>
      <c r="O129" s="75"/>
      <c r="P129" s="75"/>
      <c r="Q129" s="75"/>
      <c r="R129" s="69"/>
    </row>
    <row r="130" spans="1:20" s="17" customFormat="1" ht="25.05" customHeight="1" x14ac:dyDescent="0.2">
      <c r="A130" s="58">
        <f t="shared" si="2"/>
        <v>122</v>
      </c>
      <c r="B130" s="149"/>
      <c r="C130" s="79" t="s">
        <v>342</v>
      </c>
      <c r="D130" s="78" t="s">
        <v>121</v>
      </c>
      <c r="E130" s="61"/>
      <c r="F130" s="61"/>
      <c r="G130" s="61"/>
      <c r="H130" s="71"/>
      <c r="I130" s="63"/>
      <c r="J130" s="63"/>
      <c r="K130" s="63"/>
      <c r="L130" s="63"/>
      <c r="M130" s="63"/>
      <c r="N130" s="75"/>
      <c r="O130" s="75"/>
      <c r="P130" s="75"/>
      <c r="Q130" s="75"/>
      <c r="R130" s="63"/>
    </row>
    <row r="131" spans="1:20" s="17" customFormat="1" ht="25.05" customHeight="1" x14ac:dyDescent="0.2">
      <c r="A131" s="58">
        <f t="shared" si="2"/>
        <v>123</v>
      </c>
      <c r="B131" s="149" t="s">
        <v>74</v>
      </c>
      <c r="C131" s="80" t="s">
        <v>343</v>
      </c>
      <c r="D131" s="78" t="s">
        <v>88</v>
      </c>
      <c r="E131" s="63"/>
      <c r="F131" s="63"/>
      <c r="G131" s="63"/>
      <c r="H131" s="62"/>
      <c r="I131" s="63"/>
      <c r="J131" s="63"/>
      <c r="K131" s="63"/>
      <c r="L131" s="63"/>
      <c r="M131" s="63"/>
      <c r="N131" s="75"/>
      <c r="O131" s="75"/>
      <c r="P131" s="75"/>
      <c r="Q131" s="75"/>
      <c r="R131" s="63"/>
    </row>
    <row r="132" spans="1:20" s="17" customFormat="1" ht="25.05" customHeight="1" x14ac:dyDescent="0.2">
      <c r="A132" s="58">
        <f t="shared" si="2"/>
        <v>124</v>
      </c>
      <c r="B132" s="149"/>
      <c r="C132" s="80" t="s">
        <v>344</v>
      </c>
      <c r="D132" s="78" t="s">
        <v>88</v>
      </c>
      <c r="E132" s="63"/>
      <c r="F132" s="63"/>
      <c r="G132" s="63"/>
      <c r="H132" s="62"/>
      <c r="I132" s="63"/>
      <c r="J132" s="63"/>
      <c r="K132" s="63"/>
      <c r="L132" s="63"/>
      <c r="M132" s="63"/>
      <c r="N132" s="75"/>
      <c r="O132" s="75"/>
      <c r="P132" s="75"/>
      <c r="Q132" s="75"/>
      <c r="R132" s="63"/>
    </row>
    <row r="133" spans="1:20" s="17" customFormat="1" ht="25.05" customHeight="1" x14ac:dyDescent="0.2">
      <c r="A133" s="58">
        <f t="shared" si="2"/>
        <v>125</v>
      </c>
      <c r="B133" s="149"/>
      <c r="C133" s="80" t="s">
        <v>345</v>
      </c>
      <c r="D133" s="78" t="s">
        <v>88</v>
      </c>
      <c r="E133" s="63"/>
      <c r="F133" s="63"/>
      <c r="G133" s="63"/>
      <c r="H133" s="62"/>
      <c r="I133" s="63"/>
      <c r="J133" s="63"/>
      <c r="K133" s="63"/>
      <c r="L133" s="63"/>
      <c r="M133" s="63"/>
      <c r="N133" s="75"/>
      <c r="O133" s="75"/>
      <c r="P133" s="75"/>
      <c r="Q133" s="75"/>
      <c r="R133" s="63"/>
    </row>
    <row r="134" spans="1:20" s="17" customFormat="1" ht="25.05" customHeight="1" x14ac:dyDescent="0.2">
      <c r="A134" s="58">
        <f t="shared" si="2"/>
        <v>126</v>
      </c>
      <c r="B134" s="149"/>
      <c r="C134" s="80" t="s">
        <v>346</v>
      </c>
      <c r="D134" s="78" t="s">
        <v>88</v>
      </c>
      <c r="E134" s="63"/>
      <c r="F134" s="63"/>
      <c r="G134" s="63"/>
      <c r="H134" s="62"/>
      <c r="I134" s="63"/>
      <c r="J134" s="63"/>
      <c r="K134" s="63"/>
      <c r="L134" s="63"/>
      <c r="M134" s="63"/>
      <c r="N134" s="75"/>
      <c r="O134" s="75"/>
      <c r="P134" s="75"/>
      <c r="Q134" s="75"/>
      <c r="R134" s="63"/>
    </row>
    <row r="135" spans="1:20" ht="9.9" customHeight="1" x14ac:dyDescent="0.2">
      <c r="B135" s="13"/>
      <c r="C135" s="81"/>
      <c r="D135" s="81"/>
      <c r="I135" s="17"/>
      <c r="J135" s="17"/>
      <c r="K135" s="17"/>
      <c r="L135" s="17"/>
      <c r="M135" s="17"/>
    </row>
    <row r="136" spans="1:20" s="45" customFormat="1" ht="21.75" customHeight="1" x14ac:dyDescent="0.2">
      <c r="A136" s="40">
        <f>A134+1</f>
        <v>127</v>
      </c>
      <c r="B136" s="146" t="s">
        <v>268</v>
      </c>
      <c r="C136" s="146"/>
      <c r="D136" s="146"/>
      <c r="E136" s="83"/>
      <c r="F136" s="83"/>
      <c r="G136" s="83"/>
      <c r="H136" s="84"/>
      <c r="I136" s="63"/>
      <c r="J136" s="63"/>
      <c r="K136" s="63"/>
      <c r="L136" s="63"/>
      <c r="M136" s="63"/>
      <c r="N136" s="75"/>
      <c r="O136" s="75"/>
      <c r="P136" s="75"/>
      <c r="Q136" s="75"/>
      <c r="R136" s="85"/>
      <c r="T136" s="17"/>
    </row>
  </sheetData>
  <sheetProtection sheet="1" objects="1" scenarios="1" formatRows="0" selectLockedCells="1"/>
  <sortState xmlns:xlrd2="http://schemas.microsoft.com/office/spreadsheetml/2017/richdata2" ref="A98:H120">
    <sortCondition ref="A98:A120"/>
  </sortState>
  <mergeCells count="29">
    <mergeCell ref="B95:B103"/>
    <mergeCell ref="B40:B41"/>
    <mergeCell ref="B16:B22"/>
    <mergeCell ref="B8:B15"/>
    <mergeCell ref="B83:B84"/>
    <mergeCell ref="B85:B91"/>
    <mergeCell ref="B68:B74"/>
    <mergeCell ref="B23:B28"/>
    <mergeCell ref="B29:B39"/>
    <mergeCell ref="B45:B49"/>
    <mergeCell ref="B57:B63"/>
    <mergeCell ref="B64:C64"/>
    <mergeCell ref="A67:R67"/>
    <mergeCell ref="N6:Q6"/>
    <mergeCell ref="N4:Q4"/>
    <mergeCell ref="B136:D136"/>
    <mergeCell ref="E4:H4"/>
    <mergeCell ref="I4:M4"/>
    <mergeCell ref="I6:M6"/>
    <mergeCell ref="B42:B44"/>
    <mergeCell ref="B50:B56"/>
    <mergeCell ref="B121:B130"/>
    <mergeCell ref="B92:B93"/>
    <mergeCell ref="B104:B120"/>
    <mergeCell ref="B75:B82"/>
    <mergeCell ref="A7:R7"/>
    <mergeCell ref="B131:B134"/>
    <mergeCell ref="E6:G6"/>
    <mergeCell ref="B6:D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1B70-B2E6-47BC-9545-BAF3D66F7311}">
  <sheetPr>
    <tabColor theme="7" tint="0.39997558519241921"/>
  </sheetPr>
  <dimension ref="A1:D17"/>
  <sheetViews>
    <sheetView zoomScale="90" zoomScaleNormal="90" workbookViewId="0">
      <selection activeCell="C5" sqref="C5"/>
    </sheetView>
  </sheetViews>
  <sheetFormatPr defaultColWidth="9.109375" defaultRowHeight="13.2" x14ac:dyDescent="0.25"/>
  <cols>
    <col min="1" max="1" width="9.109375" style="43"/>
    <col min="2" max="2" width="50.77734375" style="46" customWidth="1"/>
    <col min="3" max="4" width="23.21875" style="43" customWidth="1"/>
    <col min="5" max="5" width="15.5546875" style="43" customWidth="1"/>
    <col min="6" max="16384" width="9.109375" style="43"/>
  </cols>
  <sheetData>
    <row r="1" spans="1:4" s="37" customFormat="1" ht="24" customHeight="1" x14ac:dyDescent="0.3">
      <c r="A1" s="34"/>
      <c r="B1" s="35" t="s">
        <v>242</v>
      </c>
      <c r="C1" s="36"/>
      <c r="D1" s="36"/>
    </row>
    <row r="2" spans="1:4" s="37" customFormat="1" ht="22.05" customHeight="1" x14ac:dyDescent="0.3">
      <c r="A2" s="34"/>
      <c r="B2" s="35"/>
      <c r="C2" s="36"/>
      <c r="D2" s="36"/>
    </row>
    <row r="3" spans="1:4" s="37" customFormat="1" ht="22.05" customHeight="1" x14ac:dyDescent="0.3">
      <c r="A3" s="34"/>
      <c r="B3" s="35"/>
      <c r="C3" s="38" t="s">
        <v>412</v>
      </c>
      <c r="D3" s="39"/>
    </row>
    <row r="4" spans="1:4" ht="40.5" customHeight="1" x14ac:dyDescent="0.25">
      <c r="A4" s="40" t="s">
        <v>0</v>
      </c>
      <c r="B4" s="41" t="s">
        <v>103</v>
      </c>
      <c r="C4" s="42" t="s">
        <v>270</v>
      </c>
      <c r="D4" s="42" t="s">
        <v>271</v>
      </c>
    </row>
    <row r="5" spans="1:4" s="45" customFormat="1" ht="21.75" customHeight="1" x14ac:dyDescent="0.3">
      <c r="A5" s="40">
        <v>1</v>
      </c>
      <c r="B5" s="41" t="s">
        <v>83</v>
      </c>
      <c r="C5" s="44"/>
      <c r="D5" s="44"/>
    </row>
    <row r="6" spans="1:4" s="45" customFormat="1" ht="21.75" customHeight="1" x14ac:dyDescent="0.3">
      <c r="A6" s="40">
        <v>2</v>
      </c>
      <c r="B6" s="41" t="s">
        <v>82</v>
      </c>
      <c r="C6" s="44"/>
      <c r="D6" s="44"/>
    </row>
    <row r="7" spans="1:4" s="45" customFormat="1" ht="21.75" customHeight="1" x14ac:dyDescent="0.3">
      <c r="A7" s="40">
        <v>3</v>
      </c>
      <c r="B7" s="41" t="s">
        <v>84</v>
      </c>
      <c r="C7" s="44"/>
      <c r="D7" s="44"/>
    </row>
    <row r="8" spans="1:4" s="45" customFormat="1" ht="21.75" customHeight="1" x14ac:dyDescent="0.3">
      <c r="A8" s="40">
        <v>4</v>
      </c>
      <c r="B8" s="41" t="s">
        <v>85</v>
      </c>
      <c r="C8" s="44"/>
      <c r="D8" s="44"/>
    </row>
    <row r="9" spans="1:4" s="45" customFormat="1" ht="21.75" customHeight="1" x14ac:dyDescent="0.3">
      <c r="A9" s="40">
        <v>5</v>
      </c>
      <c r="B9" s="41" t="s">
        <v>86</v>
      </c>
      <c r="C9" s="44"/>
      <c r="D9" s="44"/>
    </row>
    <row r="10" spans="1:4" s="45" customFormat="1" ht="21.75" customHeight="1" x14ac:dyDescent="0.3">
      <c r="A10" s="40">
        <v>6</v>
      </c>
      <c r="B10" s="41" t="s">
        <v>138</v>
      </c>
      <c r="C10" s="44"/>
      <c r="D10" s="44"/>
    </row>
    <row r="11" spans="1:4" s="45" customFormat="1" ht="21.75" customHeight="1" x14ac:dyDescent="0.3">
      <c r="A11" s="40">
        <v>7</v>
      </c>
      <c r="B11" s="41" t="s">
        <v>137</v>
      </c>
      <c r="C11" s="44"/>
      <c r="D11" s="44"/>
    </row>
    <row r="12" spans="1:4" s="45" customFormat="1" ht="21.75" customHeight="1" x14ac:dyDescent="0.3">
      <c r="A12" s="40">
        <v>8</v>
      </c>
      <c r="B12" s="41" t="s">
        <v>2</v>
      </c>
      <c r="C12" s="44"/>
      <c r="D12" s="44"/>
    </row>
    <row r="13" spans="1:4" s="45" customFormat="1" ht="21.75" customHeight="1" x14ac:dyDescent="0.3">
      <c r="A13" s="40">
        <v>9</v>
      </c>
      <c r="B13" s="41" t="s">
        <v>19</v>
      </c>
      <c r="C13" s="44"/>
      <c r="D13" s="44"/>
    </row>
    <row r="14" spans="1:4" s="45" customFormat="1" ht="21.75" customHeight="1" x14ac:dyDescent="0.3">
      <c r="A14" s="40">
        <v>10</v>
      </c>
      <c r="B14" s="41" t="s">
        <v>147</v>
      </c>
      <c r="C14" s="44"/>
      <c r="D14" s="44"/>
    </row>
    <row r="15" spans="1:4" ht="9.9" customHeight="1" x14ac:dyDescent="0.25"/>
    <row r="16" spans="1:4" s="45" customFormat="1" ht="25.05" customHeight="1" x14ac:dyDescent="0.3">
      <c r="A16" s="40">
        <f>A14+1</f>
        <v>11</v>
      </c>
      <c r="B16" s="41" t="s">
        <v>204</v>
      </c>
      <c r="C16" s="44"/>
      <c r="D16" s="44"/>
    </row>
    <row r="17" ht="21.75" customHeight="1" x14ac:dyDescent="0.25"/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A99A-7D99-4186-BE09-BAE0208E0266}">
  <sheetPr>
    <tabColor theme="7" tint="0.39997558519241921"/>
  </sheetPr>
  <dimension ref="A1:E22"/>
  <sheetViews>
    <sheetView zoomScale="90" zoomScaleNormal="90" workbookViewId="0">
      <selection activeCell="C5" sqref="C5"/>
    </sheetView>
  </sheetViews>
  <sheetFormatPr defaultColWidth="9.109375" defaultRowHeight="13.2" x14ac:dyDescent="0.25"/>
  <cols>
    <col min="1" max="1" width="9.109375" style="43"/>
    <col min="2" max="2" width="50.109375" style="46" customWidth="1"/>
    <col min="3" max="4" width="23.88671875" style="43" customWidth="1"/>
    <col min="5" max="5" width="22.5546875" style="92" customWidth="1"/>
    <col min="6" max="6" width="9.109375" style="43"/>
    <col min="7" max="7" width="37.109375" style="43" customWidth="1"/>
    <col min="8" max="16384" width="9.109375" style="43"/>
  </cols>
  <sheetData>
    <row r="1" spans="1:5" s="37" customFormat="1" ht="24" customHeight="1" x14ac:dyDescent="0.3">
      <c r="A1" s="34"/>
      <c r="B1" s="35" t="s">
        <v>243</v>
      </c>
      <c r="C1" s="36"/>
      <c r="D1" s="36"/>
    </row>
    <row r="2" spans="1:5" s="37" customFormat="1" ht="22.05" customHeight="1" x14ac:dyDescent="0.3">
      <c r="A2" s="34"/>
      <c r="B2" s="35"/>
      <c r="C2" s="36"/>
      <c r="D2" s="36"/>
    </row>
    <row r="3" spans="1:5" s="37" customFormat="1" ht="22.05" customHeight="1" x14ac:dyDescent="0.3">
      <c r="A3" s="34"/>
      <c r="B3" s="35"/>
      <c r="C3" s="89" t="s">
        <v>412</v>
      </c>
      <c r="D3" s="36"/>
    </row>
    <row r="4" spans="1:5" ht="40.5" customHeight="1" x14ac:dyDescent="0.25">
      <c r="A4" s="40" t="s">
        <v>0</v>
      </c>
      <c r="B4" s="41" t="s">
        <v>111</v>
      </c>
      <c r="C4" s="42" t="s">
        <v>347</v>
      </c>
      <c r="D4" s="42" t="s">
        <v>348</v>
      </c>
      <c r="E4" s="91" t="s">
        <v>164</v>
      </c>
    </row>
    <row r="5" spans="1:5" s="45" customFormat="1" ht="21.75" customHeight="1" x14ac:dyDescent="0.3">
      <c r="A5" s="40">
        <v>1</v>
      </c>
      <c r="B5" s="41" t="s">
        <v>104</v>
      </c>
      <c r="C5" s="44"/>
      <c r="D5" s="44"/>
      <c r="E5" s="157" t="s">
        <v>165</v>
      </c>
    </row>
    <row r="6" spans="1:5" s="45" customFormat="1" ht="21.75" customHeight="1" x14ac:dyDescent="0.3">
      <c r="A6" s="40">
        <v>2</v>
      </c>
      <c r="B6" s="41" t="s">
        <v>105</v>
      </c>
      <c r="C6" s="44"/>
      <c r="D6" s="44"/>
      <c r="E6" s="157"/>
    </row>
    <row r="7" spans="1:5" s="45" customFormat="1" ht="21.75" customHeight="1" x14ac:dyDescent="0.3">
      <c r="A7" s="40">
        <v>3</v>
      </c>
      <c r="B7" s="41" t="s">
        <v>106</v>
      </c>
      <c r="C7" s="44"/>
      <c r="D7" s="44"/>
      <c r="E7" s="157"/>
    </row>
    <row r="8" spans="1:5" s="45" customFormat="1" ht="21.75" customHeight="1" x14ac:dyDescent="0.3">
      <c r="A8" s="40">
        <v>4</v>
      </c>
      <c r="B8" s="41" t="s">
        <v>109</v>
      </c>
      <c r="C8" s="44"/>
      <c r="D8" s="44"/>
      <c r="E8" s="157" t="s">
        <v>166</v>
      </c>
    </row>
    <row r="9" spans="1:5" s="45" customFormat="1" ht="21.75" customHeight="1" x14ac:dyDescent="0.3">
      <c r="A9" s="40">
        <v>5</v>
      </c>
      <c r="B9" s="41" t="s">
        <v>107</v>
      </c>
      <c r="C9" s="44"/>
      <c r="D9" s="44"/>
      <c r="E9" s="157"/>
    </row>
    <row r="10" spans="1:5" s="45" customFormat="1" ht="21.75" customHeight="1" x14ac:dyDescent="0.3">
      <c r="A10" s="40">
        <v>6</v>
      </c>
      <c r="B10" s="41" t="s">
        <v>108</v>
      </c>
      <c r="C10" s="44"/>
      <c r="D10" s="44"/>
      <c r="E10" s="157"/>
    </row>
    <row r="11" spans="1:5" s="45" customFormat="1" ht="21.75" customHeight="1" x14ac:dyDescent="0.3">
      <c r="A11" s="40">
        <v>7</v>
      </c>
      <c r="B11" s="41" t="s">
        <v>20</v>
      </c>
      <c r="C11" s="44"/>
      <c r="D11" s="44"/>
      <c r="E11" s="157"/>
    </row>
    <row r="12" spans="1:5" s="45" customFormat="1" ht="21.75" customHeight="1" x14ac:dyDescent="0.3">
      <c r="A12" s="40">
        <v>8</v>
      </c>
      <c r="B12" s="41" t="s">
        <v>110</v>
      </c>
      <c r="C12" s="44"/>
      <c r="D12" s="44"/>
      <c r="E12" s="157"/>
    </row>
    <row r="13" spans="1:5" s="45" customFormat="1" ht="21.75" customHeight="1" x14ac:dyDescent="0.3">
      <c r="A13" s="40">
        <v>9</v>
      </c>
      <c r="B13" s="41" t="s">
        <v>267</v>
      </c>
      <c r="C13" s="44"/>
      <c r="D13" s="44"/>
      <c r="E13" s="157" t="s">
        <v>167</v>
      </c>
    </row>
    <row r="14" spans="1:5" s="45" customFormat="1" ht="21.75" customHeight="1" x14ac:dyDescent="0.3">
      <c r="A14" s="40">
        <v>10</v>
      </c>
      <c r="B14" s="41" t="s">
        <v>147</v>
      </c>
      <c r="C14" s="44"/>
      <c r="D14" s="44"/>
      <c r="E14" s="157"/>
    </row>
    <row r="15" spans="1:5" s="45" customFormat="1" ht="21.75" customHeight="1" x14ac:dyDescent="0.3">
      <c r="A15" s="40">
        <v>11</v>
      </c>
      <c r="B15" s="41" t="s">
        <v>2</v>
      </c>
      <c r="C15" s="44"/>
      <c r="D15" s="44"/>
      <c r="E15" s="157"/>
    </row>
    <row r="16" spans="1:5" s="45" customFormat="1" ht="21.75" customHeight="1" x14ac:dyDescent="0.3">
      <c r="A16" s="40">
        <v>12</v>
      </c>
      <c r="B16" s="41" t="s">
        <v>19</v>
      </c>
      <c r="C16" s="44"/>
      <c r="D16" s="44"/>
      <c r="E16" s="157"/>
    </row>
    <row r="17" spans="1:5" ht="9.9" customHeight="1" x14ac:dyDescent="0.25"/>
    <row r="18" spans="1:5" s="45" customFormat="1" ht="21.75" customHeight="1" x14ac:dyDescent="0.3">
      <c r="A18" s="40">
        <v>13</v>
      </c>
      <c r="B18" s="93" t="s">
        <v>205</v>
      </c>
      <c r="C18" s="44"/>
      <c r="D18" s="44"/>
      <c r="E18" s="92"/>
    </row>
    <row r="19" spans="1:5" ht="21.75" customHeight="1" x14ac:dyDescent="0.25"/>
    <row r="20" spans="1:5" ht="21.75" customHeight="1" x14ac:dyDescent="0.25"/>
    <row r="21" spans="1:5" ht="21.75" customHeight="1" x14ac:dyDescent="0.25"/>
    <row r="22" spans="1:5" ht="21.75" customHeight="1" x14ac:dyDescent="0.25"/>
  </sheetData>
  <sheetProtection sheet="1" objects="1" scenarios="1" selectLockedCells="1"/>
  <mergeCells count="3">
    <mergeCell ref="E5:E7"/>
    <mergeCell ref="E8:E12"/>
    <mergeCell ref="E13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E3BB-277D-4982-B739-1FD13B77BBA8}">
  <sheetPr>
    <tabColor theme="7" tint="0.39997558519241921"/>
  </sheetPr>
  <dimension ref="A1:F12"/>
  <sheetViews>
    <sheetView zoomScale="90" zoomScaleNormal="90" workbookViewId="0">
      <selection activeCell="C5" sqref="C5"/>
    </sheetView>
  </sheetViews>
  <sheetFormatPr defaultColWidth="9.109375" defaultRowHeight="13.2" x14ac:dyDescent="0.25"/>
  <cols>
    <col min="1" max="1" width="9.109375" style="43"/>
    <col min="2" max="2" width="34.21875" style="43" customWidth="1"/>
    <col min="3" max="6" width="22.109375" style="43" customWidth="1"/>
    <col min="7" max="16384" width="9.109375" style="43"/>
  </cols>
  <sheetData>
    <row r="1" spans="1:6" s="37" customFormat="1" ht="24" customHeight="1" x14ac:dyDescent="0.3">
      <c r="A1" s="34"/>
      <c r="B1" s="35" t="s">
        <v>244</v>
      </c>
      <c r="C1" s="36"/>
      <c r="D1" s="36"/>
    </row>
    <row r="2" spans="1:6" s="96" customFormat="1" ht="22.05" customHeight="1" x14ac:dyDescent="0.3">
      <c r="A2" s="94"/>
      <c r="B2" s="49"/>
      <c r="C2" s="95"/>
      <c r="D2" s="95"/>
    </row>
    <row r="3" spans="1:6" s="96" customFormat="1" ht="22.05" customHeight="1" x14ac:dyDescent="0.3">
      <c r="A3" s="94"/>
      <c r="B3" s="49"/>
      <c r="C3" s="89" t="s">
        <v>412</v>
      </c>
      <c r="D3" s="95"/>
    </row>
    <row r="4" spans="1:6" ht="42" customHeight="1" x14ac:dyDescent="0.25">
      <c r="A4" s="40" t="s">
        <v>0</v>
      </c>
      <c r="B4" s="40" t="s">
        <v>91</v>
      </c>
      <c r="C4" s="42" t="s">
        <v>349</v>
      </c>
      <c r="D4" s="42" t="s">
        <v>350</v>
      </c>
      <c r="E4" s="42" t="s">
        <v>351</v>
      </c>
      <c r="F4" s="42" t="s">
        <v>352</v>
      </c>
    </row>
    <row r="5" spans="1:6" s="45" customFormat="1" ht="36" customHeight="1" x14ac:dyDescent="0.3">
      <c r="A5" s="40">
        <v>1</v>
      </c>
      <c r="B5" s="97" t="s">
        <v>27</v>
      </c>
      <c r="C5" s="44"/>
      <c r="D5" s="44"/>
      <c r="E5" s="44"/>
      <c r="F5" s="44"/>
    </row>
    <row r="6" spans="1:6" s="45" customFormat="1" ht="36" customHeight="1" x14ac:dyDescent="0.3">
      <c r="A6" s="40">
        <v>2</v>
      </c>
      <c r="B6" s="97" t="s">
        <v>78</v>
      </c>
      <c r="C6" s="44"/>
      <c r="D6" s="44"/>
      <c r="E6" s="44"/>
      <c r="F6" s="44"/>
    </row>
    <row r="7" spans="1:6" s="45" customFormat="1" ht="36" customHeight="1" x14ac:dyDescent="0.3">
      <c r="A7" s="40">
        <v>3</v>
      </c>
      <c r="B7" s="97" t="s">
        <v>79</v>
      </c>
      <c r="C7" s="44"/>
      <c r="D7" s="44"/>
      <c r="E7" s="44"/>
      <c r="F7" s="44"/>
    </row>
    <row r="8" spans="1:6" s="45" customFormat="1" ht="36" customHeight="1" x14ac:dyDescent="0.3">
      <c r="A8" s="40">
        <v>4</v>
      </c>
      <c r="B8" s="98" t="s">
        <v>80</v>
      </c>
      <c r="C8" s="44"/>
      <c r="D8" s="44"/>
      <c r="E8" s="44"/>
      <c r="F8" s="44"/>
    </row>
    <row r="9" spans="1:6" s="45" customFormat="1" ht="36" customHeight="1" x14ac:dyDescent="0.3">
      <c r="A9" s="40">
        <v>5</v>
      </c>
      <c r="B9" s="98" t="s">
        <v>168</v>
      </c>
      <c r="C9" s="44"/>
      <c r="D9" s="44"/>
      <c r="E9" s="44"/>
      <c r="F9" s="44"/>
    </row>
    <row r="10" spans="1:6" ht="36" customHeight="1" x14ac:dyDescent="0.25">
      <c r="A10" s="40">
        <v>6</v>
      </c>
      <c r="B10" s="98" t="s">
        <v>81</v>
      </c>
      <c r="C10" s="44"/>
      <c r="D10" s="44"/>
      <c r="E10" s="44"/>
      <c r="F10" s="44"/>
    </row>
    <row r="11" spans="1:6" ht="9.9" customHeight="1" x14ac:dyDescent="0.25">
      <c r="B11" s="46"/>
    </row>
    <row r="12" spans="1:6" s="45" customFormat="1" ht="28.8" customHeight="1" x14ac:dyDescent="0.3">
      <c r="A12" s="40">
        <v>7</v>
      </c>
      <c r="B12" s="93" t="s">
        <v>206</v>
      </c>
      <c r="C12" s="158"/>
      <c r="D12" s="159"/>
      <c r="E12" s="159"/>
      <c r="F12" s="160"/>
    </row>
  </sheetData>
  <sheetProtection sheet="1" objects="1" scenarios="1" selectLockedCells="1"/>
  <mergeCells count="1">
    <mergeCell ref="C12:F12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EABF-3EB8-44E8-A46F-477384C79CB8}">
  <sheetPr>
    <tabColor theme="7" tint="-0.249977111117893"/>
  </sheetPr>
  <dimension ref="A1:H29"/>
  <sheetViews>
    <sheetView zoomScale="80" zoomScaleNormal="80" workbookViewId="0">
      <selection activeCell="D6" sqref="D6"/>
    </sheetView>
  </sheetViews>
  <sheetFormatPr defaultRowHeight="10.199999999999999" x14ac:dyDescent="0.2"/>
  <cols>
    <col min="1" max="1" width="5" style="12" customWidth="1"/>
    <col min="2" max="2" width="16" style="12" customWidth="1"/>
    <col min="3" max="3" width="45.88671875" style="17" customWidth="1"/>
    <col min="4" max="4" width="25.77734375" style="14" customWidth="1"/>
    <col min="5" max="5" width="2.77734375" style="14" customWidth="1"/>
    <col min="6" max="8" width="25.77734375" style="14" customWidth="1"/>
    <col min="9" max="16384" width="8.88671875" style="13"/>
  </cols>
  <sheetData>
    <row r="1" spans="1:8" s="37" customFormat="1" ht="24" customHeight="1" x14ac:dyDescent="0.3">
      <c r="A1" s="34"/>
      <c r="B1" s="35" t="s">
        <v>245</v>
      </c>
      <c r="C1" s="36"/>
      <c r="D1" s="36"/>
    </row>
    <row r="2" spans="1:8" s="37" customFormat="1" ht="13.2" customHeight="1" x14ac:dyDescent="0.3">
      <c r="A2" s="34"/>
      <c r="B2" s="35"/>
      <c r="C2" s="36"/>
      <c r="D2" s="36"/>
    </row>
    <row r="3" spans="1:8" s="37" customFormat="1" ht="18" customHeight="1" x14ac:dyDescent="0.3">
      <c r="A3" s="34"/>
      <c r="B3" s="34"/>
      <c r="C3" s="36"/>
      <c r="D3" s="89" t="s">
        <v>412</v>
      </c>
    </row>
    <row r="4" spans="1:8" ht="23.4" customHeight="1" x14ac:dyDescent="0.2">
      <c r="F4" s="166" t="s">
        <v>120</v>
      </c>
      <c r="G4" s="166"/>
      <c r="H4" s="166"/>
    </row>
    <row r="5" spans="1:8" ht="23.4" customHeight="1" x14ac:dyDescent="0.2">
      <c r="A5" s="18" t="s">
        <v>203</v>
      </c>
      <c r="B5" s="26" t="s">
        <v>246</v>
      </c>
      <c r="C5" s="26"/>
      <c r="D5" s="8" t="s">
        <v>119</v>
      </c>
      <c r="E5" s="11"/>
      <c r="F5" s="8" t="s">
        <v>116</v>
      </c>
      <c r="G5" s="8" t="s">
        <v>117</v>
      </c>
      <c r="H5" s="8" t="s">
        <v>118</v>
      </c>
    </row>
    <row r="6" spans="1:8" s="16" customFormat="1" ht="23.4" customHeight="1" x14ac:dyDescent="0.3">
      <c r="A6" s="18">
        <v>1</v>
      </c>
      <c r="B6" s="27" t="s">
        <v>247</v>
      </c>
      <c r="C6" s="9" t="s">
        <v>104</v>
      </c>
      <c r="D6" s="44"/>
      <c r="E6" s="14"/>
      <c r="F6" s="44"/>
      <c r="G6" s="44"/>
      <c r="H6" s="44"/>
    </row>
    <row r="7" spans="1:8" s="16" customFormat="1" ht="23.4" customHeight="1" x14ac:dyDescent="0.3">
      <c r="A7" s="18">
        <v>2</v>
      </c>
      <c r="B7" s="27"/>
      <c r="C7" s="9" t="s">
        <v>105</v>
      </c>
      <c r="D7" s="44"/>
      <c r="E7" s="14"/>
      <c r="F7" s="44"/>
      <c r="G7" s="44"/>
      <c r="H7" s="44"/>
    </row>
    <row r="8" spans="1:8" s="16" customFormat="1" ht="23.4" customHeight="1" x14ac:dyDescent="0.3">
      <c r="A8" s="18">
        <v>3</v>
      </c>
      <c r="B8" s="27"/>
      <c r="C8" s="9" t="s">
        <v>106</v>
      </c>
      <c r="D8" s="44"/>
      <c r="E8" s="14"/>
      <c r="F8" s="44"/>
      <c r="G8" s="44"/>
      <c r="H8" s="44"/>
    </row>
    <row r="9" spans="1:8" s="16" customFormat="1" ht="23.4" customHeight="1" x14ac:dyDescent="0.3">
      <c r="A9" s="18">
        <v>4</v>
      </c>
      <c r="B9" s="27"/>
      <c r="C9" s="10" t="s">
        <v>109</v>
      </c>
      <c r="D9" s="44"/>
      <c r="E9" s="14"/>
      <c r="F9" s="44"/>
      <c r="G9" s="44"/>
      <c r="H9" s="44"/>
    </row>
    <row r="10" spans="1:8" s="16" customFormat="1" ht="23.4" customHeight="1" x14ac:dyDescent="0.3">
      <c r="A10" s="18">
        <v>5</v>
      </c>
      <c r="B10" s="27"/>
      <c r="C10" s="10" t="s">
        <v>107</v>
      </c>
      <c r="D10" s="44"/>
      <c r="E10" s="14"/>
      <c r="F10" s="44"/>
      <c r="G10" s="44"/>
      <c r="H10" s="44"/>
    </row>
    <row r="11" spans="1:8" s="16" customFormat="1" ht="23.4" customHeight="1" x14ac:dyDescent="0.3">
      <c r="A11" s="18">
        <v>6</v>
      </c>
      <c r="B11" s="27"/>
      <c r="C11" s="10" t="s">
        <v>108</v>
      </c>
      <c r="D11" s="44"/>
      <c r="E11" s="14"/>
      <c r="F11" s="44"/>
      <c r="G11" s="44"/>
      <c r="H11" s="44"/>
    </row>
    <row r="12" spans="1:8" s="16" customFormat="1" ht="23.4" customHeight="1" x14ac:dyDescent="0.3">
      <c r="A12" s="18">
        <v>7</v>
      </c>
      <c r="B12" s="27"/>
      <c r="C12" s="10" t="s">
        <v>20</v>
      </c>
      <c r="D12" s="44"/>
      <c r="E12" s="14"/>
      <c r="F12" s="44"/>
      <c r="G12" s="44"/>
      <c r="H12" s="44"/>
    </row>
    <row r="13" spans="1:8" s="16" customFormat="1" ht="23.4" customHeight="1" x14ac:dyDescent="0.3">
      <c r="A13" s="18">
        <v>8</v>
      </c>
      <c r="B13" s="27"/>
      <c r="C13" s="10" t="s">
        <v>110</v>
      </c>
      <c r="D13" s="44"/>
      <c r="E13" s="14"/>
      <c r="F13" s="44"/>
      <c r="G13" s="44"/>
      <c r="H13" s="44"/>
    </row>
    <row r="14" spans="1:8" s="17" customFormat="1" ht="23.4" customHeight="1" x14ac:dyDescent="0.3">
      <c r="A14" s="18">
        <v>9</v>
      </c>
      <c r="B14" s="27"/>
      <c r="C14" s="10" t="s">
        <v>267</v>
      </c>
      <c r="D14" s="44"/>
      <c r="E14" s="14"/>
      <c r="F14" s="44"/>
      <c r="G14" s="44"/>
      <c r="H14" s="44"/>
    </row>
    <row r="15" spans="1:8" s="17" customFormat="1" ht="23.4" customHeight="1" x14ac:dyDescent="0.3">
      <c r="A15" s="18">
        <v>10</v>
      </c>
      <c r="B15" s="27"/>
      <c r="C15" s="10" t="s">
        <v>147</v>
      </c>
      <c r="D15" s="44"/>
      <c r="E15" s="14"/>
      <c r="F15" s="44"/>
      <c r="G15" s="44"/>
      <c r="H15" s="44"/>
    </row>
    <row r="16" spans="1:8" s="17" customFormat="1" ht="23.4" customHeight="1" x14ac:dyDescent="0.3">
      <c r="A16" s="18">
        <v>11</v>
      </c>
      <c r="B16" s="27"/>
      <c r="C16" s="10" t="s">
        <v>2</v>
      </c>
      <c r="D16" s="44"/>
      <c r="E16" s="14"/>
      <c r="F16" s="44"/>
      <c r="G16" s="44"/>
      <c r="H16" s="44"/>
    </row>
    <row r="17" spans="1:8" s="17" customFormat="1" ht="23.4" customHeight="1" x14ac:dyDescent="0.3">
      <c r="A17" s="18">
        <v>12</v>
      </c>
      <c r="B17" s="27"/>
      <c r="C17" s="10" t="s">
        <v>19</v>
      </c>
      <c r="D17" s="44"/>
      <c r="E17" s="14"/>
      <c r="F17" s="44"/>
      <c r="G17" s="44"/>
      <c r="H17" s="44"/>
    </row>
    <row r="18" spans="1:8" ht="23.4" customHeight="1" x14ac:dyDescent="0.2">
      <c r="A18" s="18">
        <v>14</v>
      </c>
      <c r="B18" s="27" t="s">
        <v>248</v>
      </c>
      <c r="C18" s="10" t="s">
        <v>112</v>
      </c>
      <c r="D18" s="44"/>
      <c r="F18" s="44"/>
      <c r="G18" s="44"/>
      <c r="H18" s="44"/>
    </row>
    <row r="19" spans="1:8" ht="23.4" customHeight="1" x14ac:dyDescent="0.2">
      <c r="A19" s="18">
        <v>15</v>
      </c>
      <c r="B19" s="27"/>
      <c r="C19" s="10" t="s">
        <v>113</v>
      </c>
      <c r="D19" s="44"/>
      <c r="F19" s="44"/>
      <c r="G19" s="44"/>
      <c r="H19" s="44"/>
    </row>
    <row r="20" spans="1:8" ht="23.4" customHeight="1" x14ac:dyDescent="0.2">
      <c r="A20" s="18">
        <v>16</v>
      </c>
      <c r="B20" s="27"/>
      <c r="C20" s="15" t="s">
        <v>202</v>
      </c>
      <c r="D20" s="44"/>
      <c r="F20" s="44"/>
      <c r="G20" s="44"/>
      <c r="H20" s="44"/>
    </row>
    <row r="21" spans="1:8" ht="23.4" customHeight="1" x14ac:dyDescent="0.2">
      <c r="A21" s="18">
        <v>17</v>
      </c>
      <c r="B21" s="26" t="s">
        <v>249</v>
      </c>
      <c r="C21" s="15" t="s">
        <v>269</v>
      </c>
      <c r="D21" s="44"/>
      <c r="F21" s="44"/>
      <c r="G21" s="44"/>
      <c r="H21" s="44"/>
    </row>
    <row r="22" spans="1:8" ht="23.4" customHeight="1" x14ac:dyDescent="0.2">
      <c r="A22" s="18">
        <v>18</v>
      </c>
      <c r="B22" s="26" t="s">
        <v>250</v>
      </c>
      <c r="C22" s="15" t="s">
        <v>207</v>
      </c>
      <c r="D22" s="44"/>
      <c r="F22" s="44"/>
      <c r="G22" s="44"/>
      <c r="H22" s="44"/>
    </row>
    <row r="23" spans="1:8" s="43" customFormat="1" ht="9.9" customHeight="1" x14ac:dyDescent="0.25"/>
    <row r="24" spans="1:8" ht="23.4" customHeight="1" x14ac:dyDescent="0.2">
      <c r="A24" s="18">
        <v>19</v>
      </c>
      <c r="B24" s="162" t="s">
        <v>208</v>
      </c>
      <c r="C24" s="163"/>
      <c r="D24" s="44"/>
      <c r="E24" s="19"/>
      <c r="F24" s="44"/>
      <c r="G24" s="44"/>
      <c r="H24" s="44"/>
    </row>
    <row r="25" spans="1:8" s="43" customFormat="1" ht="9.9" customHeight="1" x14ac:dyDescent="0.25"/>
    <row r="26" spans="1:8" ht="23.4" customHeight="1" x14ac:dyDescent="0.2">
      <c r="A26" s="18">
        <v>20</v>
      </c>
      <c r="B26" s="164" t="s">
        <v>262</v>
      </c>
      <c r="C26" s="165"/>
      <c r="D26" s="29">
        <v>3000000</v>
      </c>
      <c r="E26" s="19"/>
      <c r="F26" s="29">
        <v>1000000</v>
      </c>
      <c r="G26" s="29">
        <v>1000000</v>
      </c>
      <c r="H26" s="29">
        <v>1000000</v>
      </c>
    </row>
    <row r="28" spans="1:8" x14ac:dyDescent="0.2">
      <c r="B28" s="161" t="s">
        <v>251</v>
      </c>
      <c r="C28" s="161"/>
      <c r="D28" s="161"/>
      <c r="E28" s="161"/>
      <c r="F28" s="161"/>
      <c r="G28" s="161"/>
      <c r="H28" s="161"/>
    </row>
    <row r="29" spans="1:8" x14ac:dyDescent="0.2">
      <c r="C29" s="12"/>
    </row>
  </sheetData>
  <sheetProtection sheet="1" selectLockedCells="1"/>
  <mergeCells count="4">
    <mergeCell ref="B28:H28"/>
    <mergeCell ref="B24:C24"/>
    <mergeCell ref="B26:C26"/>
    <mergeCell ref="F4:H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2559-0BE4-485E-8505-8C7E3375C96B}">
  <sheetPr>
    <tabColor theme="4"/>
    <outlinePr summaryBelow="0" summaryRight="0"/>
  </sheetPr>
  <dimension ref="A1:Q128"/>
  <sheetViews>
    <sheetView zoomScale="80" zoomScaleNormal="80" workbookViewId="0">
      <selection activeCell="E6" sqref="E6"/>
    </sheetView>
  </sheetViews>
  <sheetFormatPr defaultColWidth="9.109375" defaultRowHeight="10.199999999999999" x14ac:dyDescent="0.3"/>
  <cols>
    <col min="1" max="1" width="9.109375" style="17"/>
    <col min="2" max="2" width="13.33203125" style="86" customWidth="1"/>
    <col min="3" max="3" width="34" style="131" customWidth="1"/>
    <col min="4" max="4" width="12.77734375" style="132" customWidth="1"/>
    <col min="5" max="5" width="20.77734375" style="132" customWidth="1"/>
    <col min="6" max="6" width="20.77734375" style="131" customWidth="1"/>
    <col min="7" max="7" width="12.77734375" style="132" customWidth="1"/>
    <col min="8" max="8" width="20.77734375" style="132" customWidth="1"/>
    <col min="9" max="9" width="20.77734375" style="131" customWidth="1"/>
    <col min="10" max="10" width="12.77734375" style="132" customWidth="1"/>
    <col min="11" max="11" width="20.77734375" style="132" customWidth="1"/>
    <col min="12" max="12" width="20.77734375" style="131" customWidth="1"/>
    <col min="13" max="13" width="12.77734375" style="132" customWidth="1"/>
    <col min="14" max="14" width="20.77734375" style="132" customWidth="1"/>
    <col min="15" max="15" width="20.77734375" style="131" customWidth="1"/>
    <col min="16" max="16" width="12.77734375" style="132" customWidth="1"/>
    <col min="17" max="17" width="20.77734375" style="132" customWidth="1"/>
    <col min="18" max="16384" width="9.109375" style="17"/>
  </cols>
  <sheetData>
    <row r="1" spans="1:17" s="37" customFormat="1" ht="24" customHeight="1" x14ac:dyDescent="0.3">
      <c r="A1" s="34"/>
      <c r="B1" s="35" t="s">
        <v>257</v>
      </c>
      <c r="C1" s="36"/>
      <c r="P1" s="36"/>
    </row>
    <row r="2" spans="1:17" s="102" customFormat="1" ht="22.05" customHeight="1" x14ac:dyDescent="0.3">
      <c r="A2" s="100"/>
      <c r="B2" s="89"/>
      <c r="C2" s="101"/>
      <c r="P2" s="101"/>
    </row>
    <row r="3" spans="1:17" s="102" customFormat="1" ht="22.05" customHeight="1" x14ac:dyDescent="0.3">
      <c r="A3" s="100"/>
      <c r="B3" s="89"/>
      <c r="C3" s="101"/>
      <c r="E3" s="100" t="s">
        <v>412</v>
      </c>
      <c r="P3" s="101"/>
    </row>
    <row r="4" spans="1:17" ht="43.2" customHeight="1" x14ac:dyDescent="0.3">
      <c r="B4" s="17"/>
      <c r="C4" s="17"/>
      <c r="D4" s="171" t="s">
        <v>353</v>
      </c>
      <c r="E4" s="171"/>
      <c r="F4" s="171"/>
      <c r="G4" s="171" t="s">
        <v>354</v>
      </c>
      <c r="H4" s="171"/>
      <c r="I4" s="171"/>
      <c r="J4" s="171" t="s">
        <v>355</v>
      </c>
      <c r="K4" s="171"/>
      <c r="L4" s="171"/>
      <c r="M4" s="171" t="s">
        <v>356</v>
      </c>
      <c r="N4" s="171"/>
      <c r="O4" s="171"/>
      <c r="P4" s="17"/>
      <c r="Q4" s="17"/>
    </row>
    <row r="5" spans="1:17" ht="57" customHeight="1" x14ac:dyDescent="0.3">
      <c r="A5" s="103" t="s">
        <v>0</v>
      </c>
      <c r="B5" s="104" t="s">
        <v>90</v>
      </c>
      <c r="C5" s="104" t="s">
        <v>56</v>
      </c>
      <c r="D5" s="104" t="s">
        <v>57</v>
      </c>
      <c r="E5" s="104" t="s">
        <v>357</v>
      </c>
      <c r="F5" s="104" t="s">
        <v>358</v>
      </c>
      <c r="G5" s="104" t="s">
        <v>75</v>
      </c>
      <c r="H5" s="104" t="s">
        <v>183</v>
      </c>
      <c r="I5" s="104" t="s">
        <v>359</v>
      </c>
      <c r="J5" s="104" t="s">
        <v>58</v>
      </c>
      <c r="K5" s="104" t="s">
        <v>184</v>
      </c>
      <c r="L5" s="104" t="s">
        <v>360</v>
      </c>
      <c r="M5" s="104" t="s">
        <v>59</v>
      </c>
      <c r="N5" s="104" t="s">
        <v>184</v>
      </c>
      <c r="O5" s="104" t="s">
        <v>361</v>
      </c>
      <c r="P5" s="105" t="s">
        <v>76</v>
      </c>
      <c r="Q5" s="106" t="s">
        <v>114</v>
      </c>
    </row>
    <row r="6" spans="1:17" ht="18.75" customHeight="1" x14ac:dyDescent="0.3">
      <c r="A6" s="107">
        <v>1</v>
      </c>
      <c r="B6" s="108" t="s">
        <v>28</v>
      </c>
      <c r="C6" s="109" t="s">
        <v>28</v>
      </c>
      <c r="D6" s="110">
        <v>30</v>
      </c>
      <c r="E6" s="111"/>
      <c r="F6" s="112"/>
      <c r="G6" s="110">
        <v>10</v>
      </c>
      <c r="H6" s="111"/>
      <c r="I6" s="112"/>
      <c r="J6" s="110">
        <v>8</v>
      </c>
      <c r="K6" s="111"/>
      <c r="L6" s="112"/>
      <c r="M6" s="110">
        <v>50</v>
      </c>
      <c r="N6" s="111"/>
      <c r="O6" s="112"/>
      <c r="P6" s="113">
        <f>SUM(D6+G6+J6+M6)</f>
        <v>98</v>
      </c>
      <c r="Q6" s="112"/>
    </row>
    <row r="7" spans="1:17" ht="18.75" customHeight="1" x14ac:dyDescent="0.3">
      <c r="A7" s="114" t="s">
        <v>115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/>
      <c r="Q7" s="116"/>
    </row>
    <row r="8" spans="1:17" ht="18.75" customHeight="1" x14ac:dyDescent="0.3">
      <c r="A8" s="107">
        <f>A6+1</f>
        <v>2</v>
      </c>
      <c r="B8" s="170" t="s">
        <v>152</v>
      </c>
      <c r="C8" s="28" t="s">
        <v>188</v>
      </c>
      <c r="D8" s="110">
        <v>4</v>
      </c>
      <c r="E8" s="111"/>
      <c r="F8" s="112"/>
      <c r="G8" s="110">
        <v>2</v>
      </c>
      <c r="H8" s="111"/>
      <c r="I8" s="112"/>
      <c r="J8" s="110">
        <v>0</v>
      </c>
      <c r="K8" s="111"/>
      <c r="L8" s="112"/>
      <c r="M8" s="110">
        <v>10</v>
      </c>
      <c r="N8" s="111"/>
      <c r="O8" s="112"/>
      <c r="P8" s="110">
        <f t="shared" ref="P8:P39" si="0">SUM(D8+G8+J8+M8)</f>
        <v>16</v>
      </c>
      <c r="Q8" s="112"/>
    </row>
    <row r="9" spans="1:17" ht="18.75" customHeight="1" x14ac:dyDescent="0.3">
      <c r="A9" s="107">
        <f>A8+1</f>
        <v>3</v>
      </c>
      <c r="B9" s="170"/>
      <c r="C9" s="28" t="s">
        <v>209</v>
      </c>
      <c r="D9" s="110">
        <v>3</v>
      </c>
      <c r="E9" s="111"/>
      <c r="F9" s="112"/>
      <c r="G9" s="110">
        <v>2</v>
      </c>
      <c r="H9" s="111"/>
      <c r="I9" s="112"/>
      <c r="J9" s="110">
        <v>0</v>
      </c>
      <c r="K9" s="111"/>
      <c r="L9" s="112"/>
      <c r="M9" s="110">
        <v>10</v>
      </c>
      <c r="N9" s="111"/>
      <c r="O9" s="112"/>
      <c r="P9" s="110">
        <f t="shared" si="0"/>
        <v>15</v>
      </c>
      <c r="Q9" s="112"/>
    </row>
    <row r="10" spans="1:17" ht="18.75" customHeight="1" x14ac:dyDescent="0.3">
      <c r="A10" s="107">
        <f t="shared" ref="A10:A73" si="1">A9+1</f>
        <v>4</v>
      </c>
      <c r="B10" s="170"/>
      <c r="C10" s="28" t="s">
        <v>190</v>
      </c>
      <c r="D10" s="110">
        <v>2</v>
      </c>
      <c r="E10" s="111"/>
      <c r="F10" s="112"/>
      <c r="G10" s="110">
        <f t="shared" ref="G10:G73" si="2">D10</f>
        <v>2</v>
      </c>
      <c r="H10" s="111"/>
      <c r="I10" s="112"/>
      <c r="J10" s="110">
        <v>0</v>
      </c>
      <c r="K10" s="111"/>
      <c r="L10" s="112"/>
      <c r="M10" s="110">
        <v>2</v>
      </c>
      <c r="N10" s="111"/>
      <c r="O10" s="112"/>
      <c r="P10" s="110">
        <f t="shared" si="0"/>
        <v>6</v>
      </c>
      <c r="Q10" s="112"/>
    </row>
    <row r="11" spans="1:17" ht="18.75" customHeight="1" x14ac:dyDescent="0.3">
      <c r="A11" s="107">
        <f t="shared" si="1"/>
        <v>5</v>
      </c>
      <c r="B11" s="170"/>
      <c r="C11" s="28" t="s">
        <v>210</v>
      </c>
      <c r="D11" s="110">
        <v>2</v>
      </c>
      <c r="E11" s="111"/>
      <c r="F11" s="112"/>
      <c r="G11" s="110">
        <f t="shared" ref="G11" si="3">D11</f>
        <v>2</v>
      </c>
      <c r="H11" s="111"/>
      <c r="I11" s="112"/>
      <c r="J11" s="110">
        <v>0</v>
      </c>
      <c r="K11" s="111"/>
      <c r="L11" s="112"/>
      <c r="M11" s="110">
        <v>2</v>
      </c>
      <c r="N11" s="111"/>
      <c r="O11" s="112"/>
      <c r="P11" s="110">
        <f t="shared" si="0"/>
        <v>6</v>
      </c>
      <c r="Q11" s="112"/>
    </row>
    <row r="12" spans="1:17" ht="23.4" customHeight="1" x14ac:dyDescent="0.3">
      <c r="A12" s="107">
        <f t="shared" si="1"/>
        <v>6</v>
      </c>
      <c r="B12" s="170"/>
      <c r="C12" s="117" t="s">
        <v>362</v>
      </c>
      <c r="D12" s="110">
        <v>2</v>
      </c>
      <c r="E12" s="111"/>
      <c r="F12" s="112"/>
      <c r="G12" s="110">
        <f t="shared" ref="G12:G13" si="4">D12</f>
        <v>2</v>
      </c>
      <c r="H12" s="111"/>
      <c r="I12" s="112"/>
      <c r="J12" s="110">
        <v>0</v>
      </c>
      <c r="K12" s="111"/>
      <c r="L12" s="112"/>
      <c r="M12" s="110">
        <v>2</v>
      </c>
      <c r="N12" s="111"/>
      <c r="O12" s="112"/>
      <c r="P12" s="110">
        <f t="shared" si="0"/>
        <v>6</v>
      </c>
      <c r="Q12" s="112"/>
    </row>
    <row r="13" spans="1:17" ht="23.4" customHeight="1" x14ac:dyDescent="0.3">
      <c r="A13" s="107">
        <f t="shared" si="1"/>
        <v>7</v>
      </c>
      <c r="B13" s="170"/>
      <c r="C13" s="117" t="s">
        <v>363</v>
      </c>
      <c r="D13" s="110">
        <v>2</v>
      </c>
      <c r="E13" s="111"/>
      <c r="F13" s="112"/>
      <c r="G13" s="110">
        <f t="shared" si="4"/>
        <v>2</v>
      </c>
      <c r="H13" s="111"/>
      <c r="I13" s="112"/>
      <c r="J13" s="110">
        <v>0</v>
      </c>
      <c r="K13" s="111"/>
      <c r="L13" s="112"/>
      <c r="M13" s="110">
        <v>2</v>
      </c>
      <c r="N13" s="111"/>
      <c r="O13" s="112"/>
      <c r="P13" s="110">
        <f t="shared" si="0"/>
        <v>6</v>
      </c>
      <c r="Q13" s="112"/>
    </row>
    <row r="14" spans="1:17" ht="18.75" customHeight="1" x14ac:dyDescent="0.3">
      <c r="A14" s="107">
        <f t="shared" si="1"/>
        <v>8</v>
      </c>
      <c r="B14" s="170"/>
      <c r="C14" s="117" t="s">
        <v>364</v>
      </c>
      <c r="D14" s="110">
        <v>3</v>
      </c>
      <c r="E14" s="111"/>
      <c r="F14" s="112"/>
      <c r="G14" s="110">
        <v>2</v>
      </c>
      <c r="H14" s="111"/>
      <c r="I14" s="112"/>
      <c r="J14" s="110">
        <v>0</v>
      </c>
      <c r="K14" s="111"/>
      <c r="L14" s="112"/>
      <c r="M14" s="110">
        <v>4</v>
      </c>
      <c r="N14" s="111"/>
      <c r="O14" s="112"/>
      <c r="P14" s="110">
        <f t="shared" si="0"/>
        <v>9</v>
      </c>
      <c r="Q14" s="112"/>
    </row>
    <row r="15" spans="1:17" ht="18.75" customHeight="1" x14ac:dyDescent="0.3">
      <c r="A15" s="107">
        <f t="shared" si="1"/>
        <v>9</v>
      </c>
      <c r="B15" s="170"/>
      <c r="C15" s="117" t="s">
        <v>179</v>
      </c>
      <c r="D15" s="110">
        <v>2</v>
      </c>
      <c r="E15" s="111"/>
      <c r="F15" s="112"/>
      <c r="G15" s="110">
        <f t="shared" si="2"/>
        <v>2</v>
      </c>
      <c r="H15" s="111"/>
      <c r="I15" s="112"/>
      <c r="J15" s="110">
        <v>0</v>
      </c>
      <c r="K15" s="111"/>
      <c r="L15" s="112"/>
      <c r="M15" s="110">
        <v>2</v>
      </c>
      <c r="N15" s="111"/>
      <c r="O15" s="112"/>
      <c r="P15" s="110">
        <f t="shared" si="0"/>
        <v>6</v>
      </c>
      <c r="Q15" s="112"/>
    </row>
    <row r="16" spans="1:17" ht="18.75" customHeight="1" x14ac:dyDescent="0.3">
      <c r="A16" s="107">
        <f t="shared" si="1"/>
        <v>10</v>
      </c>
      <c r="B16" s="170" t="s">
        <v>60</v>
      </c>
      <c r="C16" s="28" t="s">
        <v>211</v>
      </c>
      <c r="D16" s="110">
        <v>6</v>
      </c>
      <c r="E16" s="111"/>
      <c r="F16" s="118"/>
      <c r="G16" s="110">
        <v>2</v>
      </c>
      <c r="H16" s="111"/>
      <c r="I16" s="118"/>
      <c r="J16" s="110">
        <v>6</v>
      </c>
      <c r="K16" s="111"/>
      <c r="L16" s="118"/>
      <c r="M16" s="110">
        <v>6</v>
      </c>
      <c r="N16" s="111"/>
      <c r="O16" s="118"/>
      <c r="P16" s="110">
        <f t="shared" si="0"/>
        <v>20</v>
      </c>
      <c r="Q16" s="112"/>
    </row>
    <row r="17" spans="1:17" ht="18.75" customHeight="1" x14ac:dyDescent="0.3">
      <c r="A17" s="107">
        <f t="shared" si="1"/>
        <v>11</v>
      </c>
      <c r="B17" s="170"/>
      <c r="C17" s="28" t="s">
        <v>212</v>
      </c>
      <c r="D17" s="110">
        <v>2</v>
      </c>
      <c r="E17" s="111"/>
      <c r="F17" s="118"/>
      <c r="G17" s="110">
        <f t="shared" ref="G17:G22" si="5">D17</f>
        <v>2</v>
      </c>
      <c r="H17" s="111"/>
      <c r="I17" s="118"/>
      <c r="J17" s="110">
        <v>10</v>
      </c>
      <c r="K17" s="111"/>
      <c r="L17" s="118"/>
      <c r="M17" s="110">
        <v>10</v>
      </c>
      <c r="N17" s="111"/>
      <c r="O17" s="118"/>
      <c r="P17" s="110">
        <f t="shared" si="0"/>
        <v>24</v>
      </c>
      <c r="Q17" s="112"/>
    </row>
    <row r="18" spans="1:17" ht="18.75" customHeight="1" x14ac:dyDescent="0.3">
      <c r="A18" s="107">
        <f t="shared" si="1"/>
        <v>12</v>
      </c>
      <c r="B18" s="170"/>
      <c r="C18" s="28" t="s">
        <v>213</v>
      </c>
      <c r="D18" s="110">
        <v>2</v>
      </c>
      <c r="E18" s="111"/>
      <c r="F18" s="118"/>
      <c r="G18" s="110">
        <f t="shared" si="5"/>
        <v>2</v>
      </c>
      <c r="H18" s="111"/>
      <c r="I18" s="118"/>
      <c r="J18" s="110">
        <v>5</v>
      </c>
      <c r="K18" s="111"/>
      <c r="L18" s="118"/>
      <c r="M18" s="110">
        <v>4</v>
      </c>
      <c r="N18" s="111"/>
      <c r="O18" s="118"/>
      <c r="P18" s="110">
        <f t="shared" si="0"/>
        <v>13</v>
      </c>
      <c r="Q18" s="112"/>
    </row>
    <row r="19" spans="1:17" ht="18.75" customHeight="1" x14ac:dyDescent="0.3">
      <c r="A19" s="107">
        <f t="shared" si="1"/>
        <v>13</v>
      </c>
      <c r="B19" s="170"/>
      <c r="C19" s="109" t="s">
        <v>365</v>
      </c>
      <c r="D19" s="110">
        <v>2</v>
      </c>
      <c r="E19" s="111"/>
      <c r="F19" s="118"/>
      <c r="G19" s="110">
        <f t="shared" si="5"/>
        <v>2</v>
      </c>
      <c r="H19" s="111"/>
      <c r="I19" s="118"/>
      <c r="J19" s="110">
        <v>8</v>
      </c>
      <c r="K19" s="111"/>
      <c r="L19" s="118"/>
      <c r="M19" s="110">
        <v>8</v>
      </c>
      <c r="N19" s="111"/>
      <c r="O19" s="118"/>
      <c r="P19" s="110">
        <f t="shared" si="0"/>
        <v>20</v>
      </c>
      <c r="Q19" s="112"/>
    </row>
    <row r="20" spans="1:17" ht="26.4" customHeight="1" x14ac:dyDescent="0.3">
      <c r="A20" s="107">
        <f t="shared" si="1"/>
        <v>14</v>
      </c>
      <c r="B20" s="170"/>
      <c r="C20" s="117" t="s">
        <v>366</v>
      </c>
      <c r="D20" s="110">
        <v>2</v>
      </c>
      <c r="E20" s="111"/>
      <c r="F20" s="118"/>
      <c r="G20" s="110">
        <f t="shared" si="5"/>
        <v>2</v>
      </c>
      <c r="H20" s="111"/>
      <c r="I20" s="118"/>
      <c r="J20" s="110">
        <v>10</v>
      </c>
      <c r="K20" s="111"/>
      <c r="L20" s="118"/>
      <c r="M20" s="110">
        <v>10</v>
      </c>
      <c r="N20" s="111"/>
      <c r="O20" s="118"/>
      <c r="P20" s="110">
        <f t="shared" si="0"/>
        <v>24</v>
      </c>
      <c r="Q20" s="112"/>
    </row>
    <row r="21" spans="1:17" ht="18.75" customHeight="1" x14ac:dyDescent="0.3">
      <c r="A21" s="107">
        <f t="shared" si="1"/>
        <v>15</v>
      </c>
      <c r="B21" s="170"/>
      <c r="C21" s="109" t="s">
        <v>367</v>
      </c>
      <c r="D21" s="110">
        <v>2</v>
      </c>
      <c r="E21" s="111"/>
      <c r="F21" s="118"/>
      <c r="G21" s="110">
        <f t="shared" si="5"/>
        <v>2</v>
      </c>
      <c r="H21" s="111"/>
      <c r="I21" s="118"/>
      <c r="J21" s="110">
        <v>6</v>
      </c>
      <c r="K21" s="111"/>
      <c r="L21" s="118"/>
      <c r="M21" s="110">
        <v>6</v>
      </c>
      <c r="N21" s="111"/>
      <c r="O21" s="118"/>
      <c r="P21" s="110">
        <f t="shared" si="0"/>
        <v>16</v>
      </c>
      <c r="Q21" s="112"/>
    </row>
    <row r="22" spans="1:17" ht="18.75" customHeight="1" x14ac:dyDescent="0.3">
      <c r="A22" s="107">
        <f t="shared" si="1"/>
        <v>16</v>
      </c>
      <c r="B22" s="170"/>
      <c r="C22" s="109" t="s">
        <v>368</v>
      </c>
      <c r="D22" s="110">
        <v>2</v>
      </c>
      <c r="E22" s="111"/>
      <c r="F22" s="118"/>
      <c r="G22" s="110">
        <f t="shared" si="5"/>
        <v>2</v>
      </c>
      <c r="H22" s="111"/>
      <c r="I22" s="118"/>
      <c r="J22" s="110">
        <v>6</v>
      </c>
      <c r="K22" s="111"/>
      <c r="L22" s="118"/>
      <c r="M22" s="110">
        <v>6</v>
      </c>
      <c r="N22" s="111"/>
      <c r="O22" s="118"/>
      <c r="P22" s="110">
        <f t="shared" si="0"/>
        <v>16</v>
      </c>
      <c r="Q22" s="112"/>
    </row>
    <row r="23" spans="1:17" ht="18.75" customHeight="1" x14ac:dyDescent="0.3">
      <c r="A23" s="107">
        <f t="shared" si="1"/>
        <v>17</v>
      </c>
      <c r="B23" s="170"/>
      <c r="C23" s="117" t="s">
        <v>369</v>
      </c>
      <c r="D23" s="110">
        <v>2</v>
      </c>
      <c r="E23" s="111"/>
      <c r="F23" s="118"/>
      <c r="G23" s="110">
        <f t="shared" ref="G23" si="6">D23</f>
        <v>2</v>
      </c>
      <c r="H23" s="111"/>
      <c r="I23" s="118"/>
      <c r="J23" s="110">
        <v>10</v>
      </c>
      <c r="K23" s="111"/>
      <c r="L23" s="118"/>
      <c r="M23" s="110">
        <v>10</v>
      </c>
      <c r="N23" s="111"/>
      <c r="O23" s="118"/>
      <c r="P23" s="110">
        <f t="shared" si="0"/>
        <v>24</v>
      </c>
      <c r="Q23" s="112"/>
    </row>
    <row r="24" spans="1:17" ht="18.75" customHeight="1" x14ac:dyDescent="0.3">
      <c r="A24" s="107">
        <f t="shared" si="1"/>
        <v>18</v>
      </c>
      <c r="B24" s="170" t="s">
        <v>180</v>
      </c>
      <c r="C24" s="109" t="s">
        <v>122</v>
      </c>
      <c r="D24" s="110">
        <v>2</v>
      </c>
      <c r="E24" s="111"/>
      <c r="F24" s="118"/>
      <c r="G24" s="110">
        <f t="shared" si="2"/>
        <v>2</v>
      </c>
      <c r="H24" s="111"/>
      <c r="I24" s="118"/>
      <c r="J24" s="110">
        <v>2</v>
      </c>
      <c r="K24" s="111"/>
      <c r="L24" s="118"/>
      <c r="M24" s="110">
        <v>8</v>
      </c>
      <c r="N24" s="111"/>
      <c r="O24" s="118"/>
      <c r="P24" s="110">
        <f t="shared" si="0"/>
        <v>14</v>
      </c>
      <c r="Q24" s="112"/>
    </row>
    <row r="25" spans="1:17" ht="18.75" customHeight="1" x14ac:dyDescent="0.3">
      <c r="A25" s="107">
        <f t="shared" si="1"/>
        <v>19</v>
      </c>
      <c r="B25" s="170"/>
      <c r="C25" s="109" t="s">
        <v>72</v>
      </c>
      <c r="D25" s="110">
        <v>6</v>
      </c>
      <c r="E25" s="111"/>
      <c r="F25" s="118"/>
      <c r="G25" s="110">
        <v>2</v>
      </c>
      <c r="H25" s="111"/>
      <c r="I25" s="118"/>
      <c r="J25" s="110">
        <v>0</v>
      </c>
      <c r="K25" s="111"/>
      <c r="L25" s="118"/>
      <c r="M25" s="110">
        <v>8</v>
      </c>
      <c r="N25" s="111"/>
      <c r="O25" s="118"/>
      <c r="P25" s="110">
        <f t="shared" si="0"/>
        <v>16</v>
      </c>
      <c r="Q25" s="112"/>
    </row>
    <row r="26" spans="1:17" ht="18.75" customHeight="1" x14ac:dyDescent="0.3">
      <c r="A26" s="107">
        <f t="shared" si="1"/>
        <v>20</v>
      </c>
      <c r="B26" s="170"/>
      <c r="C26" s="109" t="s">
        <v>65</v>
      </c>
      <c r="D26" s="110">
        <v>6</v>
      </c>
      <c r="E26" s="111"/>
      <c r="F26" s="118"/>
      <c r="G26" s="110">
        <v>2</v>
      </c>
      <c r="H26" s="111"/>
      <c r="I26" s="118"/>
      <c r="J26" s="110">
        <v>0</v>
      </c>
      <c r="K26" s="111"/>
      <c r="L26" s="118"/>
      <c r="M26" s="110">
        <v>10</v>
      </c>
      <c r="N26" s="111"/>
      <c r="O26" s="118"/>
      <c r="P26" s="110">
        <f t="shared" si="0"/>
        <v>18</v>
      </c>
      <c r="Q26" s="112"/>
    </row>
    <row r="27" spans="1:17" ht="18.75" customHeight="1" x14ac:dyDescent="0.3">
      <c r="A27" s="107">
        <f t="shared" si="1"/>
        <v>21</v>
      </c>
      <c r="B27" s="170" t="s">
        <v>151</v>
      </c>
      <c r="C27" s="109" t="s">
        <v>64</v>
      </c>
      <c r="D27" s="110">
        <v>2</v>
      </c>
      <c r="E27" s="111"/>
      <c r="F27" s="118"/>
      <c r="G27" s="110">
        <f t="shared" si="2"/>
        <v>2</v>
      </c>
      <c r="H27" s="111"/>
      <c r="I27" s="118"/>
      <c r="J27" s="110">
        <v>0</v>
      </c>
      <c r="K27" s="111"/>
      <c r="L27" s="118"/>
      <c r="M27" s="110">
        <v>15</v>
      </c>
      <c r="N27" s="111"/>
      <c r="O27" s="118"/>
      <c r="P27" s="110">
        <f t="shared" si="0"/>
        <v>19</v>
      </c>
      <c r="Q27" s="112"/>
    </row>
    <row r="28" spans="1:17" ht="18.75" customHeight="1" x14ac:dyDescent="0.3">
      <c r="A28" s="107">
        <f t="shared" si="1"/>
        <v>22</v>
      </c>
      <c r="B28" s="170"/>
      <c r="C28" s="109" t="s">
        <v>67</v>
      </c>
      <c r="D28" s="110">
        <v>2</v>
      </c>
      <c r="E28" s="111"/>
      <c r="F28" s="118"/>
      <c r="G28" s="110">
        <f t="shared" si="2"/>
        <v>2</v>
      </c>
      <c r="H28" s="111"/>
      <c r="I28" s="118"/>
      <c r="J28" s="110">
        <v>5</v>
      </c>
      <c r="K28" s="111"/>
      <c r="L28" s="118"/>
      <c r="M28" s="110">
        <v>20</v>
      </c>
      <c r="N28" s="111"/>
      <c r="O28" s="118"/>
      <c r="P28" s="110">
        <f t="shared" si="0"/>
        <v>29</v>
      </c>
      <c r="Q28" s="112"/>
    </row>
    <row r="29" spans="1:17" ht="18.75" customHeight="1" x14ac:dyDescent="0.3">
      <c r="A29" s="107">
        <f t="shared" si="1"/>
        <v>23</v>
      </c>
      <c r="B29" s="170"/>
      <c r="C29" s="109" t="s">
        <v>370</v>
      </c>
      <c r="D29" s="110">
        <v>2</v>
      </c>
      <c r="E29" s="111"/>
      <c r="F29" s="118"/>
      <c r="G29" s="110">
        <f t="shared" si="2"/>
        <v>2</v>
      </c>
      <c r="H29" s="111"/>
      <c r="I29" s="118"/>
      <c r="J29" s="110">
        <v>5</v>
      </c>
      <c r="K29" s="111"/>
      <c r="L29" s="118"/>
      <c r="M29" s="110">
        <v>20</v>
      </c>
      <c r="N29" s="111"/>
      <c r="O29" s="118"/>
      <c r="P29" s="110">
        <f t="shared" si="0"/>
        <v>29</v>
      </c>
      <c r="Q29" s="112"/>
    </row>
    <row r="30" spans="1:17" ht="18.75" customHeight="1" x14ac:dyDescent="0.3">
      <c r="A30" s="107">
        <f t="shared" si="1"/>
        <v>24</v>
      </c>
      <c r="B30" s="170"/>
      <c r="C30" s="109" t="s">
        <v>371</v>
      </c>
      <c r="D30" s="110">
        <v>2</v>
      </c>
      <c r="E30" s="111"/>
      <c r="F30" s="118"/>
      <c r="G30" s="110">
        <f t="shared" si="2"/>
        <v>2</v>
      </c>
      <c r="H30" s="111"/>
      <c r="I30" s="118"/>
      <c r="J30" s="110">
        <v>0</v>
      </c>
      <c r="K30" s="111"/>
      <c r="L30" s="118"/>
      <c r="M30" s="110">
        <v>10</v>
      </c>
      <c r="N30" s="111"/>
      <c r="O30" s="118"/>
      <c r="P30" s="110">
        <f t="shared" si="0"/>
        <v>14</v>
      </c>
      <c r="Q30" s="112"/>
    </row>
    <row r="31" spans="1:17" ht="18.75" customHeight="1" x14ac:dyDescent="0.3">
      <c r="A31" s="107">
        <f t="shared" si="1"/>
        <v>25</v>
      </c>
      <c r="B31" s="170"/>
      <c r="C31" s="109" t="s">
        <v>68</v>
      </c>
      <c r="D31" s="110">
        <v>2</v>
      </c>
      <c r="E31" s="111"/>
      <c r="F31" s="118"/>
      <c r="G31" s="110">
        <f t="shared" si="2"/>
        <v>2</v>
      </c>
      <c r="H31" s="111"/>
      <c r="I31" s="118"/>
      <c r="J31" s="110">
        <v>0</v>
      </c>
      <c r="K31" s="111"/>
      <c r="L31" s="118"/>
      <c r="M31" s="110">
        <v>5</v>
      </c>
      <c r="N31" s="111"/>
      <c r="O31" s="118"/>
      <c r="P31" s="110">
        <f t="shared" si="0"/>
        <v>9</v>
      </c>
      <c r="Q31" s="112"/>
    </row>
    <row r="32" spans="1:17" ht="18.75" customHeight="1" x14ac:dyDescent="0.3">
      <c r="A32" s="107">
        <f t="shared" si="1"/>
        <v>26</v>
      </c>
      <c r="B32" s="170"/>
      <c r="C32" s="109" t="s">
        <v>69</v>
      </c>
      <c r="D32" s="110">
        <v>2</v>
      </c>
      <c r="E32" s="111"/>
      <c r="F32" s="118"/>
      <c r="G32" s="110">
        <f t="shared" si="2"/>
        <v>2</v>
      </c>
      <c r="H32" s="111"/>
      <c r="I32" s="118"/>
      <c r="J32" s="110">
        <v>0</v>
      </c>
      <c r="K32" s="111"/>
      <c r="L32" s="118"/>
      <c r="M32" s="110">
        <v>20</v>
      </c>
      <c r="N32" s="111"/>
      <c r="O32" s="118"/>
      <c r="P32" s="110">
        <f t="shared" si="0"/>
        <v>24</v>
      </c>
      <c r="Q32" s="112"/>
    </row>
    <row r="33" spans="1:17" ht="18.75" customHeight="1" x14ac:dyDescent="0.3">
      <c r="A33" s="107">
        <f t="shared" si="1"/>
        <v>27</v>
      </c>
      <c r="B33" s="170"/>
      <c r="C33" s="109" t="s">
        <v>70</v>
      </c>
      <c r="D33" s="110">
        <v>2</v>
      </c>
      <c r="E33" s="111"/>
      <c r="F33" s="118"/>
      <c r="G33" s="110">
        <f t="shared" si="2"/>
        <v>2</v>
      </c>
      <c r="H33" s="111"/>
      <c r="I33" s="118"/>
      <c r="J33" s="110">
        <v>0</v>
      </c>
      <c r="K33" s="111"/>
      <c r="L33" s="118"/>
      <c r="M33" s="110">
        <v>5</v>
      </c>
      <c r="N33" s="111"/>
      <c r="O33" s="118"/>
      <c r="P33" s="110">
        <f t="shared" si="0"/>
        <v>9</v>
      </c>
      <c r="Q33" s="112"/>
    </row>
    <row r="34" spans="1:17" ht="18.75" customHeight="1" x14ac:dyDescent="0.3">
      <c r="A34" s="107">
        <f t="shared" si="1"/>
        <v>28</v>
      </c>
      <c r="B34" s="170"/>
      <c r="C34" s="109" t="s">
        <v>318</v>
      </c>
      <c r="D34" s="110">
        <v>2</v>
      </c>
      <c r="E34" s="111"/>
      <c r="F34" s="118"/>
      <c r="G34" s="110">
        <f t="shared" si="2"/>
        <v>2</v>
      </c>
      <c r="H34" s="111"/>
      <c r="I34" s="118"/>
      <c r="J34" s="110">
        <v>5</v>
      </c>
      <c r="K34" s="111"/>
      <c r="L34" s="118"/>
      <c r="M34" s="110">
        <v>5</v>
      </c>
      <c r="N34" s="111"/>
      <c r="O34" s="118"/>
      <c r="P34" s="110">
        <f t="shared" si="0"/>
        <v>14</v>
      </c>
      <c r="Q34" s="112"/>
    </row>
    <row r="35" spans="1:17" ht="21" customHeight="1" x14ac:dyDescent="0.3">
      <c r="A35" s="107">
        <f t="shared" si="1"/>
        <v>29</v>
      </c>
      <c r="B35" s="170" t="s">
        <v>61</v>
      </c>
      <c r="C35" s="109" t="s">
        <v>372</v>
      </c>
      <c r="D35" s="110">
        <v>5</v>
      </c>
      <c r="E35" s="111"/>
      <c r="F35" s="118"/>
      <c r="G35" s="110">
        <v>2</v>
      </c>
      <c r="H35" s="111"/>
      <c r="I35" s="118"/>
      <c r="J35" s="110">
        <v>0</v>
      </c>
      <c r="K35" s="111"/>
      <c r="L35" s="118"/>
      <c r="M35" s="110">
        <v>5</v>
      </c>
      <c r="N35" s="111"/>
      <c r="O35" s="118"/>
      <c r="P35" s="110">
        <f t="shared" si="0"/>
        <v>12</v>
      </c>
      <c r="Q35" s="112"/>
    </row>
    <row r="36" spans="1:17" ht="21" customHeight="1" x14ac:dyDescent="0.3">
      <c r="A36" s="107">
        <f t="shared" si="1"/>
        <v>30</v>
      </c>
      <c r="B36" s="170"/>
      <c r="C36" s="109" t="s">
        <v>181</v>
      </c>
      <c r="D36" s="110">
        <v>5</v>
      </c>
      <c r="E36" s="111"/>
      <c r="F36" s="118"/>
      <c r="G36" s="110">
        <v>2</v>
      </c>
      <c r="H36" s="111"/>
      <c r="I36" s="118"/>
      <c r="J36" s="110">
        <v>0</v>
      </c>
      <c r="K36" s="111"/>
      <c r="L36" s="118"/>
      <c r="M36" s="110">
        <v>5</v>
      </c>
      <c r="N36" s="111"/>
      <c r="O36" s="118"/>
      <c r="P36" s="110">
        <f t="shared" si="0"/>
        <v>12</v>
      </c>
      <c r="Q36" s="112"/>
    </row>
    <row r="37" spans="1:17" ht="21" customHeight="1" x14ac:dyDescent="0.3">
      <c r="A37" s="107">
        <f t="shared" si="1"/>
        <v>31</v>
      </c>
      <c r="B37" s="170" t="s">
        <v>155</v>
      </c>
      <c r="C37" s="117" t="s">
        <v>373</v>
      </c>
      <c r="D37" s="110">
        <v>2</v>
      </c>
      <c r="E37" s="111"/>
      <c r="F37" s="118"/>
      <c r="G37" s="110">
        <f>D37</f>
        <v>2</v>
      </c>
      <c r="H37" s="111"/>
      <c r="I37" s="118"/>
      <c r="J37" s="110">
        <v>0</v>
      </c>
      <c r="K37" s="111"/>
      <c r="L37" s="118"/>
      <c r="M37" s="110">
        <v>10</v>
      </c>
      <c r="N37" s="111"/>
      <c r="O37" s="118"/>
      <c r="P37" s="110">
        <f t="shared" si="0"/>
        <v>14</v>
      </c>
      <c r="Q37" s="112"/>
    </row>
    <row r="38" spans="1:17" ht="21" customHeight="1" x14ac:dyDescent="0.3">
      <c r="A38" s="107">
        <f t="shared" si="1"/>
        <v>32</v>
      </c>
      <c r="B38" s="170"/>
      <c r="C38" s="117" t="s">
        <v>374</v>
      </c>
      <c r="D38" s="110">
        <v>2</v>
      </c>
      <c r="E38" s="111"/>
      <c r="F38" s="118"/>
      <c r="G38" s="110">
        <f>D38</f>
        <v>2</v>
      </c>
      <c r="H38" s="111"/>
      <c r="I38" s="118"/>
      <c r="J38" s="110">
        <v>0</v>
      </c>
      <c r="K38" s="111"/>
      <c r="L38" s="118"/>
      <c r="M38" s="110">
        <v>10</v>
      </c>
      <c r="N38" s="111"/>
      <c r="O38" s="118"/>
      <c r="P38" s="110">
        <f t="shared" si="0"/>
        <v>14</v>
      </c>
      <c r="Q38" s="112"/>
    </row>
    <row r="39" spans="1:17" ht="21" customHeight="1" x14ac:dyDescent="0.3">
      <c r="A39" s="107">
        <f t="shared" si="1"/>
        <v>33</v>
      </c>
      <c r="B39" s="170"/>
      <c r="C39" s="117" t="s">
        <v>375</v>
      </c>
      <c r="D39" s="110">
        <v>2</v>
      </c>
      <c r="E39" s="111"/>
      <c r="F39" s="118"/>
      <c r="G39" s="110">
        <f>D39</f>
        <v>2</v>
      </c>
      <c r="H39" s="111"/>
      <c r="I39" s="118"/>
      <c r="J39" s="110">
        <v>0</v>
      </c>
      <c r="K39" s="111"/>
      <c r="L39" s="118"/>
      <c r="M39" s="110">
        <v>6</v>
      </c>
      <c r="N39" s="111"/>
      <c r="O39" s="118"/>
      <c r="P39" s="110">
        <f t="shared" si="0"/>
        <v>10</v>
      </c>
      <c r="Q39" s="112"/>
    </row>
    <row r="40" spans="1:17" ht="18.75" customHeight="1" x14ac:dyDescent="0.3">
      <c r="A40" s="119">
        <f t="shared" si="1"/>
        <v>34</v>
      </c>
      <c r="B40" s="173" t="s">
        <v>163</v>
      </c>
      <c r="C40" s="120" t="s">
        <v>376</v>
      </c>
      <c r="D40" s="121">
        <v>2</v>
      </c>
      <c r="E40" s="122"/>
      <c r="F40" s="123"/>
      <c r="G40" s="121">
        <f t="shared" si="2"/>
        <v>2</v>
      </c>
      <c r="H40" s="122"/>
      <c r="I40" s="123"/>
      <c r="J40" s="121">
        <v>0</v>
      </c>
      <c r="K40" s="122"/>
      <c r="L40" s="123"/>
      <c r="M40" s="121">
        <v>3</v>
      </c>
      <c r="N40" s="122"/>
      <c r="O40" s="123"/>
      <c r="P40" s="121">
        <f t="shared" ref="P40:P58" si="7">SUM(D40+G40+J40+M40)</f>
        <v>7</v>
      </c>
      <c r="Q40" s="112"/>
    </row>
    <row r="41" spans="1:17" ht="18.75" customHeight="1" x14ac:dyDescent="0.3">
      <c r="A41" s="8">
        <f t="shared" si="1"/>
        <v>35</v>
      </c>
      <c r="B41" s="173"/>
      <c r="C41" s="124" t="s">
        <v>214</v>
      </c>
      <c r="D41" s="121">
        <v>2</v>
      </c>
      <c r="E41" s="122"/>
      <c r="F41" s="123"/>
      <c r="G41" s="121">
        <f t="shared" ref="G41" si="8">D41</f>
        <v>2</v>
      </c>
      <c r="H41" s="122"/>
      <c r="I41" s="123"/>
      <c r="J41" s="121">
        <v>0</v>
      </c>
      <c r="K41" s="122"/>
      <c r="L41" s="123"/>
      <c r="M41" s="121">
        <v>3</v>
      </c>
      <c r="N41" s="122"/>
      <c r="O41" s="123"/>
      <c r="P41" s="121">
        <f t="shared" si="7"/>
        <v>7</v>
      </c>
      <c r="Q41" s="112"/>
    </row>
    <row r="42" spans="1:17" ht="18.75" customHeight="1" x14ac:dyDescent="0.3">
      <c r="A42" s="8">
        <f t="shared" si="1"/>
        <v>36</v>
      </c>
      <c r="B42" s="173"/>
      <c r="C42" s="124" t="s">
        <v>215</v>
      </c>
      <c r="D42" s="113">
        <v>2</v>
      </c>
      <c r="E42" s="125"/>
      <c r="F42" s="126"/>
      <c r="G42" s="113">
        <f t="shared" si="2"/>
        <v>2</v>
      </c>
      <c r="H42" s="125"/>
      <c r="I42" s="126"/>
      <c r="J42" s="113">
        <v>0</v>
      </c>
      <c r="K42" s="125"/>
      <c r="L42" s="126"/>
      <c r="M42" s="113">
        <v>3</v>
      </c>
      <c r="N42" s="125"/>
      <c r="O42" s="126"/>
      <c r="P42" s="113">
        <f t="shared" si="7"/>
        <v>7</v>
      </c>
      <c r="Q42" s="112"/>
    </row>
    <row r="43" spans="1:17" ht="18.75" customHeight="1" x14ac:dyDescent="0.3">
      <c r="A43" s="8">
        <f t="shared" si="1"/>
        <v>37</v>
      </c>
      <c r="B43" s="173"/>
      <c r="C43" s="124" t="s">
        <v>216</v>
      </c>
      <c r="D43" s="113">
        <v>2</v>
      </c>
      <c r="E43" s="125"/>
      <c r="F43" s="126"/>
      <c r="G43" s="113">
        <v>2</v>
      </c>
      <c r="H43" s="125"/>
      <c r="I43" s="126"/>
      <c r="J43" s="113">
        <v>0</v>
      </c>
      <c r="K43" s="125"/>
      <c r="L43" s="126"/>
      <c r="M43" s="113">
        <v>3</v>
      </c>
      <c r="N43" s="125"/>
      <c r="O43" s="126"/>
      <c r="P43" s="113">
        <f t="shared" si="7"/>
        <v>7</v>
      </c>
      <c r="Q43" s="112"/>
    </row>
    <row r="44" spans="1:17" ht="18.75" customHeight="1" x14ac:dyDescent="0.3">
      <c r="A44" s="8">
        <f t="shared" si="1"/>
        <v>38</v>
      </c>
      <c r="B44" s="173"/>
      <c r="C44" s="124" t="s">
        <v>123</v>
      </c>
      <c r="D44" s="113">
        <v>2</v>
      </c>
      <c r="E44" s="125"/>
      <c r="F44" s="126"/>
      <c r="G44" s="113">
        <f t="shared" si="2"/>
        <v>2</v>
      </c>
      <c r="H44" s="125"/>
      <c r="I44" s="126"/>
      <c r="J44" s="113">
        <v>5</v>
      </c>
      <c r="K44" s="125"/>
      <c r="L44" s="126"/>
      <c r="M44" s="113">
        <v>10</v>
      </c>
      <c r="N44" s="125"/>
      <c r="O44" s="126"/>
      <c r="P44" s="113">
        <f t="shared" si="7"/>
        <v>19</v>
      </c>
      <c r="Q44" s="112"/>
    </row>
    <row r="45" spans="1:17" ht="18.75" customHeight="1" x14ac:dyDescent="0.3">
      <c r="A45" s="8">
        <f t="shared" si="1"/>
        <v>39</v>
      </c>
      <c r="B45" s="173"/>
      <c r="C45" s="124" t="s">
        <v>66</v>
      </c>
      <c r="D45" s="113">
        <v>2</v>
      </c>
      <c r="E45" s="125"/>
      <c r="F45" s="126"/>
      <c r="G45" s="113">
        <f t="shared" si="2"/>
        <v>2</v>
      </c>
      <c r="H45" s="125"/>
      <c r="I45" s="126"/>
      <c r="J45" s="113">
        <v>0</v>
      </c>
      <c r="K45" s="125"/>
      <c r="L45" s="126"/>
      <c r="M45" s="113">
        <v>5</v>
      </c>
      <c r="N45" s="125"/>
      <c r="O45" s="126"/>
      <c r="P45" s="113">
        <f t="shared" si="7"/>
        <v>9</v>
      </c>
      <c r="Q45" s="112"/>
    </row>
    <row r="46" spans="1:17" ht="18.75" customHeight="1" x14ac:dyDescent="0.3">
      <c r="A46" s="8">
        <f t="shared" si="1"/>
        <v>40</v>
      </c>
      <c r="B46" s="173"/>
      <c r="C46" s="124" t="s">
        <v>377</v>
      </c>
      <c r="D46" s="113">
        <v>2</v>
      </c>
      <c r="E46" s="125"/>
      <c r="F46" s="126"/>
      <c r="G46" s="113">
        <f t="shared" si="2"/>
        <v>2</v>
      </c>
      <c r="H46" s="125"/>
      <c r="I46" s="126"/>
      <c r="J46" s="113">
        <v>0</v>
      </c>
      <c r="K46" s="125"/>
      <c r="L46" s="126"/>
      <c r="M46" s="113">
        <v>5</v>
      </c>
      <c r="N46" s="125"/>
      <c r="O46" s="126"/>
      <c r="P46" s="113">
        <f t="shared" si="7"/>
        <v>9</v>
      </c>
      <c r="Q46" s="112"/>
    </row>
    <row r="47" spans="1:17" ht="18.75" customHeight="1" x14ac:dyDescent="0.3">
      <c r="A47" s="8">
        <f t="shared" si="1"/>
        <v>41</v>
      </c>
      <c r="B47" s="173"/>
      <c r="C47" s="124" t="s">
        <v>378</v>
      </c>
      <c r="D47" s="113">
        <v>2</v>
      </c>
      <c r="E47" s="125"/>
      <c r="F47" s="126"/>
      <c r="G47" s="113">
        <f t="shared" si="2"/>
        <v>2</v>
      </c>
      <c r="H47" s="125"/>
      <c r="I47" s="126"/>
      <c r="J47" s="113">
        <v>0</v>
      </c>
      <c r="K47" s="125"/>
      <c r="L47" s="126"/>
      <c r="M47" s="113">
        <v>5</v>
      </c>
      <c r="N47" s="125"/>
      <c r="O47" s="126"/>
      <c r="P47" s="113">
        <f t="shared" si="7"/>
        <v>9</v>
      </c>
      <c r="Q47" s="112"/>
    </row>
    <row r="48" spans="1:17" ht="18.75" customHeight="1" x14ac:dyDescent="0.3">
      <c r="A48" s="8">
        <f t="shared" si="1"/>
        <v>42</v>
      </c>
      <c r="B48" s="173"/>
      <c r="C48" s="124" t="s">
        <v>379</v>
      </c>
      <c r="D48" s="113">
        <v>2</v>
      </c>
      <c r="E48" s="125"/>
      <c r="F48" s="126"/>
      <c r="G48" s="113">
        <f t="shared" si="2"/>
        <v>2</v>
      </c>
      <c r="H48" s="125"/>
      <c r="I48" s="126"/>
      <c r="J48" s="113">
        <v>0</v>
      </c>
      <c r="K48" s="125"/>
      <c r="L48" s="126"/>
      <c r="M48" s="113">
        <v>2</v>
      </c>
      <c r="N48" s="125"/>
      <c r="O48" s="126"/>
      <c r="P48" s="113">
        <f t="shared" si="7"/>
        <v>6</v>
      </c>
      <c r="Q48" s="112"/>
    </row>
    <row r="49" spans="1:17" ht="18.75" customHeight="1" x14ac:dyDescent="0.3">
      <c r="A49" s="8">
        <f t="shared" si="1"/>
        <v>43</v>
      </c>
      <c r="B49" s="173"/>
      <c r="C49" s="124" t="s">
        <v>380</v>
      </c>
      <c r="D49" s="113">
        <v>2</v>
      </c>
      <c r="E49" s="125"/>
      <c r="F49" s="126"/>
      <c r="G49" s="113">
        <f t="shared" si="2"/>
        <v>2</v>
      </c>
      <c r="H49" s="125"/>
      <c r="I49" s="126"/>
      <c r="J49" s="113">
        <v>0</v>
      </c>
      <c r="K49" s="125"/>
      <c r="L49" s="126"/>
      <c r="M49" s="113">
        <v>10</v>
      </c>
      <c r="N49" s="125"/>
      <c r="O49" s="126"/>
      <c r="P49" s="113">
        <f t="shared" si="7"/>
        <v>14</v>
      </c>
      <c r="Q49" s="112"/>
    </row>
    <row r="50" spans="1:17" ht="18.75" customHeight="1" x14ac:dyDescent="0.3">
      <c r="A50" s="8">
        <f t="shared" si="1"/>
        <v>44</v>
      </c>
      <c r="B50" s="173"/>
      <c r="C50" s="124" t="s">
        <v>381</v>
      </c>
      <c r="D50" s="113">
        <v>2</v>
      </c>
      <c r="E50" s="125"/>
      <c r="F50" s="126"/>
      <c r="G50" s="113">
        <f t="shared" si="2"/>
        <v>2</v>
      </c>
      <c r="H50" s="125"/>
      <c r="I50" s="126"/>
      <c r="J50" s="113">
        <v>0</v>
      </c>
      <c r="K50" s="125"/>
      <c r="L50" s="126"/>
      <c r="M50" s="113">
        <v>2</v>
      </c>
      <c r="N50" s="125"/>
      <c r="O50" s="126"/>
      <c r="P50" s="113">
        <f t="shared" si="7"/>
        <v>6</v>
      </c>
      <c r="Q50" s="112"/>
    </row>
    <row r="51" spans="1:17" ht="18.75" customHeight="1" x14ac:dyDescent="0.3">
      <c r="A51" s="8">
        <f t="shared" si="1"/>
        <v>45</v>
      </c>
      <c r="B51" s="172" t="s">
        <v>62</v>
      </c>
      <c r="C51" s="124" t="s">
        <v>63</v>
      </c>
      <c r="D51" s="113">
        <v>2</v>
      </c>
      <c r="E51" s="125"/>
      <c r="F51" s="126"/>
      <c r="G51" s="113">
        <f t="shared" si="2"/>
        <v>2</v>
      </c>
      <c r="H51" s="125"/>
      <c r="I51" s="126"/>
      <c r="J51" s="113">
        <v>0</v>
      </c>
      <c r="K51" s="125"/>
      <c r="L51" s="126"/>
      <c r="M51" s="113">
        <v>2</v>
      </c>
      <c r="N51" s="125"/>
      <c r="O51" s="126"/>
      <c r="P51" s="113">
        <f t="shared" si="7"/>
        <v>6</v>
      </c>
      <c r="Q51" s="112"/>
    </row>
    <row r="52" spans="1:17" ht="18.75" customHeight="1" x14ac:dyDescent="0.3">
      <c r="A52" s="8">
        <f t="shared" si="1"/>
        <v>46</v>
      </c>
      <c r="B52" s="173"/>
      <c r="C52" s="124" t="s">
        <v>382</v>
      </c>
      <c r="D52" s="113">
        <v>8</v>
      </c>
      <c r="E52" s="125"/>
      <c r="F52" s="126"/>
      <c r="G52" s="113">
        <v>2</v>
      </c>
      <c r="H52" s="125"/>
      <c r="I52" s="126"/>
      <c r="J52" s="113">
        <v>0</v>
      </c>
      <c r="K52" s="125"/>
      <c r="L52" s="126"/>
      <c r="M52" s="113">
        <v>20</v>
      </c>
      <c r="N52" s="125"/>
      <c r="O52" s="126"/>
      <c r="P52" s="113">
        <f t="shared" si="7"/>
        <v>30</v>
      </c>
      <c r="Q52" s="112"/>
    </row>
    <row r="53" spans="1:17" ht="18.75" customHeight="1" x14ac:dyDescent="0.3">
      <c r="A53" s="8">
        <f t="shared" si="1"/>
        <v>47</v>
      </c>
      <c r="B53" s="173"/>
      <c r="C53" s="124" t="s">
        <v>383</v>
      </c>
      <c r="D53" s="113">
        <v>8</v>
      </c>
      <c r="E53" s="125"/>
      <c r="F53" s="126"/>
      <c r="G53" s="113">
        <v>2</v>
      </c>
      <c r="H53" s="125"/>
      <c r="I53" s="126"/>
      <c r="J53" s="113">
        <v>0</v>
      </c>
      <c r="K53" s="125"/>
      <c r="L53" s="126"/>
      <c r="M53" s="113">
        <v>20</v>
      </c>
      <c r="N53" s="125"/>
      <c r="O53" s="126"/>
      <c r="P53" s="113">
        <f t="shared" si="7"/>
        <v>30</v>
      </c>
      <c r="Q53" s="112"/>
    </row>
    <row r="54" spans="1:17" ht="18.75" customHeight="1" x14ac:dyDescent="0.3">
      <c r="A54" s="8">
        <f t="shared" si="1"/>
        <v>48</v>
      </c>
      <c r="B54" s="173"/>
      <c r="C54" s="124" t="s">
        <v>384</v>
      </c>
      <c r="D54" s="113">
        <v>4</v>
      </c>
      <c r="E54" s="125"/>
      <c r="F54" s="126"/>
      <c r="G54" s="113">
        <v>2</v>
      </c>
      <c r="H54" s="125"/>
      <c r="I54" s="126"/>
      <c r="J54" s="113">
        <v>0</v>
      </c>
      <c r="K54" s="125"/>
      <c r="L54" s="126"/>
      <c r="M54" s="113">
        <v>5</v>
      </c>
      <c r="N54" s="125"/>
      <c r="O54" s="126"/>
      <c r="P54" s="113">
        <f t="shared" si="7"/>
        <v>11</v>
      </c>
      <c r="Q54" s="112"/>
    </row>
    <row r="55" spans="1:17" ht="18.75" customHeight="1" x14ac:dyDescent="0.3">
      <c r="A55" s="8">
        <f t="shared" si="1"/>
        <v>49</v>
      </c>
      <c r="B55" s="173"/>
      <c r="C55" s="124" t="s">
        <v>385</v>
      </c>
      <c r="D55" s="113">
        <v>3</v>
      </c>
      <c r="E55" s="125"/>
      <c r="F55" s="126"/>
      <c r="G55" s="113">
        <v>2</v>
      </c>
      <c r="H55" s="125"/>
      <c r="I55" s="126"/>
      <c r="J55" s="113">
        <v>0</v>
      </c>
      <c r="K55" s="125"/>
      <c r="L55" s="126"/>
      <c r="M55" s="113">
        <v>20</v>
      </c>
      <c r="N55" s="125"/>
      <c r="O55" s="126"/>
      <c r="P55" s="113">
        <f t="shared" si="7"/>
        <v>25</v>
      </c>
      <c r="Q55" s="112"/>
    </row>
    <row r="56" spans="1:17" ht="18.75" customHeight="1" x14ac:dyDescent="0.3">
      <c r="A56" s="8">
        <f t="shared" si="1"/>
        <v>50</v>
      </c>
      <c r="B56" s="173"/>
      <c r="C56" s="124" t="s">
        <v>386</v>
      </c>
      <c r="D56" s="113">
        <v>3</v>
      </c>
      <c r="E56" s="125"/>
      <c r="F56" s="126"/>
      <c r="G56" s="113">
        <v>2</v>
      </c>
      <c r="H56" s="125"/>
      <c r="I56" s="126"/>
      <c r="J56" s="113">
        <v>0</v>
      </c>
      <c r="K56" s="125"/>
      <c r="L56" s="126"/>
      <c r="M56" s="113">
        <v>20</v>
      </c>
      <c r="N56" s="125"/>
      <c r="O56" s="126"/>
      <c r="P56" s="113">
        <f t="shared" si="7"/>
        <v>25</v>
      </c>
      <c r="Q56" s="112"/>
    </row>
    <row r="57" spans="1:17" ht="18.75" customHeight="1" x14ac:dyDescent="0.3">
      <c r="A57" s="8">
        <f t="shared" si="1"/>
        <v>51</v>
      </c>
      <c r="B57" s="173"/>
      <c r="C57" s="124" t="s">
        <v>387</v>
      </c>
      <c r="D57" s="113">
        <v>2</v>
      </c>
      <c r="E57" s="125"/>
      <c r="F57" s="126"/>
      <c r="G57" s="113">
        <f t="shared" si="2"/>
        <v>2</v>
      </c>
      <c r="H57" s="125"/>
      <c r="I57" s="126"/>
      <c r="J57" s="113">
        <v>0</v>
      </c>
      <c r="K57" s="125"/>
      <c r="L57" s="126"/>
      <c r="M57" s="113">
        <v>20</v>
      </c>
      <c r="N57" s="125"/>
      <c r="O57" s="126"/>
      <c r="P57" s="113">
        <f t="shared" si="7"/>
        <v>24</v>
      </c>
      <c r="Q57" s="112"/>
    </row>
    <row r="58" spans="1:17" ht="18.75" customHeight="1" x14ac:dyDescent="0.3">
      <c r="A58" s="8">
        <f t="shared" si="1"/>
        <v>52</v>
      </c>
      <c r="B58" s="173"/>
      <c r="C58" s="124" t="s">
        <v>388</v>
      </c>
      <c r="D58" s="113">
        <v>3</v>
      </c>
      <c r="E58" s="125"/>
      <c r="F58" s="126"/>
      <c r="G58" s="113">
        <v>2</v>
      </c>
      <c r="H58" s="125"/>
      <c r="I58" s="126"/>
      <c r="J58" s="113">
        <v>0</v>
      </c>
      <c r="K58" s="125"/>
      <c r="L58" s="126"/>
      <c r="M58" s="113">
        <v>20</v>
      </c>
      <c r="N58" s="125"/>
      <c r="O58" s="126"/>
      <c r="P58" s="113">
        <f t="shared" si="7"/>
        <v>25</v>
      </c>
      <c r="Q58" s="112"/>
    </row>
    <row r="59" spans="1:17" ht="18.75" customHeight="1" x14ac:dyDescent="0.3">
      <c r="A59" s="8">
        <f t="shared" si="1"/>
        <v>53</v>
      </c>
      <c r="B59" s="173"/>
      <c r="C59" s="124" t="s">
        <v>389</v>
      </c>
      <c r="D59" s="113">
        <v>3</v>
      </c>
      <c r="E59" s="125"/>
      <c r="F59" s="126"/>
      <c r="G59" s="113">
        <v>2</v>
      </c>
      <c r="H59" s="125"/>
      <c r="I59" s="126"/>
      <c r="J59" s="113">
        <v>0</v>
      </c>
      <c r="K59" s="125"/>
      <c r="L59" s="126"/>
      <c r="M59" s="113">
        <v>20</v>
      </c>
      <c r="N59" s="125"/>
      <c r="O59" s="126"/>
      <c r="P59" s="113">
        <v>24</v>
      </c>
      <c r="Q59" s="112"/>
    </row>
    <row r="60" spans="1:17" ht="18.75" customHeight="1" x14ac:dyDescent="0.3">
      <c r="A60" s="8">
        <f t="shared" si="1"/>
        <v>54</v>
      </c>
      <c r="B60" s="173"/>
      <c r="C60" s="124" t="s">
        <v>390</v>
      </c>
      <c r="D60" s="113">
        <v>2</v>
      </c>
      <c r="E60" s="125"/>
      <c r="F60" s="126"/>
      <c r="G60" s="113">
        <f t="shared" si="2"/>
        <v>2</v>
      </c>
      <c r="H60" s="125"/>
      <c r="I60" s="126"/>
      <c r="J60" s="113">
        <v>0</v>
      </c>
      <c r="K60" s="125"/>
      <c r="L60" s="126"/>
      <c r="M60" s="113">
        <v>20</v>
      </c>
      <c r="N60" s="125"/>
      <c r="O60" s="126"/>
      <c r="P60" s="113">
        <f t="shared" ref="P60:P72" si="9">SUM(D60+G60+J60+M60)</f>
        <v>24</v>
      </c>
      <c r="Q60" s="112"/>
    </row>
    <row r="61" spans="1:17" ht="18.75" customHeight="1" x14ac:dyDescent="0.3">
      <c r="A61" s="8">
        <f t="shared" si="1"/>
        <v>55</v>
      </c>
      <c r="B61" s="173"/>
      <c r="C61" s="124" t="s">
        <v>391</v>
      </c>
      <c r="D61" s="113">
        <v>2</v>
      </c>
      <c r="E61" s="125"/>
      <c r="F61" s="126"/>
      <c r="G61" s="113">
        <f t="shared" ref="G61" si="10">D61</f>
        <v>2</v>
      </c>
      <c r="H61" s="125"/>
      <c r="I61" s="126"/>
      <c r="J61" s="113">
        <v>0</v>
      </c>
      <c r="K61" s="125"/>
      <c r="L61" s="126"/>
      <c r="M61" s="113">
        <v>2</v>
      </c>
      <c r="N61" s="125"/>
      <c r="O61" s="126"/>
      <c r="P61" s="113">
        <f t="shared" si="9"/>
        <v>6</v>
      </c>
      <c r="Q61" s="112"/>
    </row>
    <row r="62" spans="1:17" ht="18.75" customHeight="1" x14ac:dyDescent="0.3">
      <c r="A62" s="8">
        <f t="shared" si="1"/>
        <v>56</v>
      </c>
      <c r="B62" s="173"/>
      <c r="C62" s="124" t="s">
        <v>392</v>
      </c>
      <c r="D62" s="113">
        <v>2</v>
      </c>
      <c r="E62" s="125"/>
      <c r="F62" s="126"/>
      <c r="G62" s="113">
        <f t="shared" ref="G62" si="11">D62</f>
        <v>2</v>
      </c>
      <c r="H62" s="125"/>
      <c r="I62" s="126"/>
      <c r="J62" s="113">
        <v>0</v>
      </c>
      <c r="K62" s="125"/>
      <c r="L62" s="126"/>
      <c r="M62" s="113">
        <v>2</v>
      </c>
      <c r="N62" s="125"/>
      <c r="O62" s="126"/>
      <c r="P62" s="113">
        <f t="shared" si="9"/>
        <v>6</v>
      </c>
      <c r="Q62" s="112"/>
    </row>
    <row r="63" spans="1:17" ht="18.75" customHeight="1" x14ac:dyDescent="0.3">
      <c r="A63" s="8">
        <f t="shared" si="1"/>
        <v>57</v>
      </c>
      <c r="B63" s="173"/>
      <c r="C63" s="124" t="s">
        <v>139</v>
      </c>
      <c r="D63" s="113">
        <v>8</v>
      </c>
      <c r="E63" s="125"/>
      <c r="F63" s="126"/>
      <c r="G63" s="113">
        <v>2</v>
      </c>
      <c r="H63" s="125"/>
      <c r="I63" s="126"/>
      <c r="J63" s="113">
        <v>0</v>
      </c>
      <c r="K63" s="125"/>
      <c r="L63" s="126"/>
      <c r="M63" s="113">
        <v>20</v>
      </c>
      <c r="N63" s="125"/>
      <c r="O63" s="126"/>
      <c r="P63" s="113">
        <f t="shared" si="9"/>
        <v>30</v>
      </c>
      <c r="Q63" s="112"/>
    </row>
    <row r="64" spans="1:17" ht="18.75" customHeight="1" x14ac:dyDescent="0.3">
      <c r="A64" s="8">
        <f t="shared" si="1"/>
        <v>58</v>
      </c>
      <c r="B64" s="174"/>
      <c r="C64" s="124" t="s">
        <v>140</v>
      </c>
      <c r="D64" s="113">
        <v>8</v>
      </c>
      <c r="E64" s="125"/>
      <c r="F64" s="126"/>
      <c r="G64" s="113">
        <v>2</v>
      </c>
      <c r="H64" s="125"/>
      <c r="I64" s="126"/>
      <c r="J64" s="113">
        <v>0</v>
      </c>
      <c r="K64" s="125"/>
      <c r="L64" s="126"/>
      <c r="M64" s="113">
        <v>20</v>
      </c>
      <c r="N64" s="125"/>
      <c r="O64" s="126"/>
      <c r="P64" s="113">
        <f t="shared" si="9"/>
        <v>30</v>
      </c>
      <c r="Q64" s="112"/>
    </row>
    <row r="65" spans="1:17" ht="18.75" customHeight="1" x14ac:dyDescent="0.3">
      <c r="A65" s="8">
        <f t="shared" si="1"/>
        <v>59</v>
      </c>
      <c r="B65" s="149" t="s">
        <v>182</v>
      </c>
      <c r="C65" s="124" t="s">
        <v>393</v>
      </c>
      <c r="D65" s="113">
        <v>2</v>
      </c>
      <c r="E65" s="125"/>
      <c r="F65" s="126"/>
      <c r="G65" s="113">
        <f t="shared" si="2"/>
        <v>2</v>
      </c>
      <c r="H65" s="125"/>
      <c r="I65" s="126"/>
      <c r="J65" s="113">
        <v>0</v>
      </c>
      <c r="K65" s="125"/>
      <c r="L65" s="126"/>
      <c r="M65" s="113">
        <v>2</v>
      </c>
      <c r="N65" s="125"/>
      <c r="O65" s="126"/>
      <c r="P65" s="113">
        <f t="shared" si="9"/>
        <v>6</v>
      </c>
      <c r="Q65" s="112"/>
    </row>
    <row r="66" spans="1:17" ht="18.75" customHeight="1" x14ac:dyDescent="0.3">
      <c r="A66" s="8">
        <f t="shared" si="1"/>
        <v>60</v>
      </c>
      <c r="B66" s="149"/>
      <c r="C66" s="124" t="s">
        <v>394</v>
      </c>
      <c r="D66" s="113">
        <v>2</v>
      </c>
      <c r="E66" s="125"/>
      <c r="F66" s="126"/>
      <c r="G66" s="113">
        <f t="shared" ref="G66:G67" si="12">D66</f>
        <v>2</v>
      </c>
      <c r="H66" s="125"/>
      <c r="I66" s="126"/>
      <c r="J66" s="113">
        <v>0</v>
      </c>
      <c r="K66" s="125"/>
      <c r="L66" s="126"/>
      <c r="M66" s="113">
        <v>2</v>
      </c>
      <c r="N66" s="125"/>
      <c r="O66" s="126"/>
      <c r="P66" s="113">
        <f t="shared" si="9"/>
        <v>6</v>
      </c>
      <c r="Q66" s="112"/>
    </row>
    <row r="67" spans="1:17" ht="18.75" customHeight="1" x14ac:dyDescent="0.3">
      <c r="A67" s="8">
        <f t="shared" si="1"/>
        <v>61</v>
      </c>
      <c r="B67" s="149"/>
      <c r="C67" s="124" t="s">
        <v>395</v>
      </c>
      <c r="D67" s="113">
        <v>2</v>
      </c>
      <c r="E67" s="125"/>
      <c r="F67" s="126"/>
      <c r="G67" s="113">
        <f t="shared" si="12"/>
        <v>2</v>
      </c>
      <c r="H67" s="125"/>
      <c r="I67" s="126"/>
      <c r="J67" s="113">
        <v>0</v>
      </c>
      <c r="K67" s="125"/>
      <c r="L67" s="126"/>
      <c r="M67" s="113">
        <v>2</v>
      </c>
      <c r="N67" s="125"/>
      <c r="O67" s="126"/>
      <c r="P67" s="113">
        <f t="shared" si="9"/>
        <v>6</v>
      </c>
      <c r="Q67" s="112"/>
    </row>
    <row r="68" spans="1:17" ht="18.75" customHeight="1" x14ac:dyDescent="0.3">
      <c r="A68" s="8">
        <f t="shared" si="1"/>
        <v>62</v>
      </c>
      <c r="B68" s="149"/>
      <c r="C68" s="124" t="s">
        <v>73</v>
      </c>
      <c r="D68" s="113">
        <v>4</v>
      </c>
      <c r="E68" s="125"/>
      <c r="F68" s="126"/>
      <c r="G68" s="113">
        <v>2</v>
      </c>
      <c r="H68" s="125"/>
      <c r="I68" s="126"/>
      <c r="J68" s="113">
        <v>0</v>
      </c>
      <c r="K68" s="125"/>
      <c r="L68" s="126"/>
      <c r="M68" s="113">
        <v>6</v>
      </c>
      <c r="N68" s="125"/>
      <c r="O68" s="126"/>
      <c r="P68" s="113">
        <f t="shared" si="9"/>
        <v>12</v>
      </c>
      <c r="Q68" s="112"/>
    </row>
    <row r="69" spans="1:17" ht="18.75" customHeight="1" x14ac:dyDescent="0.3">
      <c r="A69" s="8">
        <f t="shared" si="1"/>
        <v>63</v>
      </c>
      <c r="B69" s="149"/>
      <c r="C69" s="124" t="s">
        <v>396</v>
      </c>
      <c r="D69" s="113">
        <v>2</v>
      </c>
      <c r="E69" s="125"/>
      <c r="F69" s="126"/>
      <c r="G69" s="113">
        <f t="shared" si="2"/>
        <v>2</v>
      </c>
      <c r="H69" s="125"/>
      <c r="I69" s="126"/>
      <c r="J69" s="113">
        <v>0</v>
      </c>
      <c r="K69" s="125"/>
      <c r="L69" s="126"/>
      <c r="M69" s="113">
        <v>2</v>
      </c>
      <c r="N69" s="125"/>
      <c r="O69" s="126"/>
      <c r="P69" s="113">
        <f t="shared" si="9"/>
        <v>6</v>
      </c>
      <c r="Q69" s="112"/>
    </row>
    <row r="70" spans="1:17" ht="18.75" customHeight="1" x14ac:dyDescent="0.3">
      <c r="A70" s="8">
        <f t="shared" si="1"/>
        <v>64</v>
      </c>
      <c r="B70" s="149"/>
      <c r="C70" s="124" t="s">
        <v>397</v>
      </c>
      <c r="D70" s="113">
        <v>2</v>
      </c>
      <c r="E70" s="125"/>
      <c r="F70" s="126"/>
      <c r="G70" s="113">
        <f t="shared" ref="G70:G71" si="13">D70</f>
        <v>2</v>
      </c>
      <c r="H70" s="125"/>
      <c r="I70" s="126"/>
      <c r="J70" s="113">
        <v>0</v>
      </c>
      <c r="K70" s="125"/>
      <c r="L70" s="126"/>
      <c r="M70" s="113">
        <v>2</v>
      </c>
      <c r="N70" s="125"/>
      <c r="O70" s="126"/>
      <c r="P70" s="113">
        <f t="shared" si="9"/>
        <v>6</v>
      </c>
      <c r="Q70" s="112"/>
    </row>
    <row r="71" spans="1:17" ht="18.75" customHeight="1" x14ac:dyDescent="0.3">
      <c r="A71" s="8">
        <f t="shared" si="1"/>
        <v>65</v>
      </c>
      <c r="B71" s="149"/>
      <c r="C71" s="124" t="s">
        <v>398</v>
      </c>
      <c r="D71" s="113">
        <v>2</v>
      </c>
      <c r="E71" s="125"/>
      <c r="F71" s="126"/>
      <c r="G71" s="113">
        <f t="shared" si="13"/>
        <v>2</v>
      </c>
      <c r="H71" s="125"/>
      <c r="I71" s="126"/>
      <c r="J71" s="113">
        <v>0</v>
      </c>
      <c r="K71" s="125"/>
      <c r="L71" s="126"/>
      <c r="M71" s="113">
        <v>2</v>
      </c>
      <c r="N71" s="125"/>
      <c r="O71" s="126"/>
      <c r="P71" s="113">
        <f t="shared" si="9"/>
        <v>6</v>
      </c>
      <c r="Q71" s="112"/>
    </row>
    <row r="72" spans="1:17" ht="18.75" customHeight="1" x14ac:dyDescent="0.3">
      <c r="A72" s="8">
        <f t="shared" si="1"/>
        <v>66</v>
      </c>
      <c r="B72" s="149"/>
      <c r="C72" s="124" t="s">
        <v>399</v>
      </c>
      <c r="D72" s="113">
        <v>2</v>
      </c>
      <c r="E72" s="125"/>
      <c r="F72" s="126"/>
      <c r="G72" s="113">
        <f t="shared" si="2"/>
        <v>2</v>
      </c>
      <c r="H72" s="125"/>
      <c r="I72" s="126"/>
      <c r="J72" s="113">
        <v>0</v>
      </c>
      <c r="K72" s="125"/>
      <c r="L72" s="126"/>
      <c r="M72" s="113">
        <v>0</v>
      </c>
      <c r="N72" s="125"/>
      <c r="O72" s="126"/>
      <c r="P72" s="113">
        <f t="shared" si="9"/>
        <v>4</v>
      </c>
      <c r="Q72" s="112"/>
    </row>
    <row r="73" spans="1:17" ht="18.75" customHeight="1" x14ac:dyDescent="0.3">
      <c r="A73" s="8">
        <f t="shared" si="1"/>
        <v>67</v>
      </c>
      <c r="B73" s="149" t="s">
        <v>71</v>
      </c>
      <c r="C73" s="124" t="s">
        <v>400</v>
      </c>
      <c r="D73" s="113">
        <v>2</v>
      </c>
      <c r="E73" s="125"/>
      <c r="F73" s="126"/>
      <c r="G73" s="113">
        <f t="shared" si="2"/>
        <v>2</v>
      </c>
      <c r="H73" s="125"/>
      <c r="I73" s="126"/>
      <c r="J73" s="113">
        <v>0</v>
      </c>
      <c r="K73" s="125"/>
      <c r="L73" s="126"/>
      <c r="M73" s="113">
        <v>15</v>
      </c>
      <c r="N73" s="125"/>
      <c r="O73" s="126"/>
      <c r="P73" s="113">
        <v>17</v>
      </c>
      <c r="Q73" s="112"/>
    </row>
    <row r="74" spans="1:17" ht="18.75" customHeight="1" x14ac:dyDescent="0.3">
      <c r="A74" s="8">
        <f t="shared" ref="A74:A79" si="14">A73+1</f>
        <v>68</v>
      </c>
      <c r="B74" s="149"/>
      <c r="C74" s="124" t="s">
        <v>401</v>
      </c>
      <c r="D74" s="113">
        <v>1</v>
      </c>
      <c r="E74" s="125"/>
      <c r="F74" s="126"/>
      <c r="G74" s="113">
        <v>1</v>
      </c>
      <c r="H74" s="125"/>
      <c r="I74" s="126"/>
      <c r="J74" s="113">
        <v>0</v>
      </c>
      <c r="K74" s="125"/>
      <c r="L74" s="126"/>
      <c r="M74" s="113">
        <v>5</v>
      </c>
      <c r="N74" s="125"/>
      <c r="O74" s="126"/>
      <c r="P74" s="113">
        <f t="shared" ref="P74:P79" si="15">SUM(D74+G74+J74+M74)</f>
        <v>7</v>
      </c>
      <c r="Q74" s="112"/>
    </row>
    <row r="75" spans="1:17" ht="18.75" customHeight="1" x14ac:dyDescent="0.3">
      <c r="A75" s="8">
        <f t="shared" si="14"/>
        <v>69</v>
      </c>
      <c r="B75" s="149" t="s">
        <v>74</v>
      </c>
      <c r="C75" s="124" t="s">
        <v>402</v>
      </c>
      <c r="D75" s="113">
        <v>2</v>
      </c>
      <c r="E75" s="125"/>
      <c r="F75" s="126"/>
      <c r="G75" s="113">
        <f t="shared" ref="G75:G78" si="16">D75</f>
        <v>2</v>
      </c>
      <c r="H75" s="125"/>
      <c r="I75" s="126"/>
      <c r="J75" s="113">
        <v>0</v>
      </c>
      <c r="K75" s="125"/>
      <c r="L75" s="126"/>
      <c r="M75" s="113">
        <v>0</v>
      </c>
      <c r="N75" s="125"/>
      <c r="O75" s="126"/>
      <c r="P75" s="113">
        <f t="shared" si="15"/>
        <v>4</v>
      </c>
      <c r="Q75" s="112"/>
    </row>
    <row r="76" spans="1:17" ht="18.75" customHeight="1" x14ac:dyDescent="0.3">
      <c r="A76" s="8">
        <f t="shared" si="14"/>
        <v>70</v>
      </c>
      <c r="B76" s="149"/>
      <c r="C76" s="124" t="s">
        <v>403</v>
      </c>
      <c r="D76" s="113">
        <v>2</v>
      </c>
      <c r="E76" s="125"/>
      <c r="F76" s="126"/>
      <c r="G76" s="113">
        <f t="shared" si="16"/>
        <v>2</v>
      </c>
      <c r="H76" s="125"/>
      <c r="I76" s="126"/>
      <c r="J76" s="113">
        <v>0</v>
      </c>
      <c r="K76" s="125"/>
      <c r="L76" s="126"/>
      <c r="M76" s="113">
        <v>0</v>
      </c>
      <c r="N76" s="125"/>
      <c r="O76" s="126"/>
      <c r="P76" s="113">
        <f t="shared" si="15"/>
        <v>4</v>
      </c>
      <c r="Q76" s="112"/>
    </row>
    <row r="77" spans="1:17" ht="18.75" customHeight="1" x14ac:dyDescent="0.3">
      <c r="A77" s="8">
        <f t="shared" si="14"/>
        <v>71</v>
      </c>
      <c r="B77" s="149"/>
      <c r="C77" s="124" t="s">
        <v>404</v>
      </c>
      <c r="D77" s="113">
        <v>2</v>
      </c>
      <c r="E77" s="125"/>
      <c r="F77" s="126"/>
      <c r="G77" s="113">
        <f t="shared" si="16"/>
        <v>2</v>
      </c>
      <c r="H77" s="125"/>
      <c r="I77" s="126"/>
      <c r="J77" s="113">
        <v>0</v>
      </c>
      <c r="K77" s="125"/>
      <c r="L77" s="126"/>
      <c r="M77" s="113">
        <v>0</v>
      </c>
      <c r="N77" s="125"/>
      <c r="O77" s="126"/>
      <c r="P77" s="113">
        <f t="shared" si="15"/>
        <v>4</v>
      </c>
      <c r="Q77" s="112"/>
    </row>
    <row r="78" spans="1:17" ht="18.75" customHeight="1" x14ac:dyDescent="0.3">
      <c r="A78" s="8">
        <f t="shared" si="14"/>
        <v>72</v>
      </c>
      <c r="B78" s="172"/>
      <c r="C78" s="124" t="s">
        <v>405</v>
      </c>
      <c r="D78" s="127">
        <v>2</v>
      </c>
      <c r="E78" s="128"/>
      <c r="F78" s="129"/>
      <c r="G78" s="127">
        <f t="shared" si="16"/>
        <v>2</v>
      </c>
      <c r="H78" s="128"/>
      <c r="I78" s="129"/>
      <c r="J78" s="127">
        <v>0</v>
      </c>
      <c r="K78" s="128"/>
      <c r="L78" s="129"/>
      <c r="M78" s="127">
        <v>0</v>
      </c>
      <c r="N78" s="128"/>
      <c r="O78" s="129"/>
      <c r="P78" s="127">
        <f t="shared" si="15"/>
        <v>4</v>
      </c>
      <c r="Q78" s="112"/>
    </row>
    <row r="79" spans="1:17" ht="18.75" customHeight="1" x14ac:dyDescent="0.3">
      <c r="A79" s="8">
        <f t="shared" si="14"/>
        <v>73</v>
      </c>
      <c r="B79" s="167" t="s">
        <v>217</v>
      </c>
      <c r="C79" s="168"/>
      <c r="D79" s="113">
        <v>2</v>
      </c>
      <c r="E79" s="125"/>
      <c r="F79" s="126"/>
      <c r="G79" s="113">
        <f t="shared" ref="G79" si="17">D79</f>
        <v>2</v>
      </c>
      <c r="H79" s="125"/>
      <c r="I79" s="126"/>
      <c r="J79" s="113">
        <v>0</v>
      </c>
      <c r="K79" s="125"/>
      <c r="L79" s="126"/>
      <c r="M79" s="113">
        <v>0</v>
      </c>
      <c r="N79" s="125"/>
      <c r="O79" s="126"/>
      <c r="P79" s="113">
        <f t="shared" si="15"/>
        <v>4</v>
      </c>
      <c r="Q79" s="112"/>
    </row>
    <row r="80" spans="1:17" s="43" customFormat="1" ht="9.9" customHeight="1" x14ac:dyDescent="0.25">
      <c r="B80" s="46"/>
    </row>
    <row r="81" spans="1:17" s="45" customFormat="1" ht="21.75" customHeight="1" x14ac:dyDescent="0.3">
      <c r="A81" s="130">
        <f>A79+1</f>
        <v>74</v>
      </c>
      <c r="B81" s="169" t="s">
        <v>185</v>
      </c>
      <c r="C81" s="169"/>
      <c r="D81" s="110">
        <f>SUM(D6:D79)</f>
        <v>227</v>
      </c>
      <c r="E81" s="125"/>
      <c r="F81" s="125"/>
      <c r="G81" s="110">
        <f>SUM(G6:G79)</f>
        <v>153</v>
      </c>
      <c r="H81" s="125"/>
      <c r="I81" s="125"/>
      <c r="J81" s="110">
        <f>SUM(J6:J79)</f>
        <v>91</v>
      </c>
      <c r="K81" s="125"/>
      <c r="L81" s="125"/>
      <c r="M81" s="110">
        <f>SUM(M6:M79)</f>
        <v>606</v>
      </c>
      <c r="N81" s="125"/>
      <c r="O81" s="125"/>
      <c r="P81" s="110">
        <f>SUM(P6:P79)</f>
        <v>1074</v>
      </c>
      <c r="Q81" s="125"/>
    </row>
    <row r="85" spans="1:17" ht="10.8" customHeight="1" x14ac:dyDescent="0.3"/>
    <row r="88" spans="1:17" ht="10.8" customHeight="1" x14ac:dyDescent="0.3"/>
    <row r="97" ht="10.8" customHeight="1" x14ac:dyDescent="0.3"/>
    <row r="116" ht="10.8" customHeight="1" x14ac:dyDescent="0.3"/>
    <row r="128" ht="12.6" customHeight="1" x14ac:dyDescent="0.3"/>
  </sheetData>
  <sheetProtection sheet="1" objects="1" scenarios="1" selectLockedCells="1"/>
  <mergeCells count="17">
    <mergeCell ref="J4:L4"/>
    <mergeCell ref="M4:O4"/>
    <mergeCell ref="B8:B15"/>
    <mergeCell ref="B75:B78"/>
    <mergeCell ref="B24:B26"/>
    <mergeCell ref="B27:B34"/>
    <mergeCell ref="B40:B50"/>
    <mergeCell ref="B65:B72"/>
    <mergeCell ref="B73:B74"/>
    <mergeCell ref="B51:B64"/>
    <mergeCell ref="B35:B36"/>
    <mergeCell ref="B37:B39"/>
    <mergeCell ref="B79:C79"/>
    <mergeCell ref="B81:C81"/>
    <mergeCell ref="B16:B23"/>
    <mergeCell ref="D4:F4"/>
    <mergeCell ref="G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5D80-C1B5-41AC-B48E-C42105E3C3CF}">
  <sheetPr>
    <tabColor theme="4"/>
  </sheetPr>
  <dimension ref="A1:M10"/>
  <sheetViews>
    <sheetView zoomScale="80" zoomScaleNormal="80" workbookViewId="0">
      <selection activeCell="C6" sqref="C6"/>
    </sheetView>
  </sheetViews>
  <sheetFormatPr defaultColWidth="9.109375" defaultRowHeight="13.2" x14ac:dyDescent="0.25"/>
  <cols>
    <col min="1" max="1" width="6.33203125" style="43" customWidth="1"/>
    <col min="2" max="2" width="25.44140625" style="43" customWidth="1"/>
    <col min="3" max="5" width="20.77734375" style="43" customWidth="1"/>
    <col min="6" max="6" width="2.77734375" style="43" customWidth="1"/>
    <col min="7" max="9" width="20.77734375" style="43" customWidth="1"/>
    <col min="10" max="10" width="2.77734375" style="43" customWidth="1"/>
    <col min="11" max="13" width="20.77734375" style="43" customWidth="1"/>
    <col min="14" max="16384" width="9.109375" style="43"/>
  </cols>
  <sheetData>
    <row r="1" spans="1:13" s="37" customFormat="1" ht="24" customHeight="1" x14ac:dyDescent="0.3">
      <c r="A1" s="34"/>
      <c r="B1" s="35" t="s">
        <v>252</v>
      </c>
      <c r="C1" s="36"/>
      <c r="D1" s="36"/>
      <c r="G1" s="36"/>
      <c r="H1" s="36"/>
      <c r="K1" s="36"/>
      <c r="L1" s="36"/>
    </row>
    <row r="2" spans="1:13" s="102" customFormat="1" ht="22.05" customHeight="1" x14ac:dyDescent="0.3">
      <c r="A2" s="100"/>
      <c r="B2" s="100"/>
      <c r="C2" s="100"/>
      <c r="D2" s="100"/>
      <c r="G2" s="100"/>
      <c r="H2" s="100"/>
      <c r="K2" s="100"/>
      <c r="L2" s="100"/>
    </row>
    <row r="3" spans="1:13" s="102" customFormat="1" ht="22.05" customHeight="1" x14ac:dyDescent="0.3">
      <c r="A3" s="100"/>
      <c r="B3" s="100"/>
      <c r="C3" s="100" t="s">
        <v>412</v>
      </c>
      <c r="D3" s="100"/>
      <c r="G3" s="100"/>
      <c r="H3" s="100"/>
      <c r="K3" s="100"/>
      <c r="L3" s="100"/>
    </row>
    <row r="4" spans="1:13" ht="27.6" customHeight="1" x14ac:dyDescent="0.25">
      <c r="A4" s="45"/>
      <c r="B4" s="7"/>
      <c r="C4" s="175" t="s">
        <v>100</v>
      </c>
      <c r="D4" s="175"/>
      <c r="E4" s="175"/>
      <c r="G4" s="175" t="s">
        <v>101</v>
      </c>
      <c r="H4" s="175"/>
      <c r="I4" s="175"/>
      <c r="K4" s="175" t="s">
        <v>102</v>
      </c>
      <c r="L4" s="175"/>
      <c r="M4" s="175"/>
    </row>
    <row r="5" spans="1:13" ht="60.6" customHeight="1" x14ac:dyDescent="0.25">
      <c r="B5" s="133" t="s">
        <v>96</v>
      </c>
      <c r="C5" s="40" t="s">
        <v>406</v>
      </c>
      <c r="D5" s="40" t="s">
        <v>407</v>
      </c>
      <c r="E5" s="40" t="s">
        <v>408</v>
      </c>
      <c r="G5" s="40" t="s">
        <v>406</v>
      </c>
      <c r="H5" s="40" t="s">
        <v>407</v>
      </c>
      <c r="I5" s="40" t="s">
        <v>408</v>
      </c>
      <c r="K5" s="40" t="s">
        <v>406</v>
      </c>
      <c r="L5" s="40" t="s">
        <v>407</v>
      </c>
      <c r="M5" s="40" t="s">
        <v>408</v>
      </c>
    </row>
    <row r="6" spans="1:13" ht="52.8" customHeight="1" x14ac:dyDescent="0.25">
      <c r="A6" s="40">
        <v>1</v>
      </c>
      <c r="B6" s="9" t="s">
        <v>95</v>
      </c>
      <c r="C6" s="134"/>
      <c r="D6" s="134"/>
      <c r="E6" s="134"/>
      <c r="G6" s="134"/>
      <c r="H6" s="134"/>
      <c r="I6" s="134"/>
      <c r="K6" s="134"/>
      <c r="L6" s="134"/>
      <c r="M6" s="134"/>
    </row>
    <row r="7" spans="1:13" ht="52.8" customHeight="1" x14ac:dyDescent="0.25">
      <c r="A7" s="40">
        <v>2</v>
      </c>
      <c r="B7" s="9" t="s">
        <v>94</v>
      </c>
      <c r="C7" s="134"/>
      <c r="D7" s="134"/>
      <c r="E7" s="134"/>
      <c r="G7" s="134"/>
      <c r="H7" s="134"/>
      <c r="I7" s="134"/>
      <c r="K7" s="134"/>
      <c r="L7" s="134"/>
      <c r="M7" s="134"/>
    </row>
    <row r="8" spans="1:13" ht="52.8" customHeight="1" x14ac:dyDescent="0.25">
      <c r="A8" s="40">
        <v>3</v>
      </c>
      <c r="B8" s="9" t="s">
        <v>93</v>
      </c>
      <c r="C8" s="134"/>
      <c r="D8" s="134"/>
      <c r="E8" s="134"/>
      <c r="G8" s="134"/>
      <c r="H8" s="134"/>
      <c r="I8" s="134"/>
      <c r="K8" s="134"/>
      <c r="L8" s="134"/>
      <c r="M8" s="134"/>
    </row>
    <row r="9" spans="1:13" ht="52.8" customHeight="1" x14ac:dyDescent="0.25">
      <c r="A9" s="40">
        <v>4</v>
      </c>
      <c r="B9" s="9" t="s">
        <v>92</v>
      </c>
      <c r="C9" s="134"/>
      <c r="D9" s="134"/>
      <c r="E9" s="134"/>
      <c r="G9" s="134"/>
      <c r="H9" s="134"/>
      <c r="I9" s="134"/>
      <c r="K9" s="134"/>
      <c r="L9" s="134"/>
      <c r="M9" s="134"/>
    </row>
    <row r="10" spans="1:13" ht="52.8" customHeight="1" x14ac:dyDescent="0.25">
      <c r="A10" s="40">
        <v>5</v>
      </c>
      <c r="B10" s="9" t="s">
        <v>98</v>
      </c>
      <c r="C10" s="134"/>
      <c r="D10" s="134"/>
      <c r="E10" s="134"/>
      <c r="G10" s="134"/>
      <c r="H10" s="134"/>
      <c r="I10" s="134"/>
      <c r="K10" s="134"/>
      <c r="L10" s="134"/>
      <c r="M10" s="134"/>
    </row>
  </sheetData>
  <sheetProtection sheet="1" objects="1" scenarios="1" selectLockedCells="1"/>
  <mergeCells count="3">
    <mergeCell ref="K4:M4"/>
    <mergeCell ref="C4:E4"/>
    <mergeCell ref="G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N54"/>
  <sheetViews>
    <sheetView tabSelected="1" zoomScale="80" zoomScaleNormal="80" workbookViewId="0">
      <selection activeCell="E13" sqref="E13"/>
    </sheetView>
  </sheetViews>
  <sheetFormatPr defaultColWidth="9.109375" defaultRowHeight="13.2" x14ac:dyDescent="0.25"/>
  <cols>
    <col min="1" max="1" width="9.109375" style="43"/>
    <col min="2" max="2" width="16" style="142" customWidth="1"/>
    <col min="3" max="3" width="38.77734375" style="142" customWidth="1"/>
    <col min="4" max="6" width="20.77734375" style="43" customWidth="1"/>
    <col min="7" max="7" width="2.77734375" style="43" customWidth="1"/>
    <col min="8" max="10" width="20.77734375" style="43" customWidth="1"/>
    <col min="11" max="11" width="2.77734375" style="43" customWidth="1"/>
    <col min="12" max="14" width="20.77734375" style="43" customWidth="1"/>
    <col min="15" max="16384" width="9.109375" style="43"/>
  </cols>
  <sheetData>
    <row r="1" spans="1:14" s="37" customFormat="1" ht="24" customHeight="1" x14ac:dyDescent="0.3">
      <c r="A1" s="34"/>
      <c r="B1" s="35" t="s">
        <v>253</v>
      </c>
      <c r="C1" s="47"/>
      <c r="D1" s="36"/>
      <c r="H1" s="36"/>
      <c r="L1" s="36"/>
    </row>
    <row r="2" spans="1:14" s="136" customFormat="1" ht="22.05" customHeight="1" x14ac:dyDescent="0.3">
      <c r="A2" s="89"/>
      <c r="B2" s="89"/>
      <c r="C2" s="135"/>
      <c r="D2" s="89"/>
      <c r="H2" s="89"/>
      <c r="L2" s="89"/>
    </row>
    <row r="3" spans="1:14" s="136" customFormat="1" ht="22.05" customHeight="1" x14ac:dyDescent="0.3">
      <c r="A3" s="89"/>
      <c r="B3" s="89"/>
      <c r="C3" s="135"/>
      <c r="D3" s="89" t="s">
        <v>412</v>
      </c>
      <c r="H3" s="89"/>
      <c r="L3" s="89"/>
    </row>
    <row r="4" spans="1:14" ht="22.8" customHeight="1" x14ac:dyDescent="0.25">
      <c r="A4" s="45"/>
      <c r="B4" s="45"/>
      <c r="C4" s="137"/>
      <c r="D4" s="175" t="s">
        <v>100</v>
      </c>
      <c r="E4" s="175"/>
      <c r="F4" s="175"/>
      <c r="H4" s="175" t="s">
        <v>101</v>
      </c>
      <c r="I4" s="175"/>
      <c r="J4" s="175"/>
      <c r="L4" s="175" t="s">
        <v>102</v>
      </c>
      <c r="M4" s="175"/>
      <c r="N4" s="175"/>
    </row>
    <row r="5" spans="1:14" ht="52.2" customHeight="1" x14ac:dyDescent="0.25">
      <c r="A5" s="40" t="s">
        <v>0</v>
      </c>
      <c r="B5" s="40" t="s">
        <v>30</v>
      </c>
      <c r="C5" s="40" t="s">
        <v>31</v>
      </c>
      <c r="D5" s="138" t="s">
        <v>409</v>
      </c>
      <c r="E5" s="138" t="s">
        <v>410</v>
      </c>
      <c r="F5" s="138" t="s">
        <v>411</v>
      </c>
      <c r="G5" s="139"/>
      <c r="H5" s="138" t="s">
        <v>409</v>
      </c>
      <c r="I5" s="138" t="s">
        <v>410</v>
      </c>
      <c r="J5" s="138" t="s">
        <v>411</v>
      </c>
      <c r="K5" s="139"/>
      <c r="L5" s="138" t="s">
        <v>409</v>
      </c>
      <c r="M5" s="138" t="s">
        <v>410</v>
      </c>
      <c r="N5" s="138" t="s">
        <v>411</v>
      </c>
    </row>
    <row r="6" spans="1:14" s="45" customFormat="1" ht="19.95" customHeight="1" x14ac:dyDescent="0.3">
      <c r="A6" s="40">
        <v>1</v>
      </c>
      <c r="B6" s="177" t="s">
        <v>2</v>
      </c>
      <c r="C6" s="140" t="s">
        <v>174</v>
      </c>
      <c r="D6" s="44"/>
      <c r="E6" s="44"/>
      <c r="F6" s="44"/>
      <c r="H6" s="44"/>
      <c r="I6" s="44"/>
      <c r="J6" s="44"/>
      <c r="L6" s="44"/>
      <c r="M6" s="44"/>
      <c r="N6" s="44"/>
    </row>
    <row r="7" spans="1:14" s="45" customFormat="1" ht="19.95" customHeight="1" x14ac:dyDescent="0.3">
      <c r="A7" s="40">
        <v>2</v>
      </c>
      <c r="B7" s="177"/>
      <c r="C7" s="140" t="s">
        <v>125</v>
      </c>
      <c r="D7" s="44"/>
      <c r="E7" s="44"/>
      <c r="F7" s="44"/>
      <c r="H7" s="44"/>
      <c r="I7" s="44"/>
      <c r="J7" s="44"/>
      <c r="L7" s="44"/>
      <c r="M7" s="44"/>
      <c r="N7" s="44"/>
    </row>
    <row r="8" spans="1:14" s="45" customFormat="1" ht="19.95" customHeight="1" x14ac:dyDescent="0.3">
      <c r="A8" s="40">
        <v>3</v>
      </c>
      <c r="B8" s="177"/>
      <c r="C8" s="140" t="s">
        <v>4</v>
      </c>
      <c r="D8" s="44"/>
      <c r="E8" s="44"/>
      <c r="F8" s="44"/>
      <c r="H8" s="44"/>
      <c r="I8" s="44"/>
      <c r="J8" s="44"/>
      <c r="L8" s="44"/>
      <c r="M8" s="44"/>
      <c r="N8" s="44"/>
    </row>
    <row r="9" spans="1:14" s="45" customFormat="1" ht="19.95" customHeight="1" x14ac:dyDescent="0.3">
      <c r="A9" s="40">
        <v>4</v>
      </c>
      <c r="B9" s="179" t="s">
        <v>26</v>
      </c>
      <c r="C9" s="140" t="s">
        <v>18</v>
      </c>
      <c r="D9" s="44"/>
      <c r="E9" s="44"/>
      <c r="F9" s="44"/>
      <c r="H9" s="44"/>
      <c r="I9" s="44"/>
      <c r="J9" s="44"/>
      <c r="L9" s="44"/>
      <c r="M9" s="44"/>
      <c r="N9" s="44"/>
    </row>
    <row r="10" spans="1:14" s="45" customFormat="1" ht="19.95" customHeight="1" x14ac:dyDescent="0.3">
      <c r="A10" s="40">
        <v>5</v>
      </c>
      <c r="B10" s="180"/>
      <c r="C10" s="140" t="s">
        <v>5</v>
      </c>
      <c r="D10" s="44"/>
      <c r="E10" s="44"/>
      <c r="F10" s="44"/>
      <c r="H10" s="44"/>
      <c r="I10" s="44"/>
      <c r="J10" s="44"/>
      <c r="L10" s="44"/>
      <c r="M10" s="44"/>
      <c r="N10" s="44"/>
    </row>
    <row r="11" spans="1:14" s="45" customFormat="1" ht="19.95" customHeight="1" x14ac:dyDescent="0.3">
      <c r="A11" s="40">
        <v>6</v>
      </c>
      <c r="B11" s="180"/>
      <c r="C11" s="140" t="s">
        <v>15</v>
      </c>
      <c r="D11" s="44"/>
      <c r="E11" s="44"/>
      <c r="F11" s="44"/>
      <c r="H11" s="44"/>
      <c r="I11" s="44"/>
      <c r="J11" s="44"/>
      <c r="L11" s="44"/>
      <c r="M11" s="44"/>
      <c r="N11" s="44"/>
    </row>
    <row r="12" spans="1:14" s="45" customFormat="1" ht="19.95" customHeight="1" x14ac:dyDescent="0.3">
      <c r="A12" s="40">
        <v>7</v>
      </c>
      <c r="B12" s="180"/>
      <c r="C12" s="140" t="s">
        <v>16</v>
      </c>
      <c r="D12" s="44"/>
      <c r="E12" s="44"/>
      <c r="F12" s="44"/>
      <c r="H12" s="44"/>
      <c r="I12" s="44"/>
      <c r="J12" s="44"/>
      <c r="L12" s="44"/>
      <c r="M12" s="44"/>
      <c r="N12" s="44"/>
    </row>
    <row r="13" spans="1:14" s="45" customFormat="1" ht="19.95" customHeight="1" x14ac:dyDescent="0.3">
      <c r="A13" s="40">
        <v>8</v>
      </c>
      <c r="B13" s="180"/>
      <c r="C13" s="141" t="s">
        <v>12</v>
      </c>
      <c r="D13" s="44"/>
      <c r="E13" s="44"/>
      <c r="F13" s="44"/>
      <c r="H13" s="44"/>
      <c r="I13" s="44"/>
      <c r="J13" s="44"/>
      <c r="L13" s="44"/>
      <c r="M13" s="44"/>
      <c r="N13" s="44"/>
    </row>
    <row r="14" spans="1:14" s="45" customFormat="1" ht="19.95" customHeight="1" x14ac:dyDescent="0.3">
      <c r="A14" s="40">
        <v>9</v>
      </c>
      <c r="B14" s="180"/>
      <c r="C14" s="141" t="s">
        <v>173</v>
      </c>
      <c r="D14" s="44"/>
      <c r="E14" s="44"/>
      <c r="F14" s="44"/>
      <c r="H14" s="44"/>
      <c r="I14" s="44"/>
      <c r="J14" s="44"/>
      <c r="L14" s="44"/>
      <c r="M14" s="44"/>
      <c r="N14" s="44"/>
    </row>
    <row r="15" spans="1:14" s="45" customFormat="1" ht="19.95" customHeight="1" x14ac:dyDescent="0.3">
      <c r="A15" s="40">
        <v>10</v>
      </c>
      <c r="B15" s="180"/>
      <c r="C15" s="140" t="s">
        <v>6</v>
      </c>
      <c r="D15" s="44"/>
      <c r="E15" s="44"/>
      <c r="F15" s="44"/>
      <c r="H15" s="44"/>
      <c r="I15" s="44"/>
      <c r="J15" s="44"/>
      <c r="L15" s="44"/>
      <c r="M15" s="44"/>
      <c r="N15" s="44"/>
    </row>
    <row r="16" spans="1:14" s="45" customFormat="1" ht="19.95" customHeight="1" x14ac:dyDescent="0.3">
      <c r="A16" s="40">
        <v>11</v>
      </c>
      <c r="B16" s="180"/>
      <c r="C16" s="141" t="s">
        <v>126</v>
      </c>
      <c r="D16" s="44"/>
      <c r="E16" s="44"/>
      <c r="F16" s="44"/>
      <c r="H16" s="44"/>
      <c r="I16" s="44"/>
      <c r="J16" s="44"/>
      <c r="L16" s="44"/>
      <c r="M16" s="44"/>
      <c r="N16" s="44"/>
    </row>
    <row r="17" spans="1:14" s="45" customFormat="1" ht="19.95" customHeight="1" x14ac:dyDescent="0.3">
      <c r="A17" s="40">
        <v>12</v>
      </c>
      <c r="B17" s="180"/>
      <c r="C17" s="141" t="s">
        <v>13</v>
      </c>
      <c r="D17" s="44"/>
      <c r="E17" s="44"/>
      <c r="F17" s="44"/>
      <c r="H17" s="44"/>
      <c r="I17" s="44"/>
      <c r="J17" s="44"/>
      <c r="L17" s="44"/>
      <c r="M17" s="44"/>
      <c r="N17" s="44"/>
    </row>
    <row r="18" spans="1:14" s="45" customFormat="1" ht="19.95" customHeight="1" x14ac:dyDescent="0.3">
      <c r="A18" s="40">
        <v>13</v>
      </c>
      <c r="B18" s="180"/>
      <c r="C18" s="140" t="s">
        <v>7</v>
      </c>
      <c r="D18" s="44"/>
      <c r="E18" s="44"/>
      <c r="F18" s="44"/>
      <c r="H18" s="44"/>
      <c r="I18" s="44"/>
      <c r="J18" s="44"/>
      <c r="L18" s="44"/>
      <c r="M18" s="44"/>
      <c r="N18" s="44"/>
    </row>
    <row r="19" spans="1:14" s="45" customFormat="1" ht="19.95" customHeight="1" x14ac:dyDescent="0.3">
      <c r="A19" s="40">
        <v>14</v>
      </c>
      <c r="B19" s="181"/>
      <c r="C19" s="140" t="s">
        <v>8</v>
      </c>
      <c r="D19" s="44"/>
      <c r="E19" s="44"/>
      <c r="F19" s="44"/>
      <c r="H19" s="44"/>
      <c r="I19" s="44"/>
      <c r="J19" s="44"/>
      <c r="L19" s="44"/>
      <c r="M19" s="44"/>
      <c r="N19" s="44"/>
    </row>
    <row r="20" spans="1:14" s="45" customFormat="1" ht="19.95" customHeight="1" x14ac:dyDescent="0.3">
      <c r="A20" s="40">
        <v>15</v>
      </c>
      <c r="B20" s="179" t="s">
        <v>128</v>
      </c>
      <c r="C20" s="140" t="s">
        <v>129</v>
      </c>
      <c r="D20" s="44"/>
      <c r="E20" s="44"/>
      <c r="F20" s="44"/>
      <c r="H20" s="44"/>
      <c r="I20" s="44"/>
      <c r="J20" s="44"/>
      <c r="L20" s="44"/>
      <c r="M20" s="44"/>
      <c r="N20" s="44"/>
    </row>
    <row r="21" spans="1:14" s="45" customFormat="1" ht="19.95" customHeight="1" x14ac:dyDescent="0.3">
      <c r="A21" s="40">
        <v>16</v>
      </c>
      <c r="B21" s="180"/>
      <c r="C21" s="140" t="s">
        <v>37</v>
      </c>
      <c r="D21" s="44"/>
      <c r="E21" s="44"/>
      <c r="F21" s="44"/>
      <c r="H21" s="44"/>
      <c r="I21" s="44"/>
      <c r="J21" s="44"/>
      <c r="L21" s="44"/>
      <c r="M21" s="44"/>
      <c r="N21" s="44"/>
    </row>
    <row r="22" spans="1:14" s="45" customFormat="1" ht="19.95" customHeight="1" x14ac:dyDescent="0.3">
      <c r="A22" s="40">
        <v>17</v>
      </c>
      <c r="B22" s="180"/>
      <c r="C22" s="140" t="s">
        <v>130</v>
      </c>
      <c r="D22" s="44"/>
      <c r="E22" s="44"/>
      <c r="F22" s="44"/>
      <c r="H22" s="44"/>
      <c r="I22" s="44"/>
      <c r="J22" s="44"/>
      <c r="L22" s="44"/>
      <c r="M22" s="44"/>
      <c r="N22" s="44"/>
    </row>
    <row r="23" spans="1:14" s="45" customFormat="1" ht="19.95" customHeight="1" x14ac:dyDescent="0.3">
      <c r="A23" s="40">
        <v>18</v>
      </c>
      <c r="B23" s="181"/>
      <c r="C23" s="140" t="s">
        <v>131</v>
      </c>
      <c r="D23" s="44"/>
      <c r="E23" s="44"/>
      <c r="F23" s="44"/>
      <c r="H23" s="44"/>
      <c r="I23" s="44"/>
      <c r="J23" s="44"/>
      <c r="L23" s="44"/>
      <c r="M23" s="44"/>
      <c r="N23" s="44"/>
    </row>
    <row r="24" spans="1:14" s="45" customFormat="1" ht="19.95" customHeight="1" x14ac:dyDescent="0.3">
      <c r="A24" s="40">
        <v>19</v>
      </c>
      <c r="B24" s="179" t="s">
        <v>132</v>
      </c>
      <c r="C24" s="140" t="s">
        <v>145</v>
      </c>
      <c r="D24" s="44"/>
      <c r="E24" s="44"/>
      <c r="F24" s="44"/>
      <c r="H24" s="44"/>
      <c r="I24" s="44"/>
      <c r="J24" s="44"/>
      <c r="L24" s="44"/>
      <c r="M24" s="44"/>
      <c r="N24" s="44"/>
    </row>
    <row r="25" spans="1:14" s="45" customFormat="1" ht="19.95" customHeight="1" x14ac:dyDescent="0.3">
      <c r="A25" s="40">
        <v>20</v>
      </c>
      <c r="B25" s="180"/>
      <c r="C25" s="140" t="s">
        <v>258</v>
      </c>
      <c r="D25" s="44"/>
      <c r="E25" s="44"/>
      <c r="F25" s="44"/>
      <c r="H25" s="44"/>
      <c r="I25" s="44"/>
      <c r="J25" s="44"/>
      <c r="L25" s="44"/>
      <c r="M25" s="44"/>
      <c r="N25" s="44"/>
    </row>
    <row r="26" spans="1:14" s="45" customFormat="1" ht="19.95" customHeight="1" x14ac:dyDescent="0.3">
      <c r="A26" s="40">
        <v>21</v>
      </c>
      <c r="B26" s="180"/>
      <c r="C26" s="140" t="s">
        <v>259</v>
      </c>
      <c r="D26" s="44"/>
      <c r="E26" s="44"/>
      <c r="F26" s="44"/>
      <c r="H26" s="44"/>
      <c r="I26" s="44"/>
      <c r="J26" s="44"/>
      <c r="L26" s="44"/>
      <c r="M26" s="44"/>
      <c r="N26" s="44"/>
    </row>
    <row r="27" spans="1:14" s="45" customFormat="1" ht="19.95" customHeight="1" x14ac:dyDescent="0.3">
      <c r="A27" s="40">
        <v>22</v>
      </c>
      <c r="B27" s="181"/>
      <c r="C27" s="140" t="s">
        <v>260</v>
      </c>
      <c r="D27" s="44"/>
      <c r="E27" s="44"/>
      <c r="F27" s="44"/>
      <c r="H27" s="44"/>
      <c r="I27" s="44"/>
      <c r="J27" s="44"/>
      <c r="L27" s="44"/>
      <c r="M27" s="44"/>
      <c r="N27" s="44"/>
    </row>
    <row r="28" spans="1:14" s="45" customFormat="1" ht="19.95" customHeight="1" x14ac:dyDescent="0.3">
      <c r="A28" s="40">
        <v>23</v>
      </c>
      <c r="B28" s="177" t="s">
        <v>20</v>
      </c>
      <c r="C28" s="141" t="s">
        <v>21</v>
      </c>
      <c r="D28" s="44"/>
      <c r="E28" s="44"/>
      <c r="F28" s="44"/>
      <c r="H28" s="44"/>
      <c r="I28" s="44"/>
      <c r="J28" s="44"/>
      <c r="L28" s="44"/>
      <c r="M28" s="44"/>
      <c r="N28" s="44"/>
    </row>
    <row r="29" spans="1:14" s="45" customFormat="1" ht="19.95" customHeight="1" x14ac:dyDescent="0.3">
      <c r="A29" s="40">
        <v>24</v>
      </c>
      <c r="B29" s="177"/>
      <c r="C29" s="141" t="s">
        <v>22</v>
      </c>
      <c r="D29" s="44"/>
      <c r="E29" s="44"/>
      <c r="F29" s="44"/>
      <c r="H29" s="44"/>
      <c r="I29" s="44"/>
      <c r="J29" s="44"/>
      <c r="L29" s="44"/>
      <c r="M29" s="44"/>
      <c r="N29" s="44"/>
    </row>
    <row r="30" spans="1:14" s="45" customFormat="1" ht="19.95" customHeight="1" x14ac:dyDescent="0.3">
      <c r="A30" s="40">
        <v>25</v>
      </c>
      <c r="B30" s="177"/>
      <c r="C30" s="141" t="s">
        <v>23</v>
      </c>
      <c r="D30" s="44"/>
      <c r="E30" s="44"/>
      <c r="F30" s="44"/>
      <c r="H30" s="44"/>
      <c r="I30" s="44"/>
      <c r="J30" s="44"/>
      <c r="L30" s="44"/>
      <c r="M30" s="44"/>
      <c r="N30" s="44"/>
    </row>
    <row r="31" spans="1:14" s="45" customFormat="1" ht="19.95" customHeight="1" x14ac:dyDescent="0.3">
      <c r="A31" s="40">
        <v>26</v>
      </c>
      <c r="B31" s="178" t="s">
        <v>25</v>
      </c>
      <c r="C31" s="141" t="s">
        <v>127</v>
      </c>
      <c r="D31" s="44"/>
      <c r="E31" s="44"/>
      <c r="F31" s="44"/>
      <c r="H31" s="44"/>
      <c r="I31" s="44"/>
      <c r="J31" s="44"/>
      <c r="L31" s="44"/>
      <c r="M31" s="44"/>
      <c r="N31" s="44"/>
    </row>
    <row r="32" spans="1:14" s="45" customFormat="1" ht="19.95" customHeight="1" x14ac:dyDescent="0.3">
      <c r="A32" s="40">
        <v>27</v>
      </c>
      <c r="B32" s="178"/>
      <c r="C32" s="141" t="s">
        <v>24</v>
      </c>
      <c r="D32" s="44"/>
      <c r="E32" s="44"/>
      <c r="F32" s="44"/>
      <c r="H32" s="44"/>
      <c r="I32" s="44"/>
      <c r="J32" s="44"/>
      <c r="L32" s="44"/>
      <c r="M32" s="44"/>
      <c r="N32" s="44"/>
    </row>
    <row r="33" spans="1:14" s="45" customFormat="1" ht="19.95" customHeight="1" x14ac:dyDescent="0.3">
      <c r="A33" s="40">
        <v>28</v>
      </c>
      <c r="B33" s="177" t="s">
        <v>169</v>
      </c>
      <c r="C33" s="141" t="s">
        <v>146</v>
      </c>
      <c r="D33" s="44"/>
      <c r="E33" s="44"/>
      <c r="F33" s="44"/>
      <c r="H33" s="44"/>
      <c r="I33" s="44"/>
      <c r="J33" s="44"/>
      <c r="L33" s="44"/>
      <c r="M33" s="44"/>
      <c r="N33" s="44"/>
    </row>
    <row r="34" spans="1:14" s="45" customFormat="1" ht="25.8" customHeight="1" x14ac:dyDescent="0.3">
      <c r="A34" s="40">
        <v>29</v>
      </c>
      <c r="B34" s="177"/>
      <c r="C34" s="141" t="s">
        <v>170</v>
      </c>
      <c r="D34" s="44"/>
      <c r="E34" s="44"/>
      <c r="F34" s="44"/>
      <c r="H34" s="44"/>
      <c r="I34" s="44"/>
      <c r="J34" s="44"/>
      <c r="L34" s="44"/>
      <c r="M34" s="44"/>
      <c r="N34" s="44"/>
    </row>
    <row r="35" spans="1:14" s="45" customFormat="1" ht="19.95" customHeight="1" x14ac:dyDescent="0.3">
      <c r="A35" s="40">
        <v>30</v>
      </c>
      <c r="B35" s="177"/>
      <c r="C35" s="141" t="s">
        <v>171</v>
      </c>
      <c r="D35" s="44"/>
      <c r="E35" s="44"/>
      <c r="F35" s="44"/>
      <c r="H35" s="44"/>
      <c r="I35" s="44"/>
      <c r="J35" s="44"/>
      <c r="L35" s="44"/>
      <c r="M35" s="44"/>
      <c r="N35" s="44"/>
    </row>
    <row r="36" spans="1:14" s="45" customFormat="1" ht="19.95" customHeight="1" x14ac:dyDescent="0.3">
      <c r="A36" s="40">
        <v>31</v>
      </c>
      <c r="B36" s="177" t="s">
        <v>32</v>
      </c>
      <c r="C36" s="141" t="s">
        <v>33</v>
      </c>
      <c r="D36" s="44"/>
      <c r="E36" s="44"/>
      <c r="F36" s="44"/>
      <c r="H36" s="44"/>
      <c r="I36" s="44"/>
      <c r="J36" s="44"/>
      <c r="L36" s="44"/>
      <c r="M36" s="44"/>
      <c r="N36" s="44"/>
    </row>
    <row r="37" spans="1:14" s="45" customFormat="1" ht="19.95" customHeight="1" x14ac:dyDescent="0.3">
      <c r="A37" s="40">
        <v>32</v>
      </c>
      <c r="B37" s="177"/>
      <c r="C37" s="141" t="s">
        <v>34</v>
      </c>
      <c r="D37" s="44"/>
      <c r="E37" s="44"/>
      <c r="F37" s="44"/>
      <c r="H37" s="44"/>
      <c r="I37" s="44"/>
      <c r="J37" s="44"/>
      <c r="L37" s="44"/>
      <c r="M37" s="44"/>
      <c r="N37" s="44"/>
    </row>
    <row r="38" spans="1:14" s="45" customFormat="1" ht="19.95" customHeight="1" x14ac:dyDescent="0.3">
      <c r="A38" s="40">
        <v>33</v>
      </c>
      <c r="B38" s="177" t="s">
        <v>19</v>
      </c>
      <c r="C38" s="140" t="s">
        <v>11</v>
      </c>
      <c r="D38" s="44"/>
      <c r="E38" s="44"/>
      <c r="F38" s="44"/>
      <c r="H38" s="44"/>
      <c r="I38" s="44"/>
      <c r="J38" s="44"/>
      <c r="L38" s="44"/>
      <c r="M38" s="44"/>
      <c r="N38" s="44"/>
    </row>
    <row r="39" spans="1:14" s="45" customFormat="1" ht="19.95" customHeight="1" x14ac:dyDescent="0.3">
      <c r="A39" s="40">
        <v>34</v>
      </c>
      <c r="B39" s="177"/>
      <c r="C39" s="140" t="s">
        <v>9</v>
      </c>
      <c r="D39" s="44"/>
      <c r="E39" s="44"/>
      <c r="F39" s="44"/>
      <c r="H39" s="44"/>
      <c r="I39" s="44"/>
      <c r="J39" s="44"/>
      <c r="L39" s="44"/>
      <c r="M39" s="44"/>
      <c r="N39" s="44"/>
    </row>
    <row r="40" spans="1:14" s="45" customFormat="1" ht="19.95" customHeight="1" x14ac:dyDescent="0.3">
      <c r="A40" s="40">
        <v>35</v>
      </c>
      <c r="B40" s="177"/>
      <c r="C40" s="141" t="s">
        <v>14</v>
      </c>
      <c r="D40" s="44"/>
      <c r="E40" s="44"/>
      <c r="F40" s="44"/>
      <c r="H40" s="44"/>
      <c r="I40" s="44"/>
      <c r="J40" s="44"/>
      <c r="L40" s="44"/>
      <c r="M40" s="44"/>
      <c r="N40" s="44"/>
    </row>
    <row r="41" spans="1:14" s="45" customFormat="1" ht="19.95" customHeight="1" x14ac:dyDescent="0.3">
      <c r="A41" s="40">
        <v>36</v>
      </c>
      <c r="B41" s="177" t="s">
        <v>3</v>
      </c>
      <c r="C41" s="140" t="s">
        <v>17</v>
      </c>
      <c r="D41" s="44"/>
      <c r="E41" s="44"/>
      <c r="F41" s="44"/>
      <c r="H41" s="44"/>
      <c r="I41" s="44"/>
      <c r="J41" s="44"/>
      <c r="L41" s="44"/>
      <c r="M41" s="44"/>
      <c r="N41" s="44"/>
    </row>
    <row r="42" spans="1:14" s="45" customFormat="1" ht="19.95" customHeight="1" x14ac:dyDescent="0.3">
      <c r="A42" s="40">
        <v>37</v>
      </c>
      <c r="B42" s="177"/>
      <c r="C42" s="140" t="s">
        <v>172</v>
      </c>
      <c r="D42" s="44"/>
      <c r="E42" s="44"/>
      <c r="F42" s="44"/>
      <c r="H42" s="44"/>
      <c r="I42" s="44"/>
      <c r="J42" s="44"/>
      <c r="L42" s="44"/>
      <c r="M42" s="44"/>
      <c r="N42" s="44"/>
    </row>
    <row r="43" spans="1:14" s="45" customFormat="1" ht="19.95" customHeight="1" x14ac:dyDescent="0.3">
      <c r="A43" s="40">
        <v>38</v>
      </c>
      <c r="B43" s="177"/>
      <c r="C43" s="140" t="s">
        <v>10</v>
      </c>
      <c r="D43" s="44"/>
      <c r="E43" s="44"/>
      <c r="F43" s="44"/>
      <c r="H43" s="44"/>
      <c r="I43" s="44"/>
      <c r="J43" s="44"/>
      <c r="L43" s="44"/>
      <c r="M43" s="44"/>
      <c r="N43" s="44"/>
    </row>
    <row r="44" spans="1:14" s="45" customFormat="1" ht="19.95" customHeight="1" x14ac:dyDescent="0.3">
      <c r="A44" s="40">
        <v>39</v>
      </c>
      <c r="B44" s="176" t="s">
        <v>29</v>
      </c>
      <c r="C44" s="141" t="s">
        <v>35</v>
      </c>
      <c r="D44" s="44"/>
      <c r="E44" s="44"/>
      <c r="F44" s="44"/>
      <c r="H44" s="44"/>
      <c r="I44" s="44"/>
      <c r="J44" s="44"/>
      <c r="L44" s="44"/>
      <c r="M44" s="44"/>
      <c r="N44" s="44"/>
    </row>
    <row r="45" spans="1:14" s="45" customFormat="1" ht="19.95" customHeight="1" x14ac:dyDescent="0.3">
      <c r="A45" s="40">
        <v>40</v>
      </c>
      <c r="B45" s="176"/>
      <c r="C45" s="141" t="s">
        <v>36</v>
      </c>
      <c r="D45" s="44"/>
      <c r="E45" s="44"/>
      <c r="F45" s="44"/>
      <c r="H45" s="44"/>
      <c r="I45" s="44"/>
      <c r="J45" s="44"/>
      <c r="L45" s="44"/>
      <c r="M45" s="44"/>
      <c r="N45" s="44"/>
    </row>
    <row r="46" spans="1:14" s="45" customFormat="1" ht="19.95" customHeight="1" x14ac:dyDescent="0.3">
      <c r="A46" s="40">
        <v>41</v>
      </c>
      <c r="B46" s="176"/>
      <c r="C46" s="141" t="s">
        <v>42</v>
      </c>
      <c r="D46" s="44"/>
      <c r="E46" s="44"/>
      <c r="F46" s="44"/>
      <c r="H46" s="44"/>
      <c r="I46" s="44"/>
      <c r="J46" s="44"/>
      <c r="L46" s="44"/>
      <c r="M46" s="44"/>
      <c r="N46" s="44"/>
    </row>
    <row r="47" spans="1:14" s="45" customFormat="1" ht="19.95" customHeight="1" x14ac:dyDescent="0.3">
      <c r="A47" s="40">
        <v>42</v>
      </c>
      <c r="B47" s="176"/>
      <c r="C47" s="141" t="s">
        <v>37</v>
      </c>
      <c r="D47" s="44"/>
      <c r="E47" s="44"/>
      <c r="F47" s="44"/>
      <c r="H47" s="44"/>
      <c r="I47" s="44"/>
      <c r="J47" s="44"/>
      <c r="L47" s="44"/>
      <c r="M47" s="44"/>
      <c r="N47" s="44"/>
    </row>
    <row r="48" spans="1:14" ht="19.95" customHeight="1" x14ac:dyDescent="0.25">
      <c r="A48" s="40">
        <v>43</v>
      </c>
      <c r="B48" s="176"/>
      <c r="C48" s="141" t="s">
        <v>38</v>
      </c>
      <c r="D48" s="44"/>
      <c r="E48" s="44"/>
      <c r="F48" s="44"/>
      <c r="H48" s="44"/>
      <c r="I48" s="44"/>
      <c r="J48" s="44"/>
      <c r="L48" s="44"/>
      <c r="M48" s="44"/>
      <c r="N48" s="44"/>
    </row>
    <row r="49" spans="1:14" ht="19.95" customHeight="1" x14ac:dyDescent="0.25">
      <c r="A49" s="40">
        <v>44</v>
      </c>
      <c r="B49" s="176"/>
      <c r="C49" s="141" t="s">
        <v>39</v>
      </c>
      <c r="D49" s="44"/>
      <c r="E49" s="44"/>
      <c r="F49" s="44"/>
      <c r="H49" s="44"/>
      <c r="I49" s="44"/>
      <c r="J49" s="44"/>
      <c r="L49" s="44"/>
      <c r="M49" s="44"/>
      <c r="N49" s="44"/>
    </row>
    <row r="50" spans="1:14" ht="19.95" customHeight="1" x14ac:dyDescent="0.25">
      <c r="A50" s="40">
        <v>45</v>
      </c>
      <c r="B50" s="176"/>
      <c r="C50" s="141" t="s">
        <v>40</v>
      </c>
      <c r="D50" s="44"/>
      <c r="E50" s="44"/>
      <c r="F50" s="44"/>
      <c r="H50" s="44"/>
      <c r="I50" s="44"/>
      <c r="J50" s="44"/>
      <c r="L50" s="44"/>
      <c r="M50" s="44"/>
      <c r="N50" s="44"/>
    </row>
    <row r="51" spans="1:14" ht="19.95" customHeight="1" x14ac:dyDescent="0.25">
      <c r="A51" s="40">
        <v>46</v>
      </c>
      <c r="B51" s="176"/>
      <c r="C51" s="141" t="s">
        <v>41</v>
      </c>
      <c r="D51" s="44"/>
      <c r="E51" s="44"/>
      <c r="F51" s="44"/>
      <c r="H51" s="44"/>
      <c r="I51" s="44"/>
      <c r="J51" s="44"/>
      <c r="L51" s="44"/>
      <c r="M51" s="44"/>
      <c r="N51" s="44"/>
    </row>
    <row r="52" spans="1:14" ht="19.95" customHeight="1" x14ac:dyDescent="0.25">
      <c r="A52" s="40">
        <v>47</v>
      </c>
      <c r="B52" s="176"/>
      <c r="C52" s="141" t="s">
        <v>43</v>
      </c>
      <c r="D52" s="44"/>
      <c r="E52" s="44"/>
      <c r="F52" s="44"/>
      <c r="H52" s="44"/>
      <c r="I52" s="44"/>
      <c r="J52" s="44"/>
      <c r="L52" s="44"/>
      <c r="M52" s="44"/>
      <c r="N52" s="44"/>
    </row>
    <row r="53" spans="1:14" ht="19.95" customHeight="1" x14ac:dyDescent="0.25">
      <c r="A53" s="40">
        <v>48</v>
      </c>
      <c r="B53" s="176"/>
      <c r="C53" s="141" t="s">
        <v>44</v>
      </c>
      <c r="D53" s="44"/>
      <c r="E53" s="44"/>
      <c r="F53" s="44"/>
      <c r="H53" s="44"/>
      <c r="I53" s="44"/>
      <c r="J53" s="44"/>
      <c r="L53" s="44"/>
      <c r="M53" s="44"/>
      <c r="N53" s="44"/>
    </row>
    <row r="54" spans="1:14" ht="19.95" customHeight="1" x14ac:dyDescent="0.25"/>
  </sheetData>
  <sheetProtection sheet="1" objects="1" scenarios="1" selectLockedCells="1"/>
  <autoFilter ref="A5:J53" xr:uid="{00000000-0001-0000-0400-000000000000}"/>
  <mergeCells count="14">
    <mergeCell ref="B44:B53"/>
    <mergeCell ref="L4:N4"/>
    <mergeCell ref="D4:F4"/>
    <mergeCell ref="H4:J4"/>
    <mergeCell ref="B6:B8"/>
    <mergeCell ref="B41:B43"/>
    <mergeCell ref="B38:B40"/>
    <mergeCell ref="B33:B35"/>
    <mergeCell ref="B31:B32"/>
    <mergeCell ref="B28:B30"/>
    <mergeCell ref="B36:B37"/>
    <mergeCell ref="B20:B23"/>
    <mergeCell ref="B9:B19"/>
    <mergeCell ref="B24:B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F61A-D640-4A0F-9A7B-6187F8687B44}">
  <sheetPr>
    <tabColor theme="4"/>
  </sheetPr>
  <dimension ref="A1:M20"/>
  <sheetViews>
    <sheetView zoomScale="70" zoomScaleNormal="70" workbookViewId="0">
      <selection activeCell="C6" sqref="C6"/>
    </sheetView>
  </sheetViews>
  <sheetFormatPr defaultColWidth="9.109375" defaultRowHeight="13.2" x14ac:dyDescent="0.25"/>
  <cols>
    <col min="1" max="1" width="6.5546875" style="1" customWidth="1"/>
    <col min="2" max="2" width="27.21875" style="1" customWidth="1"/>
    <col min="3" max="5" width="20.77734375" style="1" customWidth="1"/>
    <col min="6" max="6" width="2.77734375" style="1" customWidth="1"/>
    <col min="7" max="9" width="20.77734375" style="1" customWidth="1"/>
    <col min="10" max="10" width="2.77734375" style="1" customWidth="1"/>
    <col min="11" max="13" width="20.77734375" style="1" customWidth="1"/>
    <col min="14" max="16384" width="9.109375" style="1"/>
  </cols>
  <sheetData>
    <row r="1" spans="1:13" s="21" customFormat="1" ht="24" customHeight="1" x14ac:dyDescent="0.3">
      <c r="A1" s="20"/>
      <c r="B1" s="22" t="s">
        <v>254</v>
      </c>
      <c r="C1" s="23"/>
      <c r="D1" s="23"/>
      <c r="G1" s="23"/>
      <c r="H1" s="23"/>
      <c r="K1" s="23"/>
      <c r="L1" s="23"/>
    </row>
    <row r="2" spans="1:13" s="30" customFormat="1" ht="22.05" customHeight="1" x14ac:dyDescent="0.25">
      <c r="A2" s="31"/>
      <c r="B2" s="99"/>
      <c r="C2" s="33"/>
      <c r="D2" s="33"/>
      <c r="G2" s="33"/>
      <c r="H2" s="33"/>
      <c r="K2" s="33"/>
      <c r="L2" s="33"/>
    </row>
    <row r="3" spans="1:13" s="30" customFormat="1" ht="22.05" customHeight="1" x14ac:dyDescent="0.25">
      <c r="A3" s="31"/>
      <c r="B3" s="99"/>
      <c r="C3" s="32" t="s">
        <v>412</v>
      </c>
      <c r="D3" s="33"/>
      <c r="G3" s="33"/>
      <c r="H3" s="33"/>
      <c r="K3" s="33"/>
      <c r="L3" s="33"/>
    </row>
    <row r="4" spans="1:13" ht="22.8" customHeight="1" x14ac:dyDescent="0.25">
      <c r="A4" s="2"/>
      <c r="B4" s="3"/>
      <c r="C4" s="182" t="s">
        <v>100</v>
      </c>
      <c r="D4" s="183"/>
      <c r="E4" s="184"/>
      <c r="G4" s="182" t="s">
        <v>101</v>
      </c>
      <c r="H4" s="183"/>
      <c r="I4" s="184"/>
      <c r="K4" s="182" t="s">
        <v>102</v>
      </c>
      <c r="L4" s="183"/>
      <c r="M4" s="184"/>
    </row>
    <row r="5" spans="1:13" ht="51" customHeight="1" x14ac:dyDescent="0.25">
      <c r="A5" s="4" t="s">
        <v>0</v>
      </c>
      <c r="B5" s="4" t="s">
        <v>45</v>
      </c>
      <c r="C5" s="24" t="s">
        <v>175</v>
      </c>
      <c r="D5" s="24" t="s">
        <v>178</v>
      </c>
      <c r="E5" s="24" t="s">
        <v>176</v>
      </c>
      <c r="F5" s="25"/>
      <c r="G5" s="24" t="s">
        <v>175</v>
      </c>
      <c r="H5" s="24" t="s">
        <v>178</v>
      </c>
      <c r="I5" s="24" t="s">
        <v>177</v>
      </c>
      <c r="J5" s="25"/>
      <c r="K5" s="24" t="s">
        <v>175</v>
      </c>
      <c r="L5" s="24" t="s">
        <v>178</v>
      </c>
      <c r="M5" s="24" t="s">
        <v>177</v>
      </c>
    </row>
    <row r="6" spans="1:13" s="2" customFormat="1" ht="32.25" customHeight="1" x14ac:dyDescent="0.3">
      <c r="A6" s="4">
        <v>1</v>
      </c>
      <c r="B6" s="6" t="s">
        <v>196</v>
      </c>
      <c r="C6" s="143"/>
      <c r="D6" s="143"/>
      <c r="E6" s="143"/>
      <c r="G6" s="143"/>
      <c r="H6" s="143"/>
      <c r="I6" s="143"/>
      <c r="K6" s="143"/>
      <c r="L6" s="143"/>
      <c r="M6" s="143"/>
    </row>
    <row r="7" spans="1:13" s="2" customFormat="1" ht="32.25" customHeight="1" x14ac:dyDescent="0.3">
      <c r="A7" s="4">
        <f>A6+1</f>
        <v>2</v>
      </c>
      <c r="B7" s="6" t="s">
        <v>197</v>
      </c>
      <c r="C7" s="143"/>
      <c r="D7" s="143"/>
      <c r="E7" s="143"/>
      <c r="G7" s="143"/>
      <c r="H7" s="143"/>
      <c r="I7" s="143"/>
      <c r="K7" s="143"/>
      <c r="L7" s="143"/>
      <c r="M7" s="143"/>
    </row>
    <row r="8" spans="1:13" s="2" customFormat="1" ht="32.25" customHeight="1" x14ac:dyDescent="0.3">
      <c r="A8" s="4">
        <f t="shared" ref="A8:A20" si="0">A7+1</f>
        <v>3</v>
      </c>
      <c r="B8" s="6" t="s">
        <v>198</v>
      </c>
      <c r="C8" s="143"/>
      <c r="D8" s="143"/>
      <c r="E8" s="143"/>
      <c r="G8" s="143"/>
      <c r="H8" s="143"/>
      <c r="I8" s="143"/>
      <c r="K8" s="143"/>
      <c r="L8" s="143"/>
      <c r="M8" s="143"/>
    </row>
    <row r="9" spans="1:13" s="2" customFormat="1" ht="32.25" customHeight="1" x14ac:dyDescent="0.3">
      <c r="A9" s="4">
        <f t="shared" si="0"/>
        <v>4</v>
      </c>
      <c r="B9" s="6" t="s">
        <v>53</v>
      </c>
      <c r="C9" s="143"/>
      <c r="D9" s="143"/>
      <c r="E9" s="143"/>
      <c r="G9" s="143"/>
      <c r="H9" s="143"/>
      <c r="I9" s="143"/>
      <c r="K9" s="143"/>
      <c r="L9" s="143"/>
      <c r="M9" s="143"/>
    </row>
    <row r="10" spans="1:13" s="2" customFormat="1" ht="32.25" customHeight="1" x14ac:dyDescent="0.3">
      <c r="A10" s="4">
        <f t="shared" si="0"/>
        <v>5</v>
      </c>
      <c r="B10" s="6" t="s">
        <v>52</v>
      </c>
      <c r="C10" s="143"/>
      <c r="D10" s="143"/>
      <c r="E10" s="143"/>
      <c r="G10" s="143"/>
      <c r="H10" s="143"/>
      <c r="I10" s="143"/>
      <c r="K10" s="143"/>
      <c r="L10" s="143"/>
      <c r="M10" s="143"/>
    </row>
    <row r="11" spans="1:13" s="2" customFormat="1" ht="32.25" customHeight="1" x14ac:dyDescent="0.3">
      <c r="A11" s="4">
        <f t="shared" si="0"/>
        <v>6</v>
      </c>
      <c r="B11" s="6" t="s">
        <v>46</v>
      </c>
      <c r="C11" s="143"/>
      <c r="D11" s="143"/>
      <c r="E11" s="143"/>
      <c r="G11" s="143"/>
      <c r="H11" s="143"/>
      <c r="I11" s="143"/>
      <c r="K11" s="143"/>
      <c r="L11" s="143"/>
      <c r="M11" s="143"/>
    </row>
    <row r="12" spans="1:13" s="2" customFormat="1" ht="32.25" customHeight="1" x14ac:dyDescent="0.3">
      <c r="A12" s="4">
        <f t="shared" si="0"/>
        <v>7</v>
      </c>
      <c r="B12" s="5" t="s">
        <v>49</v>
      </c>
      <c r="C12" s="143"/>
      <c r="D12" s="143"/>
      <c r="E12" s="143"/>
      <c r="G12" s="143"/>
      <c r="H12" s="143"/>
      <c r="I12" s="143"/>
      <c r="K12" s="143"/>
      <c r="L12" s="143"/>
      <c r="M12" s="143"/>
    </row>
    <row r="13" spans="1:13" s="2" customFormat="1" ht="32.25" customHeight="1" x14ac:dyDescent="0.3">
      <c r="A13" s="4">
        <f t="shared" si="0"/>
        <v>8</v>
      </c>
      <c r="B13" s="5" t="s">
        <v>47</v>
      </c>
      <c r="C13" s="143"/>
      <c r="D13" s="143"/>
      <c r="E13" s="143"/>
      <c r="G13" s="143"/>
      <c r="H13" s="143"/>
      <c r="I13" s="143"/>
      <c r="K13" s="143"/>
      <c r="L13" s="143"/>
      <c r="M13" s="143"/>
    </row>
    <row r="14" spans="1:13" s="2" customFormat="1" ht="32.25" customHeight="1" x14ac:dyDescent="0.3">
      <c r="A14" s="4">
        <f t="shared" si="0"/>
        <v>9</v>
      </c>
      <c r="B14" s="5" t="s">
        <v>48</v>
      </c>
      <c r="C14" s="143"/>
      <c r="D14" s="143"/>
      <c r="E14" s="143"/>
      <c r="G14" s="143"/>
      <c r="H14" s="143"/>
      <c r="I14" s="143"/>
      <c r="K14" s="143"/>
      <c r="L14" s="143"/>
      <c r="M14" s="143"/>
    </row>
    <row r="15" spans="1:13" s="2" customFormat="1" ht="32.25" customHeight="1" x14ac:dyDescent="0.3">
      <c r="A15" s="4">
        <f t="shared" si="0"/>
        <v>10</v>
      </c>
      <c r="B15" s="6" t="s">
        <v>50</v>
      </c>
      <c r="C15" s="143"/>
      <c r="D15" s="143"/>
      <c r="E15" s="143"/>
      <c r="G15" s="143"/>
      <c r="H15" s="143"/>
      <c r="I15" s="143"/>
      <c r="K15" s="143"/>
      <c r="L15" s="143"/>
      <c r="M15" s="143"/>
    </row>
    <row r="16" spans="1:13" s="2" customFormat="1" ht="32.25" customHeight="1" x14ac:dyDescent="0.3">
      <c r="A16" s="4">
        <f t="shared" si="0"/>
        <v>11</v>
      </c>
      <c r="B16" s="6" t="s">
        <v>194</v>
      </c>
      <c r="C16" s="143"/>
      <c r="D16" s="143"/>
      <c r="E16" s="143"/>
      <c r="G16" s="143"/>
      <c r="H16" s="143"/>
      <c r="I16" s="143"/>
      <c r="K16" s="143"/>
      <c r="L16" s="143"/>
      <c r="M16" s="143"/>
    </row>
    <row r="17" spans="1:13" s="2" customFormat="1" ht="32.25" customHeight="1" x14ac:dyDescent="0.3">
      <c r="A17" s="4">
        <f t="shared" si="0"/>
        <v>12</v>
      </c>
      <c r="B17" s="6" t="s">
        <v>195</v>
      </c>
      <c r="C17" s="143"/>
      <c r="D17" s="143"/>
      <c r="E17" s="143"/>
      <c r="G17" s="143"/>
      <c r="H17" s="143"/>
      <c r="I17" s="143"/>
      <c r="K17" s="143"/>
      <c r="L17" s="143"/>
      <c r="M17" s="143"/>
    </row>
    <row r="18" spans="1:13" s="2" customFormat="1" ht="32.25" customHeight="1" x14ac:dyDescent="0.3">
      <c r="A18" s="4">
        <f t="shared" si="0"/>
        <v>13</v>
      </c>
      <c r="B18" s="6" t="s">
        <v>51</v>
      </c>
      <c r="C18" s="143"/>
      <c r="D18" s="143"/>
      <c r="E18" s="143"/>
      <c r="G18" s="143"/>
      <c r="H18" s="143"/>
      <c r="I18" s="143"/>
      <c r="K18" s="143"/>
      <c r="L18" s="143"/>
      <c r="M18" s="143"/>
    </row>
    <row r="19" spans="1:13" s="2" customFormat="1" ht="32.25" customHeight="1" x14ac:dyDescent="0.3">
      <c r="A19" s="4">
        <f t="shared" si="0"/>
        <v>14</v>
      </c>
      <c r="B19" s="6" t="s">
        <v>55</v>
      </c>
      <c r="C19" s="143"/>
      <c r="D19" s="143"/>
      <c r="E19" s="143"/>
      <c r="G19" s="143"/>
      <c r="H19" s="143"/>
      <c r="I19" s="143"/>
      <c r="K19" s="143"/>
      <c r="L19" s="143"/>
      <c r="M19" s="143"/>
    </row>
    <row r="20" spans="1:13" s="2" customFormat="1" ht="32.25" customHeight="1" x14ac:dyDescent="0.3">
      <c r="A20" s="4">
        <f t="shared" si="0"/>
        <v>15</v>
      </c>
      <c r="B20" s="6" t="s">
        <v>54</v>
      </c>
      <c r="C20" s="143"/>
      <c r="D20" s="143"/>
      <c r="E20" s="143"/>
      <c r="G20" s="143"/>
      <c r="H20" s="143"/>
      <c r="I20" s="143"/>
      <c r="K20" s="143"/>
      <c r="L20" s="143"/>
      <c r="M20" s="143"/>
    </row>
  </sheetData>
  <sheetProtection sheet="1" objects="1" scenarios="1" selectLockedCells="1"/>
  <mergeCells count="3">
    <mergeCell ref="K4:M4"/>
    <mergeCell ref="C4:E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C.4.1 Implementation</vt:lpstr>
      <vt:lpstr>C.4.2 Data Migration Cleansing</vt:lpstr>
      <vt:lpstr>C.4.3 EPIC Contraventions</vt:lpstr>
      <vt:lpstr>C.4.4 Training Services</vt:lpstr>
      <vt:lpstr>C.4.5 Total Cost</vt:lpstr>
      <vt:lpstr>C.4.6 Training Sessions</vt:lpstr>
      <vt:lpstr>C.4.7 Training Material Develop</vt:lpstr>
      <vt:lpstr>C.4.8 Professional Services</vt:lpstr>
      <vt:lpstr>C.4.9 Development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Sanet Halgryn</dc:creator>
  <cp:lastModifiedBy>Sipho Dike</cp:lastModifiedBy>
  <dcterms:created xsi:type="dcterms:W3CDTF">2024-10-03T08:24:53Z</dcterms:created>
  <dcterms:modified xsi:type="dcterms:W3CDTF">2025-11-28T03:38:41Z</dcterms:modified>
</cp:coreProperties>
</file>