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260868\Documents\Hygeine Services\"/>
    </mc:Choice>
  </mc:AlternateContent>
  <xr:revisionPtr revIDLastSave="0" documentId="8_{A344D65C-9DA8-46FB-83BE-7AF28620BCC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6" i="1" l="1"/>
  <c r="F46" i="1"/>
  <c r="H46" i="1"/>
  <c r="I46" i="1"/>
  <c r="K46" i="1"/>
  <c r="L46" i="1" s="1"/>
  <c r="N46" i="1"/>
  <c r="O46" i="1"/>
  <c r="Q46" i="1"/>
  <c r="R46" i="1"/>
  <c r="Q73" i="1"/>
  <c r="R73" i="1" s="1"/>
  <c r="Q74" i="1"/>
  <c r="R74" i="1" s="1"/>
  <c r="Q75" i="1"/>
  <c r="R75" i="1" s="1"/>
  <c r="Q72" i="1"/>
  <c r="N73" i="1"/>
  <c r="O73" i="1" s="1"/>
  <c r="N74" i="1"/>
  <c r="O74" i="1" s="1"/>
  <c r="N75" i="1"/>
  <c r="O75" i="1" s="1"/>
  <c r="N72" i="1"/>
  <c r="K73" i="1"/>
  <c r="L73" i="1" s="1"/>
  <c r="K74" i="1"/>
  <c r="L74" i="1" s="1"/>
  <c r="K75" i="1"/>
  <c r="L75" i="1" s="1"/>
  <c r="K72" i="1"/>
  <c r="L72" i="1" s="1"/>
  <c r="H73" i="1"/>
  <c r="I73" i="1" s="1"/>
  <c r="H74" i="1"/>
  <c r="I74" i="1" s="1"/>
  <c r="H75" i="1"/>
  <c r="I75" i="1" s="1"/>
  <c r="H72" i="1"/>
  <c r="E73" i="1"/>
  <c r="F73" i="1" s="1"/>
  <c r="E74" i="1"/>
  <c r="F74" i="1" s="1"/>
  <c r="E75" i="1"/>
  <c r="F75" i="1" s="1"/>
  <c r="E72" i="1"/>
  <c r="F72" i="1" s="1"/>
  <c r="Q60" i="1"/>
  <c r="R60" i="1" s="1"/>
  <c r="Q59" i="1"/>
  <c r="R59" i="1" s="1"/>
  <c r="N60" i="1"/>
  <c r="O60" i="1" s="1"/>
  <c r="N59" i="1"/>
  <c r="O59" i="1" s="1"/>
  <c r="K60" i="1"/>
  <c r="L60" i="1" s="1"/>
  <c r="K59" i="1"/>
  <c r="L59" i="1" s="1"/>
  <c r="H60" i="1"/>
  <c r="I60" i="1" s="1"/>
  <c r="H59" i="1"/>
  <c r="I59" i="1" s="1"/>
  <c r="I62" i="1" s="1"/>
  <c r="E59" i="1"/>
  <c r="F59" i="1" s="1"/>
  <c r="E60" i="1"/>
  <c r="F60" i="1" s="1"/>
  <c r="Q47" i="1"/>
  <c r="R47" i="1" s="1"/>
  <c r="Q45" i="1"/>
  <c r="R45" i="1" s="1"/>
  <c r="Q44" i="1"/>
  <c r="R44" i="1" s="1"/>
  <c r="Q43" i="1"/>
  <c r="R43" i="1" s="1"/>
  <c r="Q42" i="1"/>
  <c r="R42" i="1" s="1"/>
  <c r="Q41" i="1"/>
  <c r="R41" i="1" s="1"/>
  <c r="Q40" i="1"/>
  <c r="R40" i="1" s="1"/>
  <c r="Q39" i="1"/>
  <c r="R39" i="1" s="1"/>
  <c r="Q38" i="1"/>
  <c r="R38" i="1" s="1"/>
  <c r="Q37" i="1"/>
  <c r="N47" i="1"/>
  <c r="O47" i="1" s="1"/>
  <c r="N45" i="1"/>
  <c r="O45" i="1" s="1"/>
  <c r="N44" i="1"/>
  <c r="O44" i="1" s="1"/>
  <c r="N43" i="1"/>
  <c r="O43" i="1" s="1"/>
  <c r="N42" i="1"/>
  <c r="O42" i="1" s="1"/>
  <c r="N41" i="1"/>
  <c r="O41" i="1" s="1"/>
  <c r="N40" i="1"/>
  <c r="O40" i="1" s="1"/>
  <c r="N39" i="1"/>
  <c r="O39" i="1" s="1"/>
  <c r="N38" i="1"/>
  <c r="O38" i="1" s="1"/>
  <c r="N37" i="1"/>
  <c r="O37" i="1" s="1"/>
  <c r="K47" i="1"/>
  <c r="L47" i="1" s="1"/>
  <c r="K45" i="1"/>
  <c r="L45" i="1" s="1"/>
  <c r="K44" i="1"/>
  <c r="L44" i="1" s="1"/>
  <c r="K43" i="1"/>
  <c r="L43" i="1" s="1"/>
  <c r="K42" i="1"/>
  <c r="L42" i="1" s="1"/>
  <c r="K41" i="1"/>
  <c r="L41" i="1" s="1"/>
  <c r="K40" i="1"/>
  <c r="L40" i="1" s="1"/>
  <c r="K39" i="1"/>
  <c r="L39" i="1" s="1"/>
  <c r="K38" i="1"/>
  <c r="L38" i="1" s="1"/>
  <c r="K37" i="1"/>
  <c r="L37" i="1" s="1"/>
  <c r="H47" i="1"/>
  <c r="I47" i="1" s="1"/>
  <c r="H45" i="1"/>
  <c r="I45" i="1" s="1"/>
  <c r="H44" i="1"/>
  <c r="I44" i="1" s="1"/>
  <c r="H43" i="1"/>
  <c r="I43" i="1" s="1"/>
  <c r="H42" i="1"/>
  <c r="I42" i="1" s="1"/>
  <c r="H41" i="1"/>
  <c r="I41" i="1" s="1"/>
  <c r="H40" i="1"/>
  <c r="I40" i="1" s="1"/>
  <c r="H39" i="1"/>
  <c r="I39" i="1" s="1"/>
  <c r="H38" i="1"/>
  <c r="H37" i="1"/>
  <c r="I37" i="1" s="1"/>
  <c r="E47" i="1"/>
  <c r="F47" i="1" s="1"/>
  <c r="E45" i="1"/>
  <c r="F45" i="1" s="1"/>
  <c r="E44" i="1"/>
  <c r="F44" i="1" s="1"/>
  <c r="E43" i="1"/>
  <c r="F43" i="1" s="1"/>
  <c r="E42" i="1"/>
  <c r="F42" i="1" s="1"/>
  <c r="E41" i="1"/>
  <c r="F41" i="1" s="1"/>
  <c r="E40" i="1"/>
  <c r="F40" i="1" s="1"/>
  <c r="E39" i="1"/>
  <c r="F39" i="1" s="1"/>
  <c r="E38" i="1"/>
  <c r="F38" i="1" s="1"/>
  <c r="E37" i="1"/>
  <c r="Q17" i="1"/>
  <c r="R17" i="1" s="1"/>
  <c r="Q18" i="1"/>
  <c r="R18" i="1" s="1"/>
  <c r="Q19" i="1"/>
  <c r="R19" i="1" s="1"/>
  <c r="Q20" i="1"/>
  <c r="R20" i="1" s="1"/>
  <c r="Q21" i="1"/>
  <c r="R21" i="1" s="1"/>
  <c r="Q22" i="1"/>
  <c r="R22" i="1" s="1"/>
  <c r="Q23" i="1"/>
  <c r="R23" i="1" s="1"/>
  <c r="Q24" i="1"/>
  <c r="R24" i="1" s="1"/>
  <c r="Q25" i="1"/>
  <c r="R25" i="1" s="1"/>
  <c r="Q26" i="1"/>
  <c r="R26" i="1" s="1"/>
  <c r="Q16" i="1"/>
  <c r="R16" i="1" s="1"/>
  <c r="N17" i="1"/>
  <c r="O17" i="1" s="1"/>
  <c r="N18" i="1"/>
  <c r="O18" i="1" s="1"/>
  <c r="N19" i="1"/>
  <c r="O19" i="1" s="1"/>
  <c r="N20" i="1"/>
  <c r="O20" i="1" s="1"/>
  <c r="N21" i="1"/>
  <c r="O21" i="1" s="1"/>
  <c r="N22" i="1"/>
  <c r="O22" i="1" s="1"/>
  <c r="N23" i="1"/>
  <c r="O23" i="1" s="1"/>
  <c r="N24" i="1"/>
  <c r="O24" i="1" s="1"/>
  <c r="N25" i="1"/>
  <c r="O25" i="1" s="1"/>
  <c r="N26" i="1"/>
  <c r="O26" i="1" s="1"/>
  <c r="N16" i="1"/>
  <c r="O16" i="1" s="1"/>
  <c r="K17" i="1"/>
  <c r="L17" i="1" s="1"/>
  <c r="K18" i="1"/>
  <c r="L18" i="1" s="1"/>
  <c r="K19" i="1"/>
  <c r="L19" i="1" s="1"/>
  <c r="K20" i="1"/>
  <c r="L20" i="1" s="1"/>
  <c r="K21" i="1"/>
  <c r="L21" i="1" s="1"/>
  <c r="K22" i="1"/>
  <c r="L22" i="1" s="1"/>
  <c r="K23" i="1"/>
  <c r="L23" i="1" s="1"/>
  <c r="K24" i="1"/>
  <c r="L24" i="1" s="1"/>
  <c r="K25" i="1"/>
  <c r="L25" i="1" s="1"/>
  <c r="K26" i="1"/>
  <c r="L26" i="1" s="1"/>
  <c r="K16" i="1"/>
  <c r="H17" i="1"/>
  <c r="I17" i="1" s="1"/>
  <c r="H18" i="1"/>
  <c r="I18" i="1" s="1"/>
  <c r="H19" i="1"/>
  <c r="I19" i="1" s="1"/>
  <c r="H20" i="1"/>
  <c r="I20" i="1" s="1"/>
  <c r="H21" i="1"/>
  <c r="I21" i="1" s="1"/>
  <c r="H22" i="1"/>
  <c r="I22" i="1" s="1"/>
  <c r="H23" i="1"/>
  <c r="I23" i="1" s="1"/>
  <c r="H24" i="1"/>
  <c r="I24" i="1" s="1"/>
  <c r="H25" i="1"/>
  <c r="I25" i="1" s="1"/>
  <c r="H26" i="1"/>
  <c r="I26" i="1" s="1"/>
  <c r="H16" i="1"/>
  <c r="O62" i="1" l="1"/>
  <c r="R62" i="1"/>
  <c r="L62" i="1"/>
  <c r="F62" i="1"/>
  <c r="H76" i="1"/>
  <c r="N76" i="1"/>
  <c r="Q76" i="1"/>
  <c r="F77" i="1"/>
  <c r="L77" i="1"/>
  <c r="E76" i="1"/>
  <c r="I72" i="1"/>
  <c r="I77" i="1" s="1"/>
  <c r="K76" i="1"/>
  <c r="O72" i="1"/>
  <c r="O77" i="1" s="1"/>
  <c r="R72" i="1"/>
  <c r="R77" i="1" s="1"/>
  <c r="H48" i="1"/>
  <c r="H61" i="1" s="1"/>
  <c r="K48" i="1"/>
  <c r="K61" i="1" s="1"/>
  <c r="E48" i="1"/>
  <c r="E61" i="1" s="1"/>
  <c r="Q48" i="1"/>
  <c r="Q61" i="1" s="1"/>
  <c r="N48" i="1"/>
  <c r="N61" i="1" s="1"/>
  <c r="O49" i="1"/>
  <c r="R37" i="1"/>
  <c r="R49" i="1" s="1"/>
  <c r="L49" i="1"/>
  <c r="I38" i="1"/>
  <c r="I49" i="1" s="1"/>
  <c r="F37" i="1"/>
  <c r="F49" i="1" s="1"/>
  <c r="K27" i="1"/>
  <c r="O28" i="1"/>
  <c r="R28" i="1"/>
  <c r="H27" i="1"/>
  <c r="Q27" i="1"/>
  <c r="N27" i="1"/>
  <c r="L16" i="1"/>
  <c r="L28" i="1" s="1"/>
  <c r="I16" i="1"/>
  <c r="I28" i="1" s="1"/>
  <c r="E17" i="1"/>
  <c r="F17" i="1" s="1"/>
  <c r="E18" i="1"/>
  <c r="F18" i="1" s="1"/>
  <c r="E19" i="1"/>
  <c r="F19" i="1" s="1"/>
  <c r="E20" i="1"/>
  <c r="F20" i="1" s="1"/>
  <c r="E21" i="1"/>
  <c r="F21" i="1" s="1"/>
  <c r="E22" i="1"/>
  <c r="F22" i="1" s="1"/>
  <c r="E23" i="1"/>
  <c r="F23" i="1" s="1"/>
  <c r="E24" i="1"/>
  <c r="F24" i="1" s="1"/>
  <c r="E25" i="1"/>
  <c r="F25" i="1" s="1"/>
  <c r="E26" i="1"/>
  <c r="F26" i="1" s="1"/>
  <c r="E16" i="1"/>
  <c r="S65" i="1" l="1"/>
  <c r="M84" i="1"/>
  <c r="M86" i="1" s="1"/>
  <c r="M88" i="1" s="1"/>
  <c r="P84" i="1"/>
  <c r="J84" i="1"/>
  <c r="J86" i="1"/>
  <c r="J88" i="1" s="1"/>
  <c r="G84" i="1"/>
  <c r="S80" i="1"/>
  <c r="S52" i="1"/>
  <c r="F16" i="1"/>
  <c r="F28" i="1" s="1"/>
  <c r="E27" i="1"/>
  <c r="P86" i="1" l="1"/>
  <c r="P88" i="1" s="1"/>
  <c r="G86" i="1"/>
  <c r="G88" i="1" s="1"/>
  <c r="S31" i="1"/>
  <c r="D84" i="1"/>
  <c r="D86" i="1" l="1"/>
  <c r="D88" i="1" s="1"/>
  <c r="P90" i="1" s="1"/>
</calcChain>
</file>

<file path=xl/sharedStrings.xml><?xml version="1.0" encoding="utf-8"?>
<sst xmlns="http://schemas.openxmlformats.org/spreadsheetml/2006/main" count="155" uniqueCount="64">
  <si>
    <t>LEASED / RENTED DISPENSERS AND EQUIPMENT</t>
  </si>
  <si>
    <t>Air fresheners auto S/S sanitizer</t>
  </si>
  <si>
    <t>Sanitary bin or (SHE) Bin  – pedal S/S</t>
  </si>
  <si>
    <t>Foam soap dispenser (S/S)</t>
  </si>
  <si>
    <t>Air freshner automated units S/S</t>
  </si>
  <si>
    <t>Flush-hygiene sanitising system for urinals S/S</t>
  </si>
  <si>
    <t>Wall bin small stainless  Steel  S/S</t>
  </si>
  <si>
    <t>Paper towel automated dispenser S/S</t>
  </si>
  <si>
    <t>Toilet paper roll holder dispenser S/S</t>
  </si>
  <si>
    <t>Safe seat sanitizer dispenser (S/S)</t>
  </si>
  <si>
    <t>SHE Packet dispenser S/S</t>
  </si>
  <si>
    <t xml:space="preserve">Automated hand Sanitizers discharge Dispenser </t>
  </si>
  <si>
    <t>CONSUMABLE ITEMS</t>
  </si>
  <si>
    <t>Hand form / Liquid soap refills</t>
  </si>
  <si>
    <t>Air Freshener refills</t>
  </si>
  <si>
    <t>Toilet seat sanitizers refills</t>
  </si>
  <si>
    <t>Wall mounted refuse bin liner</t>
  </si>
  <si>
    <t>Flush-Hygiene Sanitizing Systems for urinals</t>
  </si>
  <si>
    <t>Hand sanitizer refills</t>
  </si>
  <si>
    <t>AD-HOC CONSUMABLES</t>
  </si>
  <si>
    <t>DEEP CLEANING</t>
  </si>
  <si>
    <t>Toilet bowls</t>
  </si>
  <si>
    <t xml:space="preserve">Basins </t>
  </si>
  <si>
    <t>Urinals</t>
  </si>
  <si>
    <t>Shower cubicles</t>
  </si>
  <si>
    <t>QTY</t>
  </si>
  <si>
    <t>UNIT PRICE</t>
  </si>
  <si>
    <t>MONTHLY COST</t>
  </si>
  <si>
    <t>ANNUAL COST</t>
  </si>
  <si>
    <t>YEAR 1</t>
  </si>
  <si>
    <t>YEAR 2</t>
  </si>
  <si>
    <t>YEAR 3</t>
  </si>
  <si>
    <t>YEAR 4</t>
  </si>
  <si>
    <t>YEAR 5</t>
  </si>
  <si>
    <t>CONTRACT DURATION</t>
  </si>
  <si>
    <t>SUB-TOTAL (1) - ANNUAL COST</t>
  </si>
  <si>
    <t>SUB-TOTAL (2)</t>
  </si>
  <si>
    <t>SUB-TOTAL (4)</t>
  </si>
  <si>
    <t>SUB-TOTAL (3)</t>
  </si>
  <si>
    <t>SUB-TOTAL (5)</t>
  </si>
  <si>
    <r>
      <rPr>
        <b/>
        <sz val="10"/>
        <color theme="1"/>
        <rFont val="Arial"/>
        <family val="2"/>
      </rPr>
      <t>TOTAL COST [5] YEARS</t>
    </r>
    <r>
      <rPr>
        <sz val="10"/>
        <color theme="1"/>
        <rFont val="Arial"/>
        <family val="2"/>
      </rPr>
      <t xml:space="preserve"> - Leased Dispensers &amp; Equipment</t>
    </r>
  </si>
  <si>
    <t xml:space="preserve">2 Ply toilet paper roll (48 per pack) (350 sheet per roll) </t>
  </si>
  <si>
    <t>2 Ply paper hand towel (6 per pack) 100 sheet per roll, size - 195mm x 125mm</t>
  </si>
  <si>
    <t>2 Ply auto cut Paper Towel for the Kitchen (6 per pack) 100 sheets, size- 260mm x 220mm</t>
  </si>
  <si>
    <t>Sanitary SHE bins liners ( bio degradable)</t>
  </si>
  <si>
    <r>
      <rPr>
        <b/>
        <sz val="10"/>
        <color theme="1"/>
        <rFont val="Arial"/>
        <family val="2"/>
      </rPr>
      <t>TOTAL COST [5] YEARS</t>
    </r>
    <r>
      <rPr>
        <sz val="10"/>
        <color theme="1"/>
        <rFont val="Arial"/>
        <family val="2"/>
      </rPr>
      <t xml:space="preserve"> - Consumable Items</t>
    </r>
  </si>
  <si>
    <t>Urinal mats (/ quarter)</t>
  </si>
  <si>
    <t>Toilet brush and holder (/ annum)</t>
  </si>
  <si>
    <r>
      <rPr>
        <b/>
        <sz val="10"/>
        <color theme="1"/>
        <rFont val="Arial"/>
        <family val="2"/>
      </rPr>
      <t>TOTAL COST [5] YEARS</t>
    </r>
    <r>
      <rPr>
        <sz val="10"/>
        <color theme="1"/>
        <rFont val="Arial"/>
        <family val="2"/>
      </rPr>
      <t xml:space="preserve"> - Ad-hoc Consumables</t>
    </r>
  </si>
  <si>
    <r>
      <rPr>
        <b/>
        <sz val="10"/>
        <color theme="1"/>
        <rFont val="Arial"/>
        <family val="2"/>
      </rPr>
      <t>TOTAL COST [5] YEARS</t>
    </r>
    <r>
      <rPr>
        <sz val="10"/>
        <color theme="1"/>
        <rFont val="Arial"/>
        <family val="2"/>
      </rPr>
      <t xml:space="preserve"> - Deep Cleaning</t>
    </r>
  </si>
  <si>
    <t>QUARTERLY COST</t>
  </si>
  <si>
    <t>SCHEDULED COST</t>
  </si>
  <si>
    <t>FINAL BID PRICE (carried to form of offer)</t>
  </si>
  <si>
    <t>TOTAL / ANNUM [excl. VAT]</t>
  </si>
  <si>
    <t>TOTAL / ANNUM [VAT incl.]</t>
  </si>
  <si>
    <t>ADD: VAT [15%]</t>
  </si>
  <si>
    <t>SBD 3: PRICING SCHEDULE</t>
  </si>
  <si>
    <t>BID DESCRIPTION:</t>
  </si>
  <si>
    <t>BID NUMBER:</t>
  </si>
  <si>
    <t>BIDDER:</t>
  </si>
  <si>
    <t>NOTES:</t>
  </si>
  <si>
    <r>
      <t>Bidders are required to complete only those cells that are highlighted in '</t>
    </r>
    <r>
      <rPr>
        <b/>
        <sz val="10"/>
        <rFont val="Arial"/>
        <family val="2"/>
      </rPr>
      <t>YELLOW</t>
    </r>
    <r>
      <rPr>
        <sz val="10"/>
        <color theme="1"/>
        <rFont val="Arial"/>
        <family val="2"/>
      </rPr>
      <t>'</t>
    </r>
  </si>
  <si>
    <t xml:space="preserve">Bidders must not change the formulas incorporated into this spreadsheet. </t>
  </si>
  <si>
    <t>Sanitary SHE bins weekly services ( bio degradable)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</si>
</sst>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 Black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rgb="FF0070C0"/>
      <name val="Arial"/>
      <family val="2"/>
    </font>
    <font>
      <b/>
      <sz val="10"/>
      <color rgb="FF002060"/>
      <name val="Arial"/>
      <family val="2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0.5"/>
      <color theme="1"/>
      <name val="Arial"/>
      <family val="2"/>
    </font>
    <font>
      <b/>
      <sz val="10.5"/>
      <color theme="8" tint="-0.249977111117893"/>
      <name val="Arial"/>
      <family val="2"/>
    </font>
    <font>
      <sz val="11"/>
      <color theme="8" tint="-0.249977111117893"/>
      <name val="Calibri"/>
      <family val="2"/>
      <scheme val="minor"/>
    </font>
    <font>
      <b/>
      <sz val="10.5"/>
      <color theme="8" tint="-0.249977111117893"/>
      <name val="Calibri"/>
      <family val="2"/>
      <scheme val="minor"/>
    </font>
    <font>
      <b/>
      <sz val="11"/>
      <color theme="8" tint="-0.499984740745262"/>
      <name val="Arial"/>
      <family val="2"/>
    </font>
    <font>
      <b/>
      <sz val="11"/>
      <color theme="8" tint="-0.499984740745262"/>
      <name val="Calibri"/>
      <family val="2"/>
      <scheme val="minor"/>
    </font>
    <font>
      <b/>
      <sz val="11"/>
      <color rgb="FF00206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" fontId="2" fillId="0" borderId="3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3" borderId="0" xfId="0" applyFont="1" applyFill="1"/>
    <xf numFmtId="4" fontId="2" fillId="3" borderId="0" xfId="0" applyNumberFormat="1" applyFont="1" applyFill="1" applyAlignment="1">
      <alignment horizontal="center"/>
    </xf>
    <xf numFmtId="4" fontId="2" fillId="3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4" fontId="3" fillId="0" borderId="0" xfId="0" applyNumberFormat="1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4" fontId="2" fillId="4" borderId="0" xfId="0" applyNumberFormat="1" applyFont="1" applyFill="1" applyAlignment="1">
      <alignment horizontal="center"/>
    </xf>
    <xf numFmtId="4" fontId="3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0" xfId="0" applyFont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10" fillId="0" borderId="3" xfId="0" applyNumberFormat="1" applyFont="1" applyBorder="1" applyAlignment="1">
      <alignment horizontal="center"/>
    </xf>
    <xf numFmtId="0" fontId="2" fillId="0" borderId="0" xfId="0" applyFont="1" applyFill="1"/>
    <xf numFmtId="0" fontId="2" fillId="0" borderId="0" xfId="0" applyFont="1" applyAlignment="1">
      <alignment horizontal="center" vertic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0" fontId="2" fillId="0" borderId="6" xfId="0" applyFont="1" applyBorder="1"/>
    <xf numFmtId="0" fontId="2" fillId="2" borderId="7" xfId="0" applyFont="1" applyFill="1" applyBorder="1"/>
    <xf numFmtId="0" fontId="2" fillId="0" borderId="7" xfId="0" applyFont="1" applyBorder="1"/>
    <xf numFmtId="0" fontId="2" fillId="0" borderId="9" xfId="0" applyFont="1" applyBorder="1" applyAlignment="1">
      <alignment horizontal="center"/>
    </xf>
    <xf numFmtId="0" fontId="2" fillId="2" borderId="10" xfId="0" applyFont="1" applyFill="1" applyBorder="1"/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0" xfId="0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4" fontId="2" fillId="0" borderId="11" xfId="0" applyNumberFormat="1" applyFont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12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4" fontId="2" fillId="3" borderId="7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2" fillId="2" borderId="0" xfId="0" applyFont="1" applyFill="1" applyBorder="1"/>
    <xf numFmtId="0" fontId="2" fillId="2" borderId="13" xfId="0" applyFont="1" applyFill="1" applyBorder="1"/>
    <xf numFmtId="0" fontId="2" fillId="0" borderId="15" xfId="0" applyFont="1" applyBorder="1"/>
    <xf numFmtId="0" fontId="7" fillId="0" borderId="7" xfId="0" applyFont="1" applyBorder="1" applyAlignment="1">
      <alignment horizontal="center"/>
    </xf>
    <xf numFmtId="0" fontId="2" fillId="3" borderId="17" xfId="0" applyFont="1" applyFill="1" applyBorder="1"/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4" fontId="2" fillId="0" borderId="0" xfId="0" applyNumberFormat="1" applyFont="1" applyFill="1" applyAlignment="1">
      <alignment horizontal="center"/>
    </xf>
    <xf numFmtId="4" fontId="2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/>
    <xf numFmtId="0" fontId="2" fillId="0" borderId="11" xfId="0" applyFont="1" applyBorder="1" applyAlignment="1">
      <alignment horizontal="center" vertical="center"/>
    </xf>
    <xf numFmtId="0" fontId="0" fillId="0" borderId="5" xfId="0" applyBorder="1"/>
    <xf numFmtId="0" fontId="2" fillId="3" borderId="7" xfId="0" applyFont="1" applyFill="1" applyBorder="1"/>
    <xf numFmtId="0" fontId="2" fillId="0" borderId="0" xfId="0" applyFont="1" applyBorder="1"/>
    <xf numFmtId="4" fontId="2" fillId="0" borderId="17" xfId="0" applyNumberFormat="1" applyFont="1" applyBorder="1" applyAlignment="1">
      <alignment horizontal="center"/>
    </xf>
    <xf numFmtId="4" fontId="2" fillId="0" borderId="18" xfId="0" applyNumberFormat="1" applyFont="1" applyBorder="1" applyAlignment="1">
      <alignment horizontal="center"/>
    </xf>
    <xf numFmtId="4" fontId="3" fillId="0" borderId="19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0" fontId="0" fillId="0" borderId="7" xfId="0" applyBorder="1"/>
    <xf numFmtId="0" fontId="2" fillId="0" borderId="8" xfId="0" applyFont="1" applyBorder="1"/>
    <xf numFmtId="4" fontId="2" fillId="7" borderId="4" xfId="0" applyNumberFormat="1" applyFont="1" applyFill="1" applyBorder="1" applyAlignment="1">
      <alignment horizontal="center"/>
    </xf>
    <xf numFmtId="4" fontId="2" fillId="7" borderId="0" xfId="0" applyNumberFormat="1" applyFont="1" applyFill="1" applyAlignment="1">
      <alignment horizontal="center"/>
    </xf>
    <xf numFmtId="4" fontId="2" fillId="7" borderId="5" xfId="0" applyNumberFormat="1" applyFont="1" applyFill="1" applyBorder="1" applyAlignment="1">
      <alignment horizontal="center"/>
    </xf>
    <xf numFmtId="4" fontId="2" fillId="7" borderId="11" xfId="0" applyNumberFormat="1" applyFont="1" applyFill="1" applyBorder="1" applyAlignment="1">
      <alignment horizontal="center"/>
    </xf>
    <xf numFmtId="4" fontId="2" fillId="7" borderId="10" xfId="0" applyNumberFormat="1" applyFont="1" applyFill="1" applyBorder="1" applyAlignment="1">
      <alignment horizontal="center"/>
    </xf>
    <xf numFmtId="4" fontId="2" fillId="7" borderId="12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2" fillId="7" borderId="7" xfId="0" applyFont="1" applyFill="1" applyBorder="1"/>
    <xf numFmtId="0" fontId="2" fillId="7" borderId="4" xfId="0" applyFont="1" applyFill="1" applyBorder="1"/>
    <xf numFmtId="0" fontId="2" fillId="7" borderId="0" xfId="0" applyFont="1" applyFill="1"/>
    <xf numFmtId="0" fontId="2" fillId="7" borderId="4" xfId="0" applyFont="1" applyFill="1" applyBorder="1" applyAlignment="1">
      <alignment horizontal="center"/>
    </xf>
    <xf numFmtId="0" fontId="2" fillId="7" borderId="0" xfId="0" applyFont="1" applyFill="1" applyAlignment="1">
      <alignment horizontal="center"/>
    </xf>
    <xf numFmtId="4" fontId="2" fillId="7" borderId="8" xfId="0" applyNumberFormat="1" applyFont="1" applyFill="1" applyBorder="1"/>
    <xf numFmtId="4" fontId="2" fillId="7" borderId="7" xfId="0" applyNumberFormat="1" applyFont="1" applyFill="1" applyBorder="1"/>
    <xf numFmtId="4" fontId="2" fillId="7" borderId="8" xfId="0" applyNumberFormat="1" applyFont="1" applyFill="1" applyBorder="1" applyAlignment="1">
      <alignment horizontal="center"/>
    </xf>
    <xf numFmtId="4" fontId="2" fillId="7" borderId="7" xfId="0" applyNumberFormat="1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4" fontId="14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14" fillId="0" borderId="3" xfId="0" applyNumberFormat="1" applyFont="1" applyBorder="1" applyAlignment="1">
      <alignment horizontal="center" vertical="center"/>
    </xf>
    <xf numFmtId="0" fontId="0" fillId="7" borderId="0" xfId="0" applyFill="1"/>
    <xf numFmtId="0" fontId="3" fillId="0" borderId="0" xfId="0" applyFont="1"/>
    <xf numFmtId="0" fontId="0" fillId="0" borderId="0" xfId="0" applyFill="1"/>
    <xf numFmtId="0" fontId="2" fillId="7" borderId="11" xfId="0" applyFont="1" applyFill="1" applyBorder="1"/>
    <xf numFmtId="4" fontId="2" fillId="4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3" fillId="4" borderId="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7" xfId="0" applyFont="1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4" fontId="10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4" fontId="19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4" fontId="17" fillId="0" borderId="20" xfId="0" applyNumberFormat="1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4" fontId="14" fillId="0" borderId="4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29"/>
  <sheetViews>
    <sheetView tabSelected="1" topLeftCell="A10" zoomScale="60" zoomScaleNormal="60" workbookViewId="0">
      <selection activeCell="B46" sqref="B46"/>
    </sheetView>
  </sheetViews>
  <sheetFormatPr defaultRowHeight="15" x14ac:dyDescent="0.25"/>
  <cols>
    <col min="1" max="1" width="4.7109375" customWidth="1"/>
    <col min="2" max="2" width="77.7109375" customWidth="1"/>
    <col min="4" max="4" width="12.85546875" customWidth="1"/>
    <col min="5" max="5" width="15.85546875" customWidth="1"/>
    <col min="6" max="6" width="15.7109375" customWidth="1"/>
    <col min="7" max="7" width="12.85546875" customWidth="1"/>
    <col min="8" max="9" width="15.7109375" customWidth="1"/>
    <col min="10" max="10" width="12.85546875" customWidth="1"/>
    <col min="11" max="12" width="15.7109375" customWidth="1"/>
    <col min="13" max="13" width="12.85546875" customWidth="1"/>
    <col min="14" max="15" width="15.7109375" customWidth="1"/>
    <col min="16" max="16" width="12.85546875" customWidth="1"/>
    <col min="17" max="18" width="15.7109375" customWidth="1"/>
  </cols>
  <sheetData>
    <row r="1" spans="1:40" x14ac:dyDescent="0.25">
      <c r="B1" s="114" t="s">
        <v>56</v>
      </c>
      <c r="C1" s="1"/>
      <c r="D1" s="1"/>
      <c r="E1" s="1"/>
      <c r="F1" s="1"/>
      <c r="G1" s="1"/>
      <c r="H1" s="1"/>
    </row>
    <row r="2" spans="1:40" ht="5.25" customHeight="1" x14ac:dyDescent="0.25">
      <c r="B2" s="1"/>
      <c r="C2" s="1"/>
      <c r="D2" s="1"/>
      <c r="E2" s="1"/>
      <c r="F2" s="1"/>
      <c r="G2" s="1"/>
      <c r="H2" s="1"/>
    </row>
    <row r="3" spans="1:40" x14ac:dyDescent="0.25">
      <c r="B3" s="1" t="s">
        <v>57</v>
      </c>
      <c r="C3" s="1"/>
      <c r="D3" s="1"/>
      <c r="E3" s="1"/>
      <c r="F3" s="1"/>
      <c r="G3" s="1"/>
      <c r="H3" s="1"/>
    </row>
    <row r="4" spans="1:40" ht="5.25" customHeight="1" x14ac:dyDescent="0.25">
      <c r="B4" s="1"/>
      <c r="C4" s="1"/>
      <c r="D4" s="1"/>
      <c r="E4" s="1"/>
      <c r="F4" s="1"/>
      <c r="G4" s="1"/>
      <c r="H4" s="1"/>
    </row>
    <row r="5" spans="1:40" x14ac:dyDescent="0.25">
      <c r="B5" s="1" t="s">
        <v>58</v>
      </c>
      <c r="C5" s="1"/>
      <c r="D5" s="1"/>
      <c r="E5" s="1"/>
      <c r="F5" s="1"/>
      <c r="G5" s="1"/>
      <c r="H5" s="1"/>
    </row>
    <row r="6" spans="1:40" ht="21" customHeight="1" x14ac:dyDescent="0.25">
      <c r="B6" s="1" t="s">
        <v>59</v>
      </c>
      <c r="C6" s="91"/>
      <c r="D6" s="91"/>
      <c r="E6" s="91"/>
      <c r="F6" s="91"/>
      <c r="G6" s="91"/>
      <c r="H6" s="91"/>
      <c r="I6" s="113"/>
      <c r="J6" s="113"/>
      <c r="K6" s="113"/>
      <c r="L6" s="113"/>
      <c r="M6" s="113"/>
      <c r="N6" s="113"/>
      <c r="O6" s="113"/>
      <c r="P6" s="113"/>
      <c r="Q6" s="113"/>
      <c r="R6" s="113"/>
    </row>
    <row r="7" spans="1:40" x14ac:dyDescent="0.25">
      <c r="B7" s="1"/>
      <c r="C7" s="25"/>
      <c r="D7" s="25"/>
      <c r="E7" s="25"/>
      <c r="F7" s="25"/>
      <c r="G7" s="25"/>
      <c r="H7" s="25"/>
      <c r="I7" s="115"/>
      <c r="J7" s="115"/>
      <c r="K7" s="115"/>
      <c r="L7" s="115"/>
      <c r="M7" s="115"/>
      <c r="N7" s="115"/>
      <c r="O7" s="115"/>
      <c r="P7" s="115"/>
      <c r="Q7" s="115"/>
      <c r="R7" s="115"/>
    </row>
    <row r="8" spans="1:40" x14ac:dyDescent="0.25">
      <c r="B8" s="1" t="s">
        <v>60</v>
      </c>
      <c r="C8" s="25"/>
      <c r="D8" s="25"/>
      <c r="E8" s="25"/>
      <c r="F8" s="25"/>
      <c r="G8" s="25"/>
      <c r="H8" s="25"/>
      <c r="I8" s="115"/>
      <c r="J8" s="115"/>
      <c r="K8" s="115"/>
      <c r="L8" s="115"/>
      <c r="M8" s="115"/>
      <c r="N8" s="115"/>
      <c r="O8" s="115"/>
      <c r="P8" s="115"/>
      <c r="Q8" s="115"/>
      <c r="R8" s="115"/>
    </row>
    <row r="9" spans="1:40" x14ac:dyDescent="0.25">
      <c r="B9" s="1" t="s">
        <v>61</v>
      </c>
      <c r="C9" s="25"/>
      <c r="D9" s="25"/>
      <c r="E9" s="25"/>
      <c r="F9" s="25"/>
      <c r="G9" s="25"/>
      <c r="H9" s="25"/>
      <c r="I9" s="115"/>
      <c r="J9" s="115"/>
      <c r="K9" s="115"/>
      <c r="L9" s="115"/>
      <c r="M9" s="115"/>
      <c r="N9" s="115"/>
      <c r="O9" s="115"/>
      <c r="P9" s="115"/>
      <c r="Q9" s="115"/>
      <c r="R9" s="115"/>
    </row>
    <row r="10" spans="1:40" x14ac:dyDescent="0.25">
      <c r="B10" s="1" t="s">
        <v>62</v>
      </c>
    </row>
    <row r="11" spans="1:40" ht="15.75" x14ac:dyDescent="0.3">
      <c r="C11" s="121" t="s">
        <v>25</v>
      </c>
      <c r="D11" s="130" t="s">
        <v>34</v>
      </c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</row>
    <row r="12" spans="1:40" ht="15.75" x14ac:dyDescent="0.3">
      <c r="C12" s="121"/>
      <c r="D12" s="128" t="s">
        <v>29</v>
      </c>
      <c r="E12" s="129"/>
      <c r="F12" s="129"/>
      <c r="G12" s="125" t="s">
        <v>30</v>
      </c>
      <c r="H12" s="126"/>
      <c r="I12" s="127"/>
      <c r="J12" s="132" t="s">
        <v>31</v>
      </c>
      <c r="K12" s="133"/>
      <c r="L12" s="134"/>
      <c r="M12" s="125" t="s">
        <v>32</v>
      </c>
      <c r="N12" s="126"/>
      <c r="O12" s="127"/>
      <c r="P12" s="132" t="s">
        <v>33</v>
      </c>
      <c r="Q12" s="133"/>
      <c r="R12" s="134"/>
    </row>
    <row r="13" spans="1:40" x14ac:dyDescent="0.25">
      <c r="A13" s="1"/>
      <c r="B13" s="1"/>
      <c r="C13" s="122"/>
      <c r="D13" s="14" t="s">
        <v>26</v>
      </c>
      <c r="E13" s="77" t="s">
        <v>27</v>
      </c>
      <c r="F13" s="22" t="s">
        <v>28</v>
      </c>
      <c r="G13" s="59" t="s">
        <v>26</v>
      </c>
      <c r="H13" s="78" t="s">
        <v>27</v>
      </c>
      <c r="I13" s="53" t="s">
        <v>28</v>
      </c>
      <c r="J13" s="62" t="s">
        <v>26</v>
      </c>
      <c r="K13" s="61" t="s">
        <v>27</v>
      </c>
      <c r="L13" s="53" t="s">
        <v>28</v>
      </c>
      <c r="M13" s="59" t="s">
        <v>26</v>
      </c>
      <c r="N13" s="60" t="s">
        <v>27</v>
      </c>
      <c r="O13" s="53" t="s">
        <v>28</v>
      </c>
      <c r="P13" s="57" t="s">
        <v>26</v>
      </c>
      <c r="Q13" s="52" t="s">
        <v>27</v>
      </c>
      <c r="R13" s="53" t="s">
        <v>28</v>
      </c>
      <c r="S13" s="2"/>
      <c r="T13" s="2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x14ac:dyDescent="0.25">
      <c r="A14" s="3"/>
      <c r="B14" s="4" t="s">
        <v>0</v>
      </c>
      <c r="C14" s="37"/>
      <c r="D14" s="3"/>
      <c r="E14" s="3"/>
      <c r="F14" s="3"/>
      <c r="G14" s="34"/>
      <c r="H14" s="63"/>
      <c r="I14" s="55"/>
      <c r="J14" s="34"/>
      <c r="K14" s="54"/>
      <c r="L14" s="55"/>
      <c r="M14" s="34"/>
      <c r="N14" s="54"/>
      <c r="O14" s="55"/>
      <c r="P14" s="34"/>
      <c r="Q14" s="54"/>
      <c r="R14" s="55"/>
      <c r="S14" s="3"/>
      <c r="T14" s="3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9.75" customHeight="1" x14ac:dyDescent="0.25">
      <c r="A15" s="1"/>
      <c r="B15" s="1"/>
      <c r="C15" s="38"/>
      <c r="D15" s="11"/>
      <c r="E15" s="1"/>
      <c r="F15" s="1"/>
      <c r="G15" s="58"/>
      <c r="H15" s="33"/>
      <c r="I15" s="56"/>
      <c r="J15" s="58"/>
      <c r="K15" s="33"/>
      <c r="L15" s="56"/>
      <c r="M15" s="58"/>
      <c r="N15" s="33"/>
      <c r="O15" s="56"/>
      <c r="P15" s="58"/>
      <c r="Q15" s="33"/>
      <c r="R15" s="56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x14ac:dyDescent="0.25">
      <c r="A16" s="30"/>
      <c r="B16" s="30" t="s">
        <v>1</v>
      </c>
      <c r="C16" s="39">
        <v>60</v>
      </c>
      <c r="D16" s="82"/>
      <c r="E16" s="46">
        <f>SUM(C16*D16)</f>
        <v>0</v>
      </c>
      <c r="F16" s="32">
        <f>SUM(E16*12)</f>
        <v>0</v>
      </c>
      <c r="G16" s="85"/>
      <c r="H16" s="32">
        <f>SUM(G16*C16)</f>
        <v>0</v>
      </c>
      <c r="I16" s="46">
        <f>SUM(H16*12)</f>
        <v>0</v>
      </c>
      <c r="J16" s="82"/>
      <c r="K16" s="46">
        <f>SUM(J16*C16)</f>
        <v>0</v>
      </c>
      <c r="L16" s="32">
        <f>SUM(K16*12)</f>
        <v>0</v>
      </c>
      <c r="M16" s="85"/>
      <c r="N16" s="32">
        <f>SUM(M16*C16)</f>
        <v>0</v>
      </c>
      <c r="O16" s="46">
        <f>SUM(N16*12)</f>
        <v>0</v>
      </c>
      <c r="P16" s="82"/>
      <c r="Q16" s="46">
        <f>SUM(P16*C16)</f>
        <v>0</v>
      </c>
      <c r="R16" s="46">
        <f>SUM(Q16*12)</f>
        <v>0</v>
      </c>
      <c r="S16" s="31"/>
      <c r="T16" s="2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x14ac:dyDescent="0.25">
      <c r="A17" s="1"/>
      <c r="B17" s="1" t="s">
        <v>2</v>
      </c>
      <c r="C17" s="40">
        <v>37</v>
      </c>
      <c r="D17" s="83"/>
      <c r="E17" s="47">
        <f t="shared" ref="E17:E26" si="0">SUM(C17*D17)</f>
        <v>0</v>
      </c>
      <c r="F17" s="5">
        <f t="shared" ref="F17:F26" si="1">SUM(E17*12)</f>
        <v>0</v>
      </c>
      <c r="G17" s="86"/>
      <c r="H17" s="5">
        <f t="shared" ref="H17:H26" si="2">SUM(G17*C17)</f>
        <v>0</v>
      </c>
      <c r="I17" s="47">
        <f t="shared" ref="I17:I26" si="3">SUM(H17*12)</f>
        <v>0</v>
      </c>
      <c r="J17" s="83"/>
      <c r="K17" s="47">
        <f t="shared" ref="K17:K26" si="4">SUM(J17*C17)</f>
        <v>0</v>
      </c>
      <c r="L17" s="5">
        <f t="shared" ref="L17:L26" si="5">SUM(K17*12)</f>
        <v>0</v>
      </c>
      <c r="M17" s="86"/>
      <c r="N17" s="5">
        <f t="shared" ref="N17:N26" si="6">SUM(M17*C17)</f>
        <v>0</v>
      </c>
      <c r="O17" s="47">
        <f t="shared" ref="O17:O26" si="7">SUM(N17*12)</f>
        <v>0</v>
      </c>
      <c r="P17" s="83"/>
      <c r="Q17" s="47">
        <f t="shared" ref="Q17:Q26" si="8">SUM(P17*C17)</f>
        <v>0</v>
      </c>
      <c r="R17" s="47">
        <f t="shared" ref="R17:R26" si="9">SUM(Q17*12)</f>
        <v>0</v>
      </c>
      <c r="S17" s="2"/>
      <c r="T17" s="2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x14ac:dyDescent="0.25">
      <c r="A18" s="30"/>
      <c r="B18" s="30" t="s">
        <v>3</v>
      </c>
      <c r="C18" s="39">
        <v>60</v>
      </c>
      <c r="D18" s="82"/>
      <c r="E18" s="46">
        <f t="shared" si="0"/>
        <v>0</v>
      </c>
      <c r="F18" s="32">
        <f t="shared" si="1"/>
        <v>0</v>
      </c>
      <c r="G18" s="85"/>
      <c r="H18" s="32">
        <f t="shared" si="2"/>
        <v>0</v>
      </c>
      <c r="I18" s="46">
        <f t="shared" si="3"/>
        <v>0</v>
      </c>
      <c r="J18" s="82"/>
      <c r="K18" s="46">
        <f t="shared" si="4"/>
        <v>0</v>
      </c>
      <c r="L18" s="32">
        <f t="shared" si="5"/>
        <v>0</v>
      </c>
      <c r="M18" s="85"/>
      <c r="N18" s="32">
        <f t="shared" si="6"/>
        <v>0</v>
      </c>
      <c r="O18" s="46">
        <f t="shared" si="7"/>
        <v>0</v>
      </c>
      <c r="P18" s="82"/>
      <c r="Q18" s="46">
        <f t="shared" si="8"/>
        <v>0</v>
      </c>
      <c r="R18" s="46">
        <f t="shared" si="9"/>
        <v>0</v>
      </c>
      <c r="S18" s="31"/>
      <c r="T18" s="2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x14ac:dyDescent="0.25">
      <c r="A19" s="1"/>
      <c r="B19" s="1" t="s">
        <v>4</v>
      </c>
      <c r="C19" s="40">
        <v>60</v>
      </c>
      <c r="D19" s="83"/>
      <c r="E19" s="47">
        <f t="shared" si="0"/>
        <v>0</v>
      </c>
      <c r="F19" s="5">
        <f t="shared" si="1"/>
        <v>0</v>
      </c>
      <c r="G19" s="86"/>
      <c r="H19" s="5">
        <f t="shared" si="2"/>
        <v>0</v>
      </c>
      <c r="I19" s="47">
        <f t="shared" si="3"/>
        <v>0</v>
      </c>
      <c r="J19" s="83"/>
      <c r="K19" s="47">
        <f t="shared" si="4"/>
        <v>0</v>
      </c>
      <c r="L19" s="5">
        <f t="shared" si="5"/>
        <v>0</v>
      </c>
      <c r="M19" s="86"/>
      <c r="N19" s="5">
        <f t="shared" si="6"/>
        <v>0</v>
      </c>
      <c r="O19" s="47">
        <f t="shared" si="7"/>
        <v>0</v>
      </c>
      <c r="P19" s="83"/>
      <c r="Q19" s="47">
        <f t="shared" si="8"/>
        <v>0</v>
      </c>
      <c r="R19" s="47">
        <f t="shared" si="9"/>
        <v>0</v>
      </c>
      <c r="S19" s="2"/>
      <c r="T19" s="2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x14ac:dyDescent="0.25">
      <c r="A20" s="27"/>
      <c r="B20" s="27" t="s">
        <v>5</v>
      </c>
      <c r="C20" s="41">
        <v>20</v>
      </c>
      <c r="D20" s="84"/>
      <c r="E20" s="48">
        <f t="shared" si="0"/>
        <v>0</v>
      </c>
      <c r="F20" s="29">
        <f t="shared" si="1"/>
        <v>0</v>
      </c>
      <c r="G20" s="87"/>
      <c r="H20" s="29">
        <f t="shared" si="2"/>
        <v>0</v>
      </c>
      <c r="I20" s="48">
        <f t="shared" si="3"/>
        <v>0</v>
      </c>
      <c r="J20" s="84"/>
      <c r="K20" s="48">
        <f t="shared" si="4"/>
        <v>0</v>
      </c>
      <c r="L20" s="29">
        <f t="shared" si="5"/>
        <v>0</v>
      </c>
      <c r="M20" s="87"/>
      <c r="N20" s="29">
        <f t="shared" si="6"/>
        <v>0</v>
      </c>
      <c r="O20" s="48">
        <f t="shared" si="7"/>
        <v>0</v>
      </c>
      <c r="P20" s="84"/>
      <c r="Q20" s="48">
        <f t="shared" si="8"/>
        <v>0</v>
      </c>
      <c r="R20" s="48">
        <f t="shared" si="9"/>
        <v>0</v>
      </c>
      <c r="S20" s="28"/>
      <c r="T20" s="2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x14ac:dyDescent="0.25">
      <c r="A21" s="30"/>
      <c r="B21" s="30" t="s">
        <v>6</v>
      </c>
      <c r="C21" s="39">
        <v>37</v>
      </c>
      <c r="D21" s="82"/>
      <c r="E21" s="46">
        <f t="shared" si="0"/>
        <v>0</v>
      </c>
      <c r="F21" s="32">
        <f t="shared" si="1"/>
        <v>0</v>
      </c>
      <c r="G21" s="85"/>
      <c r="H21" s="32">
        <f t="shared" si="2"/>
        <v>0</v>
      </c>
      <c r="I21" s="46">
        <f t="shared" si="3"/>
        <v>0</v>
      </c>
      <c r="J21" s="82"/>
      <c r="K21" s="46">
        <f t="shared" si="4"/>
        <v>0</v>
      </c>
      <c r="L21" s="32">
        <f t="shared" si="5"/>
        <v>0</v>
      </c>
      <c r="M21" s="85"/>
      <c r="N21" s="32">
        <f t="shared" si="6"/>
        <v>0</v>
      </c>
      <c r="O21" s="46">
        <f t="shared" si="7"/>
        <v>0</v>
      </c>
      <c r="P21" s="82"/>
      <c r="Q21" s="46">
        <f t="shared" si="8"/>
        <v>0</v>
      </c>
      <c r="R21" s="46">
        <f t="shared" si="9"/>
        <v>0</v>
      </c>
      <c r="S21" s="31"/>
      <c r="T21" s="2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x14ac:dyDescent="0.25">
      <c r="A22" s="1"/>
      <c r="B22" s="1" t="s">
        <v>7</v>
      </c>
      <c r="C22" s="40">
        <v>60</v>
      </c>
      <c r="D22" s="83"/>
      <c r="E22" s="47">
        <f t="shared" si="0"/>
        <v>0</v>
      </c>
      <c r="F22" s="5">
        <f t="shared" si="1"/>
        <v>0</v>
      </c>
      <c r="G22" s="86"/>
      <c r="H22" s="5">
        <f t="shared" si="2"/>
        <v>0</v>
      </c>
      <c r="I22" s="47">
        <f t="shared" si="3"/>
        <v>0</v>
      </c>
      <c r="J22" s="83"/>
      <c r="K22" s="47">
        <f t="shared" si="4"/>
        <v>0</v>
      </c>
      <c r="L22" s="5">
        <f t="shared" si="5"/>
        <v>0</v>
      </c>
      <c r="M22" s="86"/>
      <c r="N22" s="5">
        <f t="shared" si="6"/>
        <v>0</v>
      </c>
      <c r="O22" s="47">
        <f t="shared" si="7"/>
        <v>0</v>
      </c>
      <c r="P22" s="83"/>
      <c r="Q22" s="47">
        <f t="shared" si="8"/>
        <v>0</v>
      </c>
      <c r="R22" s="47">
        <f t="shared" si="9"/>
        <v>0</v>
      </c>
      <c r="S22" s="2"/>
      <c r="T22" s="2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x14ac:dyDescent="0.25">
      <c r="A23" s="30"/>
      <c r="B23" s="30" t="s">
        <v>8</v>
      </c>
      <c r="C23" s="39">
        <v>60</v>
      </c>
      <c r="D23" s="82"/>
      <c r="E23" s="46">
        <f t="shared" si="0"/>
        <v>0</v>
      </c>
      <c r="F23" s="32">
        <f t="shared" si="1"/>
        <v>0</v>
      </c>
      <c r="G23" s="85"/>
      <c r="H23" s="32">
        <f t="shared" si="2"/>
        <v>0</v>
      </c>
      <c r="I23" s="46">
        <f t="shared" si="3"/>
        <v>0</v>
      </c>
      <c r="J23" s="82"/>
      <c r="K23" s="46">
        <f t="shared" si="4"/>
        <v>0</v>
      </c>
      <c r="L23" s="32">
        <f t="shared" si="5"/>
        <v>0</v>
      </c>
      <c r="M23" s="85"/>
      <c r="N23" s="32">
        <f t="shared" si="6"/>
        <v>0</v>
      </c>
      <c r="O23" s="46">
        <f t="shared" si="7"/>
        <v>0</v>
      </c>
      <c r="P23" s="82"/>
      <c r="Q23" s="46">
        <f t="shared" si="8"/>
        <v>0</v>
      </c>
      <c r="R23" s="46">
        <f t="shared" si="9"/>
        <v>0</v>
      </c>
      <c r="S23" s="31"/>
      <c r="T23" s="2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x14ac:dyDescent="0.25">
      <c r="A24" s="1"/>
      <c r="B24" s="1" t="s">
        <v>9</v>
      </c>
      <c r="C24" s="40">
        <v>60</v>
      </c>
      <c r="D24" s="83"/>
      <c r="E24" s="47">
        <f t="shared" si="0"/>
        <v>0</v>
      </c>
      <c r="F24" s="5">
        <f t="shared" si="1"/>
        <v>0</v>
      </c>
      <c r="G24" s="86"/>
      <c r="H24" s="5">
        <f t="shared" si="2"/>
        <v>0</v>
      </c>
      <c r="I24" s="47">
        <f t="shared" si="3"/>
        <v>0</v>
      </c>
      <c r="J24" s="83"/>
      <c r="K24" s="47">
        <f t="shared" si="4"/>
        <v>0</v>
      </c>
      <c r="L24" s="5">
        <f t="shared" si="5"/>
        <v>0</v>
      </c>
      <c r="M24" s="86"/>
      <c r="N24" s="5">
        <f t="shared" si="6"/>
        <v>0</v>
      </c>
      <c r="O24" s="47">
        <f t="shared" si="7"/>
        <v>0</v>
      </c>
      <c r="P24" s="83"/>
      <c r="Q24" s="47">
        <f t="shared" si="8"/>
        <v>0</v>
      </c>
      <c r="R24" s="47">
        <f t="shared" si="9"/>
        <v>0</v>
      </c>
      <c r="S24" s="2"/>
      <c r="T24" s="2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x14ac:dyDescent="0.25">
      <c r="A25" s="30"/>
      <c r="B25" s="30" t="s">
        <v>10</v>
      </c>
      <c r="C25" s="39">
        <v>37</v>
      </c>
      <c r="D25" s="82"/>
      <c r="E25" s="46">
        <f t="shared" si="0"/>
        <v>0</v>
      </c>
      <c r="F25" s="32">
        <f t="shared" si="1"/>
        <v>0</v>
      </c>
      <c r="G25" s="85"/>
      <c r="H25" s="32">
        <f t="shared" si="2"/>
        <v>0</v>
      </c>
      <c r="I25" s="46">
        <f t="shared" si="3"/>
        <v>0</v>
      </c>
      <c r="J25" s="82"/>
      <c r="K25" s="46">
        <f t="shared" si="4"/>
        <v>0</v>
      </c>
      <c r="L25" s="32">
        <f t="shared" si="5"/>
        <v>0</v>
      </c>
      <c r="M25" s="85"/>
      <c r="N25" s="32">
        <f t="shared" si="6"/>
        <v>0</v>
      </c>
      <c r="O25" s="46">
        <f t="shared" si="7"/>
        <v>0</v>
      </c>
      <c r="P25" s="82"/>
      <c r="Q25" s="46">
        <f t="shared" si="8"/>
        <v>0</v>
      </c>
      <c r="R25" s="46">
        <f t="shared" si="9"/>
        <v>0</v>
      </c>
      <c r="S25" s="31"/>
      <c r="T25" s="2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x14ac:dyDescent="0.25">
      <c r="A26" s="1"/>
      <c r="B26" s="1" t="s">
        <v>11</v>
      </c>
      <c r="C26" s="40">
        <v>20</v>
      </c>
      <c r="D26" s="83"/>
      <c r="E26" s="5">
        <f t="shared" si="0"/>
        <v>0</v>
      </c>
      <c r="F26" s="48">
        <f t="shared" si="1"/>
        <v>0</v>
      </c>
      <c r="G26" s="87"/>
      <c r="H26" s="5">
        <f t="shared" si="2"/>
        <v>0</v>
      </c>
      <c r="I26" s="48">
        <f t="shared" si="3"/>
        <v>0</v>
      </c>
      <c r="J26" s="87"/>
      <c r="K26" s="5">
        <f t="shared" si="4"/>
        <v>0</v>
      </c>
      <c r="L26" s="48">
        <f t="shared" si="5"/>
        <v>0</v>
      </c>
      <c r="M26" s="87"/>
      <c r="N26" s="5">
        <f t="shared" si="6"/>
        <v>0</v>
      </c>
      <c r="O26" s="48">
        <f t="shared" si="7"/>
        <v>0</v>
      </c>
      <c r="P26" s="87"/>
      <c r="Q26" s="5">
        <f t="shared" si="8"/>
        <v>0</v>
      </c>
      <c r="R26" s="48">
        <f t="shared" si="9"/>
        <v>0</v>
      </c>
      <c r="S26" s="36"/>
      <c r="T26" s="64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.75" thickBot="1" x14ac:dyDescent="0.3">
      <c r="A27" s="1"/>
      <c r="B27" s="1"/>
      <c r="C27" s="40"/>
      <c r="D27" s="12"/>
      <c r="E27" s="23">
        <f>SUM(E16:E26)</f>
        <v>0</v>
      </c>
      <c r="F27" s="8"/>
      <c r="G27" s="13"/>
      <c r="H27" s="23">
        <f>SUM(H16:H26)</f>
        <v>0</v>
      </c>
      <c r="I27" s="8"/>
      <c r="J27" s="12"/>
      <c r="K27" s="23">
        <f>SUM(K16:K26)</f>
        <v>0</v>
      </c>
      <c r="L27" s="8"/>
      <c r="M27" s="12"/>
      <c r="N27" s="23">
        <f>SUM(N16:N26)</f>
        <v>0</v>
      </c>
      <c r="O27" s="8"/>
      <c r="P27" s="12"/>
      <c r="Q27" s="23">
        <f>SUM(Q16:Q26)</f>
        <v>0</v>
      </c>
      <c r="R27" s="8"/>
      <c r="S27" s="2"/>
      <c r="T27" s="2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6.5" thickTop="1" thickBot="1" x14ac:dyDescent="0.3">
      <c r="A28" s="1"/>
      <c r="B28" s="1"/>
      <c r="C28" s="123" t="s">
        <v>35</v>
      </c>
      <c r="D28" s="124"/>
      <c r="E28" s="124"/>
      <c r="F28" s="24">
        <f>SUM(F16:F26)</f>
        <v>0</v>
      </c>
      <c r="G28" s="135" t="s">
        <v>36</v>
      </c>
      <c r="H28" s="136"/>
      <c r="I28" s="24">
        <f>SUM(I16:I26)</f>
        <v>0</v>
      </c>
      <c r="J28" s="135" t="s">
        <v>38</v>
      </c>
      <c r="K28" s="136"/>
      <c r="L28" s="24">
        <f>SUM(L16:L26)</f>
        <v>0</v>
      </c>
      <c r="M28" s="135" t="s">
        <v>37</v>
      </c>
      <c r="N28" s="136"/>
      <c r="O28" s="24">
        <f>SUM(O16:O26)</f>
        <v>0</v>
      </c>
      <c r="P28" s="135" t="s">
        <v>39</v>
      </c>
      <c r="Q28" s="136"/>
      <c r="R28" s="24">
        <f>SUM(R16:R26)</f>
        <v>0</v>
      </c>
      <c r="S28" s="2"/>
      <c r="T28" s="2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3" customHeight="1" thickBot="1" x14ac:dyDescent="0.3">
      <c r="A29" s="1"/>
      <c r="B29" s="1"/>
      <c r="C29" s="9"/>
      <c r="D29" s="10"/>
      <c r="E29" s="10"/>
      <c r="F29" s="7"/>
      <c r="G29" s="20"/>
      <c r="H29" s="21"/>
      <c r="I29" s="7"/>
      <c r="J29" s="20"/>
      <c r="K29" s="21"/>
      <c r="L29" s="7"/>
      <c r="M29" s="20"/>
      <c r="N29" s="21"/>
      <c r="O29" s="7"/>
      <c r="P29" s="20"/>
      <c r="Q29" s="21"/>
      <c r="R29" s="7"/>
      <c r="S29" s="2"/>
      <c r="T29" s="2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x14ac:dyDescent="0.25">
      <c r="A30" s="1"/>
      <c r="B30" s="1"/>
      <c r="C30" s="9"/>
      <c r="D30" s="10"/>
      <c r="E30" s="10"/>
      <c r="F30" s="16"/>
      <c r="G30" s="15"/>
      <c r="H30" s="6"/>
      <c r="I30" s="16"/>
      <c r="J30" s="15"/>
      <c r="K30" s="6"/>
      <c r="L30" s="16"/>
      <c r="M30" s="15"/>
      <c r="N30" s="6"/>
      <c r="O30" s="16"/>
      <c r="P30" s="15"/>
      <c r="Q30" s="6"/>
      <c r="R30" s="16"/>
      <c r="S30" s="2"/>
      <c r="T30" s="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9.5" customHeight="1" x14ac:dyDescent="0.25">
      <c r="A31" s="17"/>
      <c r="B31" s="17"/>
      <c r="C31" s="18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17" t="s">
        <v>40</v>
      </c>
      <c r="P31" s="118"/>
      <c r="Q31" s="118"/>
      <c r="R31" s="118"/>
      <c r="S31" s="119">
        <f>SUM(F28+I28+L28+O28+R28)</f>
        <v>0</v>
      </c>
      <c r="T31" s="120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.75" customHeight="1" x14ac:dyDescent="0.3">
      <c r="C32" s="121" t="s">
        <v>25</v>
      </c>
      <c r="D32" s="130" t="s">
        <v>34</v>
      </c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ht="15.75" x14ac:dyDescent="0.3">
      <c r="C33" s="121"/>
      <c r="D33" s="128" t="s">
        <v>29</v>
      </c>
      <c r="E33" s="129"/>
      <c r="F33" s="129"/>
      <c r="G33" s="125" t="s">
        <v>30</v>
      </c>
      <c r="H33" s="126"/>
      <c r="I33" s="127"/>
      <c r="J33" s="132" t="s">
        <v>31</v>
      </c>
      <c r="K33" s="133"/>
      <c r="L33" s="134"/>
      <c r="M33" s="125" t="s">
        <v>32</v>
      </c>
      <c r="N33" s="126"/>
      <c r="O33" s="127"/>
      <c r="P33" s="132" t="s">
        <v>33</v>
      </c>
      <c r="Q33" s="133"/>
      <c r="R33" s="134"/>
      <c r="S33" s="69"/>
      <c r="T33" s="69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ht="15" customHeight="1" x14ac:dyDescent="0.25">
      <c r="A34" s="1"/>
      <c r="B34" s="1"/>
      <c r="C34" s="122"/>
      <c r="D34" s="14" t="s">
        <v>26</v>
      </c>
      <c r="E34" s="14" t="s">
        <v>27</v>
      </c>
      <c r="F34" s="22" t="s">
        <v>28</v>
      </c>
      <c r="G34" s="59" t="s">
        <v>26</v>
      </c>
      <c r="H34" s="60" t="s">
        <v>27</v>
      </c>
      <c r="I34" s="53" t="s">
        <v>28</v>
      </c>
      <c r="J34" s="62" t="s">
        <v>26</v>
      </c>
      <c r="K34" s="61" t="s">
        <v>27</v>
      </c>
      <c r="L34" s="53" t="s">
        <v>28</v>
      </c>
      <c r="M34" s="59" t="s">
        <v>26</v>
      </c>
      <c r="N34" s="60" t="s">
        <v>27</v>
      </c>
      <c r="O34" s="53" t="s">
        <v>28</v>
      </c>
      <c r="P34" s="57" t="s">
        <v>26</v>
      </c>
      <c r="Q34" s="52" t="s">
        <v>27</v>
      </c>
      <c r="R34" s="53" t="s">
        <v>28</v>
      </c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x14ac:dyDescent="0.25">
      <c r="A35" s="4"/>
      <c r="B35" s="4" t="s">
        <v>12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9.75" customHeight="1" x14ac:dyDescent="0.25">
      <c r="A36" s="1"/>
      <c r="B36" s="1"/>
      <c r="C36" s="38"/>
      <c r="D36" s="11"/>
      <c r="E36" s="1"/>
      <c r="F36" s="1"/>
      <c r="G36" s="72"/>
      <c r="H36" s="73"/>
      <c r="I36" s="42"/>
      <c r="J36" s="72"/>
      <c r="K36" s="73"/>
      <c r="L36" s="42"/>
      <c r="M36" s="72"/>
      <c r="N36" s="73"/>
      <c r="O36" s="73"/>
      <c r="P36" s="72"/>
      <c r="Q36" s="73"/>
      <c r="R36" s="42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x14ac:dyDescent="0.25">
      <c r="A37" s="30"/>
      <c r="B37" s="30" t="s">
        <v>41</v>
      </c>
      <c r="C37" s="39">
        <v>40</v>
      </c>
      <c r="D37" s="90"/>
      <c r="E37" s="46">
        <f>SUM(C37*D37)</f>
        <v>0</v>
      </c>
      <c r="F37" s="32">
        <f>SUM(E37*12)</f>
        <v>0</v>
      </c>
      <c r="G37" s="88"/>
      <c r="H37" s="46">
        <f>SUM(G37*C37)</f>
        <v>0</v>
      </c>
      <c r="I37" s="49">
        <f>SUM(H37*12)</f>
        <v>0</v>
      </c>
      <c r="J37" s="88"/>
      <c r="K37" s="46">
        <f>SUM(J37*C37)</f>
        <v>0</v>
      </c>
      <c r="L37" s="49">
        <f>SUM(K37*12)</f>
        <v>0</v>
      </c>
      <c r="M37" s="88"/>
      <c r="N37" s="46">
        <f>SUM(M37*C37)</f>
        <v>0</v>
      </c>
      <c r="O37" s="32">
        <f>SUM(N37*12)</f>
        <v>0</v>
      </c>
      <c r="P37" s="88"/>
      <c r="Q37" s="44">
        <f>SUM(P37*C37)</f>
        <v>0</v>
      </c>
      <c r="R37" s="46">
        <f>SUM(Q37*12)</f>
        <v>0</v>
      </c>
      <c r="S37" s="30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x14ac:dyDescent="0.25">
      <c r="A38" s="1"/>
      <c r="B38" s="1" t="s">
        <v>42</v>
      </c>
      <c r="C38" s="40">
        <v>40</v>
      </c>
      <c r="D38" s="91"/>
      <c r="E38" s="47">
        <f t="shared" ref="E38:E47" si="10">SUM(C38*D38)</f>
        <v>0</v>
      </c>
      <c r="F38" s="5">
        <f t="shared" ref="F38:F47" si="11">SUM(E38*12)</f>
        <v>0</v>
      </c>
      <c r="G38" s="89"/>
      <c r="H38" s="47">
        <f t="shared" ref="H38:H47" si="12">SUM(G38*C38)</f>
        <v>0</v>
      </c>
      <c r="I38" s="50">
        <f t="shared" ref="I38:I47" si="13">SUM(H38*12)</f>
        <v>0</v>
      </c>
      <c r="J38" s="89"/>
      <c r="K38" s="47">
        <f t="shared" ref="K38:K47" si="14">SUM(J38*C38)</f>
        <v>0</v>
      </c>
      <c r="L38" s="50">
        <f t="shared" ref="L38:L47" si="15">SUM(K38*12)</f>
        <v>0</v>
      </c>
      <c r="M38" s="89"/>
      <c r="N38" s="47">
        <f t="shared" ref="N38:N47" si="16">SUM(M38*C38)</f>
        <v>0</v>
      </c>
      <c r="O38" s="16">
        <f t="shared" ref="O38:O47" si="17">SUM(N38*12)</f>
        <v>0</v>
      </c>
      <c r="P38" s="89"/>
      <c r="Q38" s="45">
        <f t="shared" ref="Q38:Q47" si="18">SUM(P38*C38)</f>
        <v>0</v>
      </c>
      <c r="R38" s="47">
        <f t="shared" ref="R38:R47" si="19">SUM(Q38*12)</f>
        <v>0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0" x14ac:dyDescent="0.25">
      <c r="A39" s="30"/>
      <c r="B39" s="30" t="s">
        <v>43</v>
      </c>
      <c r="C39" s="39">
        <v>20</v>
      </c>
      <c r="D39" s="90"/>
      <c r="E39" s="46">
        <f t="shared" si="10"/>
        <v>0</v>
      </c>
      <c r="F39" s="32">
        <f t="shared" si="11"/>
        <v>0</v>
      </c>
      <c r="G39" s="88"/>
      <c r="H39" s="46">
        <f t="shared" si="12"/>
        <v>0</v>
      </c>
      <c r="I39" s="49">
        <f t="shared" si="13"/>
        <v>0</v>
      </c>
      <c r="J39" s="88"/>
      <c r="K39" s="46">
        <f t="shared" si="14"/>
        <v>0</v>
      </c>
      <c r="L39" s="49">
        <f t="shared" si="15"/>
        <v>0</v>
      </c>
      <c r="M39" s="88"/>
      <c r="N39" s="46">
        <f t="shared" si="16"/>
        <v>0</v>
      </c>
      <c r="O39" s="32">
        <f t="shared" si="17"/>
        <v>0</v>
      </c>
      <c r="P39" s="88"/>
      <c r="Q39" s="44">
        <f t="shared" si="18"/>
        <v>0</v>
      </c>
      <c r="R39" s="46">
        <f t="shared" si="19"/>
        <v>0</v>
      </c>
      <c r="S39" s="30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x14ac:dyDescent="0.25">
      <c r="A40" s="1"/>
      <c r="B40" s="1" t="s">
        <v>13</v>
      </c>
      <c r="C40" s="40">
        <v>60</v>
      </c>
      <c r="D40" s="91"/>
      <c r="E40" s="47">
        <f t="shared" si="10"/>
        <v>0</v>
      </c>
      <c r="F40" s="5">
        <f t="shared" si="11"/>
        <v>0</v>
      </c>
      <c r="G40" s="89"/>
      <c r="H40" s="47">
        <f t="shared" si="12"/>
        <v>0</v>
      </c>
      <c r="I40" s="50">
        <f t="shared" si="13"/>
        <v>0</v>
      </c>
      <c r="J40" s="89"/>
      <c r="K40" s="47">
        <f t="shared" si="14"/>
        <v>0</v>
      </c>
      <c r="L40" s="50">
        <f t="shared" si="15"/>
        <v>0</v>
      </c>
      <c r="M40" s="89"/>
      <c r="N40" s="47">
        <f t="shared" si="16"/>
        <v>0</v>
      </c>
      <c r="O40" s="16">
        <f t="shared" si="17"/>
        <v>0</v>
      </c>
      <c r="P40" s="89"/>
      <c r="Q40" s="45">
        <f t="shared" si="18"/>
        <v>0</v>
      </c>
      <c r="R40" s="47">
        <f t="shared" si="19"/>
        <v>0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x14ac:dyDescent="0.25">
      <c r="A41" s="30"/>
      <c r="B41" s="30" t="s">
        <v>14</v>
      </c>
      <c r="C41" s="39">
        <v>60</v>
      </c>
      <c r="D41" s="90"/>
      <c r="E41" s="46">
        <f t="shared" si="10"/>
        <v>0</v>
      </c>
      <c r="F41" s="32">
        <f t="shared" si="11"/>
        <v>0</v>
      </c>
      <c r="G41" s="88"/>
      <c r="H41" s="46">
        <f t="shared" si="12"/>
        <v>0</v>
      </c>
      <c r="I41" s="49">
        <f t="shared" si="13"/>
        <v>0</v>
      </c>
      <c r="J41" s="88"/>
      <c r="K41" s="46">
        <f t="shared" si="14"/>
        <v>0</v>
      </c>
      <c r="L41" s="49">
        <f t="shared" si="15"/>
        <v>0</v>
      </c>
      <c r="M41" s="88"/>
      <c r="N41" s="46">
        <f t="shared" si="16"/>
        <v>0</v>
      </c>
      <c r="O41" s="32">
        <f t="shared" si="17"/>
        <v>0</v>
      </c>
      <c r="P41" s="88"/>
      <c r="Q41" s="44">
        <f t="shared" si="18"/>
        <v>0</v>
      </c>
      <c r="R41" s="46">
        <f t="shared" si="19"/>
        <v>0</v>
      </c>
      <c r="S41" s="30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x14ac:dyDescent="0.25">
      <c r="A42" s="1"/>
      <c r="B42" s="1" t="s">
        <v>15</v>
      </c>
      <c r="C42" s="40">
        <v>60</v>
      </c>
      <c r="D42" s="91"/>
      <c r="E42" s="47">
        <f t="shared" si="10"/>
        <v>0</v>
      </c>
      <c r="F42" s="5">
        <f t="shared" si="11"/>
        <v>0</v>
      </c>
      <c r="G42" s="89"/>
      <c r="H42" s="47">
        <f t="shared" si="12"/>
        <v>0</v>
      </c>
      <c r="I42" s="50">
        <f t="shared" si="13"/>
        <v>0</v>
      </c>
      <c r="J42" s="89"/>
      <c r="K42" s="47">
        <f t="shared" si="14"/>
        <v>0</v>
      </c>
      <c r="L42" s="50">
        <f t="shared" si="15"/>
        <v>0</v>
      </c>
      <c r="M42" s="89"/>
      <c r="N42" s="47">
        <f t="shared" si="16"/>
        <v>0</v>
      </c>
      <c r="O42" s="16">
        <f t="shared" si="17"/>
        <v>0</v>
      </c>
      <c r="P42" s="89"/>
      <c r="Q42" s="45">
        <f t="shared" si="18"/>
        <v>0</v>
      </c>
      <c r="R42" s="47">
        <f t="shared" si="19"/>
        <v>0</v>
      </c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x14ac:dyDescent="0.25">
      <c r="A43" s="30"/>
      <c r="B43" s="30" t="s">
        <v>16</v>
      </c>
      <c r="C43" s="39">
        <v>37</v>
      </c>
      <c r="D43" s="90"/>
      <c r="E43" s="46">
        <f t="shared" si="10"/>
        <v>0</v>
      </c>
      <c r="F43" s="32">
        <f t="shared" si="11"/>
        <v>0</v>
      </c>
      <c r="G43" s="88"/>
      <c r="H43" s="46">
        <f t="shared" si="12"/>
        <v>0</v>
      </c>
      <c r="I43" s="49">
        <f t="shared" si="13"/>
        <v>0</v>
      </c>
      <c r="J43" s="88"/>
      <c r="K43" s="46">
        <f t="shared" si="14"/>
        <v>0</v>
      </c>
      <c r="L43" s="49">
        <f t="shared" si="15"/>
        <v>0</v>
      </c>
      <c r="M43" s="88"/>
      <c r="N43" s="46">
        <f t="shared" si="16"/>
        <v>0</v>
      </c>
      <c r="O43" s="32">
        <f t="shared" si="17"/>
        <v>0</v>
      </c>
      <c r="P43" s="88"/>
      <c r="Q43" s="44">
        <f t="shared" si="18"/>
        <v>0</v>
      </c>
      <c r="R43" s="46">
        <f t="shared" si="19"/>
        <v>0</v>
      </c>
      <c r="S43" s="30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ht="15.75" customHeight="1" x14ac:dyDescent="0.25">
      <c r="A44" s="1"/>
      <c r="B44" s="1" t="s">
        <v>17</v>
      </c>
      <c r="C44" s="40">
        <v>20</v>
      </c>
      <c r="D44" s="91"/>
      <c r="E44" s="47">
        <f t="shared" si="10"/>
        <v>0</v>
      </c>
      <c r="F44" s="5">
        <f t="shared" si="11"/>
        <v>0</v>
      </c>
      <c r="G44" s="89"/>
      <c r="H44" s="47">
        <f t="shared" si="12"/>
        <v>0</v>
      </c>
      <c r="I44" s="50">
        <f t="shared" si="13"/>
        <v>0</v>
      </c>
      <c r="J44" s="89"/>
      <c r="K44" s="47">
        <f t="shared" si="14"/>
        <v>0</v>
      </c>
      <c r="L44" s="50">
        <f t="shared" si="15"/>
        <v>0</v>
      </c>
      <c r="M44" s="89"/>
      <c r="N44" s="47">
        <f t="shared" si="16"/>
        <v>0</v>
      </c>
      <c r="O44" s="16">
        <f t="shared" si="17"/>
        <v>0</v>
      </c>
      <c r="P44" s="89"/>
      <c r="Q44" s="45">
        <f t="shared" si="18"/>
        <v>0</v>
      </c>
      <c r="R44" s="47">
        <f t="shared" si="19"/>
        <v>0</v>
      </c>
      <c r="S44" s="2"/>
      <c r="T44" s="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ht="16.5" customHeight="1" x14ac:dyDescent="0.25">
      <c r="A45" s="30"/>
      <c r="B45" s="30" t="s">
        <v>44</v>
      </c>
      <c r="C45" s="39">
        <v>37</v>
      </c>
      <c r="D45" s="90"/>
      <c r="E45" s="46">
        <f t="shared" si="10"/>
        <v>0</v>
      </c>
      <c r="F45" s="32">
        <f t="shared" si="11"/>
        <v>0</v>
      </c>
      <c r="G45" s="88"/>
      <c r="H45" s="46">
        <f t="shared" si="12"/>
        <v>0</v>
      </c>
      <c r="I45" s="49">
        <f t="shared" si="13"/>
        <v>0</v>
      </c>
      <c r="J45" s="88"/>
      <c r="K45" s="46">
        <f t="shared" si="14"/>
        <v>0</v>
      </c>
      <c r="L45" s="49">
        <f t="shared" si="15"/>
        <v>0</v>
      </c>
      <c r="M45" s="88"/>
      <c r="N45" s="46">
        <f t="shared" si="16"/>
        <v>0</v>
      </c>
      <c r="O45" s="32">
        <f t="shared" si="17"/>
        <v>0</v>
      </c>
      <c r="P45" s="88"/>
      <c r="Q45" s="44">
        <f t="shared" si="18"/>
        <v>0</v>
      </c>
      <c r="R45" s="46">
        <f t="shared" si="19"/>
        <v>0</v>
      </c>
      <c r="S45" s="31"/>
      <c r="T45" s="2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ht="16.5" customHeight="1" x14ac:dyDescent="0.25">
      <c r="A46" s="73"/>
      <c r="B46" s="30" t="s">
        <v>63</v>
      </c>
      <c r="C46" s="39">
        <v>37</v>
      </c>
      <c r="D46" s="116"/>
      <c r="E46" s="46">
        <f t="shared" si="10"/>
        <v>0</v>
      </c>
      <c r="F46" s="46">
        <f t="shared" si="11"/>
        <v>0</v>
      </c>
      <c r="G46" s="116"/>
      <c r="H46" s="46">
        <f t="shared" si="12"/>
        <v>0</v>
      </c>
      <c r="I46" s="46">
        <f t="shared" si="13"/>
        <v>0</v>
      </c>
      <c r="J46" s="116"/>
      <c r="K46" s="46">
        <f t="shared" si="14"/>
        <v>0</v>
      </c>
      <c r="L46" s="46">
        <f t="shared" si="15"/>
        <v>0</v>
      </c>
      <c r="M46" s="116"/>
      <c r="N46" s="46">
        <f t="shared" si="16"/>
        <v>0</v>
      </c>
      <c r="O46" s="46">
        <f t="shared" si="17"/>
        <v>0</v>
      </c>
      <c r="P46" s="116"/>
      <c r="Q46" s="46">
        <f t="shared" si="18"/>
        <v>0</v>
      </c>
      <c r="R46" s="46">
        <f t="shared" si="19"/>
        <v>0</v>
      </c>
      <c r="S46" s="64"/>
      <c r="T46" s="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ht="15.75" customHeight="1" x14ac:dyDescent="0.25">
      <c r="A47" s="1"/>
      <c r="B47" s="1" t="s">
        <v>18</v>
      </c>
      <c r="C47" s="40">
        <v>20</v>
      </c>
      <c r="D47" s="91"/>
      <c r="E47" s="47">
        <f t="shared" si="10"/>
        <v>0</v>
      </c>
      <c r="F47" s="5">
        <f t="shared" si="11"/>
        <v>0</v>
      </c>
      <c r="G47" s="89"/>
      <c r="H47" s="47">
        <f t="shared" si="12"/>
        <v>0</v>
      </c>
      <c r="I47" s="50">
        <f t="shared" si="13"/>
        <v>0</v>
      </c>
      <c r="J47" s="89"/>
      <c r="K47" s="79">
        <f t="shared" si="14"/>
        <v>0</v>
      </c>
      <c r="L47" s="50">
        <f t="shared" si="15"/>
        <v>0</v>
      </c>
      <c r="M47" s="89"/>
      <c r="N47" s="79">
        <f t="shared" si="16"/>
        <v>0</v>
      </c>
      <c r="O47" s="16">
        <f t="shared" si="17"/>
        <v>0</v>
      </c>
      <c r="P47" s="89"/>
      <c r="Q47" s="74">
        <f t="shared" si="18"/>
        <v>0</v>
      </c>
      <c r="R47" s="47">
        <f t="shared" si="19"/>
        <v>0</v>
      </c>
      <c r="S47" s="2"/>
      <c r="T47" s="2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15.75" thickBot="1" x14ac:dyDescent="0.3">
      <c r="A48" s="1"/>
      <c r="B48" s="1"/>
      <c r="C48" s="40"/>
      <c r="D48" s="12"/>
      <c r="E48" s="23">
        <f>SUM(E37:E47)</f>
        <v>0</v>
      </c>
      <c r="F48" s="8"/>
      <c r="G48" s="51"/>
      <c r="H48" s="76">
        <f>SUM(H36:H47)</f>
        <v>0</v>
      </c>
      <c r="I48" s="75"/>
      <c r="J48" s="51"/>
      <c r="K48" s="23">
        <f>SUM(K36:K47)</f>
        <v>0</v>
      </c>
      <c r="L48" s="75"/>
      <c r="M48" s="51"/>
      <c r="N48" s="23">
        <f>SUM(N36:N47)</f>
        <v>0</v>
      </c>
      <c r="O48" s="8"/>
      <c r="P48" s="12"/>
      <c r="Q48" s="23">
        <f>SUM(Q36:Q47)</f>
        <v>0</v>
      </c>
      <c r="R48" s="8"/>
      <c r="S48" s="2"/>
      <c r="T48" s="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ht="16.5" customHeight="1" thickTop="1" thickBot="1" x14ac:dyDescent="0.3">
      <c r="A49" s="1"/>
      <c r="B49" s="1"/>
      <c r="C49" s="123" t="s">
        <v>35</v>
      </c>
      <c r="D49" s="124"/>
      <c r="E49" s="124"/>
      <c r="F49" s="24">
        <f>SUM(F37:F47)</f>
        <v>0</v>
      </c>
      <c r="G49" s="135" t="s">
        <v>36</v>
      </c>
      <c r="H49" s="136"/>
      <c r="I49" s="24">
        <f>SUM(I36:I47)</f>
        <v>0</v>
      </c>
      <c r="J49" s="135" t="s">
        <v>38</v>
      </c>
      <c r="K49" s="136"/>
      <c r="L49" s="24">
        <f>SUM(L36:L47)</f>
        <v>0</v>
      </c>
      <c r="M49" s="135" t="s">
        <v>37</v>
      </c>
      <c r="N49" s="136"/>
      <c r="O49" s="24">
        <f>SUM(O36:O47)</f>
        <v>0</v>
      </c>
      <c r="P49" s="135" t="s">
        <v>39</v>
      </c>
      <c r="Q49" s="136"/>
      <c r="R49" s="24">
        <f>SUM(R36:R47)</f>
        <v>0</v>
      </c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ht="3" customHeight="1" thickBot="1" x14ac:dyDescent="0.3">
      <c r="A50" s="1"/>
      <c r="B50" s="1"/>
      <c r="C50" s="9"/>
      <c r="D50" s="10"/>
      <c r="E50" s="10"/>
      <c r="F50" s="7"/>
      <c r="G50" s="20"/>
      <c r="H50" s="21"/>
      <c r="I50" s="7"/>
      <c r="J50" s="20"/>
      <c r="K50" s="21"/>
      <c r="L50" s="7"/>
      <c r="M50" s="20"/>
      <c r="N50" s="21"/>
      <c r="O50" s="7"/>
      <c r="P50" s="20"/>
      <c r="Q50" s="21"/>
      <c r="R50" s="7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1:40" x14ac:dyDescent="0.25">
      <c r="A51" s="1"/>
      <c r="B51" s="1"/>
      <c r="C51" s="9"/>
      <c r="D51" s="10"/>
      <c r="E51" s="10"/>
      <c r="F51" s="16"/>
      <c r="G51" s="15"/>
      <c r="H51" s="6"/>
      <c r="I51" s="16"/>
      <c r="J51" s="15"/>
      <c r="K51" s="6"/>
      <c r="L51" s="16"/>
      <c r="M51" s="15"/>
      <c r="N51" s="6"/>
      <c r="O51" s="16"/>
      <c r="P51" s="15"/>
      <c r="Q51" s="6"/>
      <c r="R51" s="16"/>
      <c r="S51" s="69"/>
      <c r="T51" s="69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0" ht="19.5" customHeight="1" x14ac:dyDescent="0.25">
      <c r="A52" s="17"/>
      <c r="B52" s="17"/>
      <c r="C52" s="18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17" t="s">
        <v>45</v>
      </c>
      <c r="P52" s="118"/>
      <c r="Q52" s="118"/>
      <c r="R52" s="118"/>
      <c r="S52" s="119">
        <f>SUM(F49+I49+L49+O49+R49)</f>
        <v>0</v>
      </c>
      <c r="T52" s="120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1:40" ht="9" customHeight="1" x14ac:dyDescent="0.25">
      <c r="A53" s="25"/>
      <c r="B53" s="25"/>
      <c r="C53" s="65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7"/>
      <c r="P53" s="68"/>
      <c r="Q53" s="68"/>
      <c r="R53" s="68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0" ht="15.75" x14ac:dyDescent="0.3">
      <c r="C54" s="121" t="s">
        <v>25</v>
      </c>
      <c r="D54" s="130" t="s">
        <v>34</v>
      </c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ht="15.75" x14ac:dyDescent="0.3">
      <c r="C55" s="121"/>
      <c r="D55" s="128" t="s">
        <v>29</v>
      </c>
      <c r="E55" s="129"/>
      <c r="F55" s="129"/>
      <c r="G55" s="125" t="s">
        <v>30</v>
      </c>
      <c r="H55" s="126"/>
      <c r="I55" s="127"/>
      <c r="J55" s="132" t="s">
        <v>31</v>
      </c>
      <c r="K55" s="133"/>
      <c r="L55" s="134"/>
      <c r="M55" s="125" t="s">
        <v>32</v>
      </c>
      <c r="N55" s="126"/>
      <c r="O55" s="127"/>
      <c r="P55" s="132" t="s">
        <v>33</v>
      </c>
      <c r="Q55" s="133"/>
      <c r="R55" s="134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x14ac:dyDescent="0.25">
      <c r="A56" s="1"/>
      <c r="B56" s="1"/>
      <c r="C56" s="122"/>
      <c r="D56" s="14" t="s">
        <v>26</v>
      </c>
      <c r="E56" s="14" t="s">
        <v>51</v>
      </c>
      <c r="F56" s="22" t="s">
        <v>28</v>
      </c>
      <c r="G56" s="59" t="s">
        <v>26</v>
      </c>
      <c r="H56" s="60" t="s">
        <v>51</v>
      </c>
      <c r="I56" s="53" t="s">
        <v>28</v>
      </c>
      <c r="J56" s="62" t="s">
        <v>26</v>
      </c>
      <c r="K56" s="14" t="s">
        <v>51</v>
      </c>
      <c r="L56" s="53" t="s">
        <v>28</v>
      </c>
      <c r="M56" s="59" t="s">
        <v>26</v>
      </c>
      <c r="N56" s="60" t="s">
        <v>51</v>
      </c>
      <c r="O56" s="53" t="s">
        <v>28</v>
      </c>
      <c r="P56" s="57" t="s">
        <v>26</v>
      </c>
      <c r="Q56" s="14" t="s">
        <v>51</v>
      </c>
      <c r="R56" s="53" t="s">
        <v>28</v>
      </c>
      <c r="S56" s="2"/>
      <c r="T56" s="2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ht="15" customHeight="1" x14ac:dyDescent="0.25">
      <c r="A57" s="4"/>
      <c r="B57" s="4" t="s">
        <v>19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2"/>
      <c r="T57" s="2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ht="9.75" customHeight="1" x14ac:dyDescent="0.25">
      <c r="A58" s="1"/>
      <c r="B58" s="1"/>
      <c r="C58" s="38"/>
      <c r="D58" s="11"/>
      <c r="E58" s="1"/>
      <c r="F58" s="1"/>
      <c r="G58" s="72"/>
      <c r="H58" s="73"/>
      <c r="I58" s="42"/>
      <c r="J58" s="72"/>
      <c r="K58" s="73"/>
      <c r="L58" s="42"/>
      <c r="M58" s="72"/>
      <c r="N58" s="73"/>
      <c r="O58" s="42"/>
      <c r="P58" s="72"/>
      <c r="Q58" s="73"/>
      <c r="R58" s="42"/>
      <c r="S58" s="2"/>
      <c r="T58" s="2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ht="15.75" customHeight="1" x14ac:dyDescent="0.25">
      <c r="A59" s="30"/>
      <c r="B59" s="30" t="s">
        <v>47</v>
      </c>
      <c r="C59" s="70">
        <v>60</v>
      </c>
      <c r="D59" s="92"/>
      <c r="E59" s="46">
        <f>SUM(D59*C59)</f>
        <v>0</v>
      </c>
      <c r="F59" s="32">
        <f>SUM(E59*1)</f>
        <v>0</v>
      </c>
      <c r="G59" s="94"/>
      <c r="H59" s="46">
        <f>SUM(G59*C59)</f>
        <v>0</v>
      </c>
      <c r="I59" s="49">
        <f>SUM(H59*1)</f>
        <v>0</v>
      </c>
      <c r="J59" s="96"/>
      <c r="K59" s="46">
        <f>SUM(J59*C59)</f>
        <v>0</v>
      </c>
      <c r="L59" s="49">
        <f>SUM(K59*1)</f>
        <v>0</v>
      </c>
      <c r="M59" s="96"/>
      <c r="N59" s="46">
        <f>SUM(M59*C59)</f>
        <v>0</v>
      </c>
      <c r="O59" s="49">
        <f>SUM(N59*1)</f>
        <v>0</v>
      </c>
      <c r="P59" s="96"/>
      <c r="Q59" s="46">
        <f>SUM(P59*C59)</f>
        <v>0</v>
      </c>
      <c r="R59" s="49">
        <f>SUM(Q59*1)</f>
        <v>0</v>
      </c>
      <c r="S59" s="7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ht="15.75" customHeight="1" x14ac:dyDescent="0.25">
      <c r="A60" s="1"/>
      <c r="B60" s="1" t="s">
        <v>46</v>
      </c>
      <c r="C60" s="43">
        <v>260</v>
      </c>
      <c r="D60" s="93"/>
      <c r="E60" s="79">
        <f t="shared" ref="E60" si="20">SUM(C60*D60)</f>
        <v>0</v>
      </c>
      <c r="F60" s="5">
        <f>SUM(E60*4)</f>
        <v>0</v>
      </c>
      <c r="G60" s="95"/>
      <c r="H60" s="79">
        <f>SUM(G60*C60)</f>
        <v>0</v>
      </c>
      <c r="I60" s="50">
        <f>SUM(H60*4)</f>
        <v>0</v>
      </c>
      <c r="J60" s="97"/>
      <c r="K60" s="79">
        <f>SUM(J60*C60)</f>
        <v>0</v>
      </c>
      <c r="L60" s="50">
        <f>SUM(K60*4)</f>
        <v>0</v>
      </c>
      <c r="M60" s="97"/>
      <c r="N60" s="79">
        <f>SUM(M60*C60)</f>
        <v>0</v>
      </c>
      <c r="O60" s="50">
        <f>SUM(N60*4)</f>
        <v>0</v>
      </c>
      <c r="P60" s="97"/>
      <c r="Q60" s="79">
        <f>SUM(P60*C60)</f>
        <v>0</v>
      </c>
      <c r="R60" s="50">
        <f>SUM(Q60*4)</f>
        <v>0</v>
      </c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15.75" thickBot="1" x14ac:dyDescent="0.3">
      <c r="A61" s="1"/>
      <c r="B61" s="1"/>
      <c r="C61" s="40"/>
      <c r="D61" s="12"/>
      <c r="E61" s="23">
        <f>SUM(E48:E60)</f>
        <v>0</v>
      </c>
      <c r="F61" s="8"/>
      <c r="G61" s="51"/>
      <c r="H61" s="23">
        <f>SUM(H47:H60)</f>
        <v>0</v>
      </c>
      <c r="I61" s="75"/>
      <c r="J61" s="51"/>
      <c r="K61" s="23">
        <f>SUM(K47:K60)</f>
        <v>0</v>
      </c>
      <c r="L61" s="75"/>
      <c r="M61" s="51"/>
      <c r="N61" s="23">
        <f>SUM(N47:N60)</f>
        <v>0</v>
      </c>
      <c r="O61" s="75"/>
      <c r="P61" s="51"/>
      <c r="Q61" s="23">
        <f>SUM(Q47:Q60)</f>
        <v>0</v>
      </c>
      <c r="R61" s="7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ht="16.5" customHeight="1" thickTop="1" thickBot="1" x14ac:dyDescent="0.3">
      <c r="A62" s="1"/>
      <c r="B62" s="1"/>
      <c r="C62" s="123" t="s">
        <v>35</v>
      </c>
      <c r="D62" s="124"/>
      <c r="E62" s="124"/>
      <c r="F62" s="24">
        <f>SUM(F59:F60)</f>
        <v>0</v>
      </c>
      <c r="G62" s="135" t="s">
        <v>36</v>
      </c>
      <c r="H62" s="136"/>
      <c r="I62" s="24">
        <f>SUM(I59:I60)</f>
        <v>0</v>
      </c>
      <c r="J62" s="135" t="s">
        <v>38</v>
      </c>
      <c r="K62" s="136"/>
      <c r="L62" s="24">
        <f>SUM(L59:L60)</f>
        <v>0</v>
      </c>
      <c r="M62" s="135" t="s">
        <v>37</v>
      </c>
      <c r="N62" s="136"/>
      <c r="O62" s="24">
        <f>SUM(O59:O60)</f>
        <v>0</v>
      </c>
      <c r="P62" s="135" t="s">
        <v>39</v>
      </c>
      <c r="Q62" s="136"/>
      <c r="R62" s="24">
        <f>SUM(R59:R60)</f>
        <v>0</v>
      </c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ht="3" customHeight="1" thickBot="1" x14ac:dyDescent="0.3">
      <c r="A63" s="1"/>
      <c r="B63" s="1"/>
      <c r="C63" s="9"/>
      <c r="D63" s="10"/>
      <c r="E63" s="10"/>
      <c r="F63" s="7"/>
      <c r="G63" s="20"/>
      <c r="H63" s="21"/>
      <c r="I63" s="7"/>
      <c r="J63" s="20"/>
      <c r="K63" s="21"/>
      <c r="L63" s="7"/>
      <c r="M63" s="20"/>
      <c r="N63" s="21"/>
      <c r="O63" s="7"/>
      <c r="P63" s="20"/>
      <c r="Q63" s="21"/>
      <c r="R63" s="7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x14ac:dyDescent="0.25">
      <c r="A64" s="1"/>
      <c r="B64" s="1"/>
      <c r="C64" s="9"/>
      <c r="D64" s="10"/>
      <c r="E64" s="10"/>
      <c r="F64" s="16"/>
      <c r="G64" s="15"/>
      <c r="H64" s="6"/>
      <c r="I64" s="16"/>
      <c r="J64" s="15"/>
      <c r="K64" s="6"/>
      <c r="L64" s="16"/>
      <c r="M64" s="15"/>
      <c r="N64" s="6"/>
      <c r="O64" s="16"/>
      <c r="P64" s="15"/>
      <c r="Q64" s="6"/>
      <c r="R64" s="16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ht="19.5" customHeight="1" x14ac:dyDescent="0.25">
      <c r="A65" s="17"/>
      <c r="B65" s="17"/>
      <c r="C65" s="18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17" t="s">
        <v>48</v>
      </c>
      <c r="P65" s="118"/>
      <c r="Q65" s="118"/>
      <c r="R65" s="118"/>
      <c r="S65" s="119">
        <f>SUM(F62+I62+L62+O62+R62)</f>
        <v>0</v>
      </c>
      <c r="T65" s="120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ht="9" customHeight="1" x14ac:dyDescent="0.25">
      <c r="A66" s="25"/>
      <c r="B66" s="25"/>
      <c r="C66" s="65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7"/>
      <c r="P66" s="68"/>
      <c r="Q66" s="68"/>
      <c r="R66" s="68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ht="15.75" customHeight="1" x14ac:dyDescent="0.3">
      <c r="C67" s="121" t="s">
        <v>25</v>
      </c>
      <c r="D67" s="130" t="s">
        <v>34</v>
      </c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15.75" x14ac:dyDescent="0.3">
      <c r="C68" s="121"/>
      <c r="D68" s="128" t="s">
        <v>29</v>
      </c>
      <c r="E68" s="129"/>
      <c r="F68" s="129"/>
      <c r="G68" s="125" t="s">
        <v>30</v>
      </c>
      <c r="H68" s="126"/>
      <c r="I68" s="127"/>
      <c r="J68" s="132" t="s">
        <v>31</v>
      </c>
      <c r="K68" s="133"/>
      <c r="L68" s="134"/>
      <c r="M68" s="125" t="s">
        <v>32</v>
      </c>
      <c r="N68" s="126"/>
      <c r="O68" s="127"/>
      <c r="P68" s="132" t="s">
        <v>33</v>
      </c>
      <c r="Q68" s="133"/>
      <c r="R68" s="134"/>
      <c r="S68" s="2"/>
      <c r="T68" s="2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x14ac:dyDescent="0.25">
      <c r="A69" s="1"/>
      <c r="B69" s="1"/>
      <c r="C69" s="122"/>
      <c r="D69" s="14" t="s">
        <v>26</v>
      </c>
      <c r="E69" s="14" t="s">
        <v>50</v>
      </c>
      <c r="F69" s="22" t="s">
        <v>28</v>
      </c>
      <c r="G69" s="59" t="s">
        <v>26</v>
      </c>
      <c r="H69" s="60" t="s">
        <v>50</v>
      </c>
      <c r="I69" s="53" t="s">
        <v>28</v>
      </c>
      <c r="J69" s="62" t="s">
        <v>26</v>
      </c>
      <c r="K69" s="14" t="s">
        <v>50</v>
      </c>
      <c r="L69" s="53" t="s">
        <v>28</v>
      </c>
      <c r="M69" s="59" t="s">
        <v>26</v>
      </c>
      <c r="N69" s="60" t="s">
        <v>50</v>
      </c>
      <c r="O69" s="53" t="s">
        <v>28</v>
      </c>
      <c r="P69" s="57" t="s">
        <v>26</v>
      </c>
      <c r="Q69" s="14" t="s">
        <v>50</v>
      </c>
      <c r="R69" s="53" t="s">
        <v>28</v>
      </c>
      <c r="S69" s="2"/>
      <c r="T69" s="2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ht="15" customHeight="1" x14ac:dyDescent="0.25">
      <c r="A70" s="4"/>
      <c r="B70" s="4" t="s">
        <v>20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ht="9.75" customHeight="1" x14ac:dyDescent="0.25">
      <c r="A71" s="1"/>
      <c r="B71" s="1"/>
      <c r="C71" s="38"/>
      <c r="D71" s="11"/>
      <c r="E71" s="1"/>
      <c r="F71" s="42"/>
      <c r="G71" s="11"/>
      <c r="H71" s="1"/>
      <c r="I71" s="1"/>
      <c r="J71" s="72"/>
      <c r="K71" s="1"/>
      <c r="L71" s="1"/>
      <c r="M71" s="72"/>
      <c r="N71" s="1"/>
      <c r="O71" s="1"/>
      <c r="P71" s="72"/>
      <c r="Q71" s="1"/>
      <c r="R71" s="1"/>
      <c r="S71" s="80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x14ac:dyDescent="0.25">
      <c r="A72" s="30"/>
      <c r="B72" s="30" t="s">
        <v>21</v>
      </c>
      <c r="C72" s="39">
        <v>60</v>
      </c>
      <c r="D72" s="82"/>
      <c r="E72" s="46">
        <f>SUM(D72*C72)</f>
        <v>0</v>
      </c>
      <c r="F72" s="49">
        <f>SUM(E72*4)</f>
        <v>0</v>
      </c>
      <c r="G72" s="82"/>
      <c r="H72" s="46">
        <f>SUM(G72*C72)</f>
        <v>0</v>
      </c>
      <c r="I72" s="32">
        <f>SUM(H72*4)</f>
        <v>0</v>
      </c>
      <c r="J72" s="96"/>
      <c r="K72" s="46">
        <f>SUM(J72*C72)</f>
        <v>0</v>
      </c>
      <c r="L72" s="32">
        <f>SUM(K72*4)</f>
        <v>0</v>
      </c>
      <c r="M72" s="96"/>
      <c r="N72" s="46">
        <f>SUM(M72*C72)</f>
        <v>0</v>
      </c>
      <c r="O72" s="32">
        <f>SUM(N72*4)</f>
        <v>0</v>
      </c>
      <c r="P72" s="96"/>
      <c r="Q72" s="44">
        <f>SUM(P72*C72)</f>
        <v>0</v>
      </c>
      <c r="R72" s="44">
        <f>SUM(Q72*4)</f>
        <v>0</v>
      </c>
      <c r="S72" s="8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x14ac:dyDescent="0.25">
      <c r="A73" s="1"/>
      <c r="B73" s="1" t="s">
        <v>22</v>
      </c>
      <c r="C73" s="40">
        <v>58</v>
      </c>
      <c r="D73" s="83"/>
      <c r="E73" s="47">
        <f t="shared" ref="E73:E75" si="21">SUM(D73*C73)</f>
        <v>0</v>
      </c>
      <c r="F73" s="50">
        <f t="shared" ref="F73:F75" si="22">SUM(E73*4)</f>
        <v>0</v>
      </c>
      <c r="G73" s="83"/>
      <c r="H73" s="47">
        <f t="shared" ref="H73:H75" si="23">SUM(G73*C73)</f>
        <v>0</v>
      </c>
      <c r="I73" s="5">
        <f t="shared" ref="I73:I75" si="24">SUM(H73*4)</f>
        <v>0</v>
      </c>
      <c r="J73" s="97"/>
      <c r="K73" s="47">
        <f t="shared" ref="K73:K75" si="25">SUM(J73*C73)</f>
        <v>0</v>
      </c>
      <c r="L73" s="5">
        <f t="shared" ref="L73:L75" si="26">SUM(K73*4)</f>
        <v>0</v>
      </c>
      <c r="M73" s="97"/>
      <c r="N73" s="47">
        <f t="shared" ref="N73:N75" si="27">SUM(M73*C73)</f>
        <v>0</v>
      </c>
      <c r="O73" s="5">
        <f t="shared" ref="O73:O75" si="28">SUM(N73*4)</f>
        <v>0</v>
      </c>
      <c r="P73" s="97"/>
      <c r="Q73" s="45">
        <f t="shared" ref="Q73:Q75" si="29">SUM(P73*C73)</f>
        <v>0</v>
      </c>
      <c r="R73" s="45">
        <f t="shared" ref="R73:R75" si="30">SUM(Q73*4)</f>
        <v>0</v>
      </c>
      <c r="S73" s="35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x14ac:dyDescent="0.25">
      <c r="A74" s="30"/>
      <c r="B74" s="30" t="s">
        <v>23</v>
      </c>
      <c r="C74" s="39">
        <v>20</v>
      </c>
      <c r="D74" s="82"/>
      <c r="E74" s="46">
        <f t="shared" si="21"/>
        <v>0</v>
      </c>
      <c r="F74" s="49">
        <f t="shared" si="22"/>
        <v>0</v>
      </c>
      <c r="G74" s="82"/>
      <c r="H74" s="46">
        <f t="shared" si="23"/>
        <v>0</v>
      </c>
      <c r="I74" s="32">
        <f t="shared" si="24"/>
        <v>0</v>
      </c>
      <c r="J74" s="96"/>
      <c r="K74" s="46">
        <f t="shared" si="25"/>
        <v>0</v>
      </c>
      <c r="L74" s="32">
        <f t="shared" si="26"/>
        <v>0</v>
      </c>
      <c r="M74" s="96"/>
      <c r="N74" s="46">
        <f t="shared" si="27"/>
        <v>0</v>
      </c>
      <c r="O74" s="32">
        <f t="shared" si="28"/>
        <v>0</v>
      </c>
      <c r="P74" s="96"/>
      <c r="Q74" s="44">
        <f t="shared" si="29"/>
        <v>0</v>
      </c>
      <c r="R74" s="44">
        <f t="shared" si="30"/>
        <v>0</v>
      </c>
      <c r="S74" s="8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15.75" customHeight="1" x14ac:dyDescent="0.25">
      <c r="A75" s="1"/>
      <c r="B75" s="1" t="s">
        <v>24</v>
      </c>
      <c r="C75" s="40">
        <v>10</v>
      </c>
      <c r="D75" s="83"/>
      <c r="E75" s="79">
        <f t="shared" si="21"/>
        <v>0</v>
      </c>
      <c r="F75" s="50">
        <f t="shared" si="22"/>
        <v>0</v>
      </c>
      <c r="G75" s="83"/>
      <c r="H75" s="79">
        <f t="shared" si="23"/>
        <v>0</v>
      </c>
      <c r="I75" s="5">
        <f t="shared" si="24"/>
        <v>0</v>
      </c>
      <c r="J75" s="97"/>
      <c r="K75" s="79">
        <f t="shared" si="25"/>
        <v>0</v>
      </c>
      <c r="L75" s="5">
        <f t="shared" si="26"/>
        <v>0</v>
      </c>
      <c r="M75" s="97"/>
      <c r="N75" s="79">
        <f t="shared" si="27"/>
        <v>0</v>
      </c>
      <c r="O75" s="5">
        <f t="shared" si="28"/>
        <v>0</v>
      </c>
      <c r="P75" s="97"/>
      <c r="Q75" s="74">
        <f t="shared" si="29"/>
        <v>0</v>
      </c>
      <c r="R75" s="45">
        <f t="shared" si="30"/>
        <v>0</v>
      </c>
      <c r="S75" s="35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1:40" ht="15.75" thickBot="1" x14ac:dyDescent="0.3">
      <c r="A76" s="1"/>
      <c r="B76" s="1"/>
      <c r="C76" s="40"/>
      <c r="D76" s="12"/>
      <c r="E76" s="23">
        <f>SUM(E72:E75)</f>
        <v>0</v>
      </c>
      <c r="F76" s="75"/>
      <c r="G76" s="13"/>
      <c r="H76" s="23">
        <f>SUM(H64:H75)</f>
        <v>0</v>
      </c>
      <c r="I76" s="8"/>
      <c r="J76" s="51"/>
      <c r="K76" s="23">
        <f>SUM(K72:K75)</f>
        <v>0</v>
      </c>
      <c r="L76" s="8"/>
      <c r="M76" s="51"/>
      <c r="N76" s="23">
        <f>SUM(N72:N75)</f>
        <v>0</v>
      </c>
      <c r="O76" s="8"/>
      <c r="P76" s="51"/>
      <c r="Q76" s="23">
        <f>SUM(Q64:Q75)</f>
        <v>0</v>
      </c>
      <c r="R76" s="8"/>
      <c r="S76" s="35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1:40" ht="19.5" customHeight="1" thickTop="1" thickBot="1" x14ac:dyDescent="0.3">
      <c r="A77" s="1"/>
      <c r="B77" s="1"/>
      <c r="C77" s="123" t="s">
        <v>35</v>
      </c>
      <c r="D77" s="124"/>
      <c r="E77" s="124"/>
      <c r="F77" s="24">
        <f>SUM(F72:F75)</f>
        <v>0</v>
      </c>
      <c r="G77" s="135" t="s">
        <v>36</v>
      </c>
      <c r="H77" s="136"/>
      <c r="I77" s="24">
        <f>SUM(I64:I75)</f>
        <v>0</v>
      </c>
      <c r="J77" s="135" t="s">
        <v>38</v>
      </c>
      <c r="K77" s="136"/>
      <c r="L77" s="24">
        <f>SUM(L72:L75)</f>
        <v>0</v>
      </c>
      <c r="M77" s="135" t="s">
        <v>37</v>
      </c>
      <c r="N77" s="136"/>
      <c r="O77" s="24">
        <f>SUM(O72:O75)</f>
        <v>0</v>
      </c>
      <c r="P77" s="135" t="s">
        <v>39</v>
      </c>
      <c r="Q77" s="136"/>
      <c r="R77" s="24">
        <f>SUM(R64:R75)</f>
        <v>0</v>
      </c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1:40" ht="3" customHeight="1" thickBot="1" x14ac:dyDescent="0.3">
      <c r="A78" s="1"/>
      <c r="B78" s="1"/>
      <c r="C78" s="9"/>
      <c r="D78" s="10"/>
      <c r="E78" s="10"/>
      <c r="F78" s="7"/>
      <c r="G78" s="20"/>
      <c r="H78" s="21"/>
      <c r="I78" s="7"/>
      <c r="J78" s="20"/>
      <c r="K78" s="21"/>
      <c r="L78" s="7"/>
      <c r="M78" s="20"/>
      <c r="N78" s="21"/>
      <c r="O78" s="7"/>
      <c r="P78" s="20"/>
      <c r="Q78" s="21"/>
      <c r="R78" s="7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1:40" x14ac:dyDescent="0.25">
      <c r="A79" s="1"/>
      <c r="B79" s="1"/>
      <c r="C79" s="9"/>
      <c r="D79" s="10"/>
      <c r="E79" s="10"/>
      <c r="F79" s="16"/>
      <c r="G79" s="15"/>
      <c r="H79" s="6"/>
      <c r="I79" s="16"/>
      <c r="J79" s="15"/>
      <c r="K79" s="6"/>
      <c r="L79" s="16"/>
      <c r="M79" s="15"/>
      <c r="N79" s="6"/>
      <c r="O79" s="16"/>
      <c r="P79" s="15"/>
      <c r="Q79" s="6"/>
      <c r="R79" s="16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1:40" ht="19.5" customHeight="1" x14ac:dyDescent="0.25">
      <c r="A80" s="17"/>
      <c r="B80" s="17"/>
      <c r="C80" s="18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17" t="s">
        <v>49</v>
      </c>
      <c r="P80" s="118"/>
      <c r="Q80" s="118"/>
      <c r="R80" s="118"/>
      <c r="S80" s="119">
        <f>SUM(F77+I77+L77+O77+R77)</f>
        <v>0</v>
      </c>
      <c r="T80" s="120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1:40" ht="19.5" customHeight="1" x14ac:dyDescent="0.25">
      <c r="A81" s="25"/>
      <c r="B81" s="25"/>
      <c r="C81" s="65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7"/>
      <c r="P81" s="68"/>
      <c r="Q81" s="68"/>
      <c r="R81" s="68"/>
      <c r="S81" s="98"/>
      <c r="T81" s="99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1:40" ht="19.5" customHeight="1" x14ac:dyDescent="0.25">
      <c r="A82" s="25"/>
      <c r="B82" s="25"/>
      <c r="C82" s="65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7"/>
      <c r="P82" s="68"/>
      <c r="Q82" s="68"/>
      <c r="R82" s="68"/>
      <c r="S82" s="98"/>
      <c r="T82" s="99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1:4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  <row r="84" spans="1:40" ht="24" customHeight="1" x14ac:dyDescent="0.25">
      <c r="A84" s="26"/>
      <c r="B84" s="139" t="s">
        <v>53</v>
      </c>
      <c r="C84" s="140"/>
      <c r="D84" s="144">
        <f>SUM(F28+F49+F62+F77)</f>
        <v>0</v>
      </c>
      <c r="E84" s="145"/>
      <c r="F84" s="145"/>
      <c r="G84" s="144">
        <f>SUM(I28+I49+I62+I77)</f>
        <v>0</v>
      </c>
      <c r="H84" s="145"/>
      <c r="I84" s="145"/>
      <c r="J84" s="144">
        <f>SUM(L28+L49+L62+L77)</f>
        <v>0</v>
      </c>
      <c r="K84" s="145"/>
      <c r="L84" s="145"/>
      <c r="M84" s="144">
        <f>SUM(O28+O49+O62+O77)</f>
        <v>0</v>
      </c>
      <c r="N84" s="145"/>
      <c r="O84" s="145"/>
      <c r="P84" s="144">
        <f>SUM(R28+R49+R62+R77)</f>
        <v>0</v>
      </c>
      <c r="Q84" s="145"/>
      <c r="R84" s="145"/>
      <c r="S84" s="100"/>
      <c r="T84" s="100"/>
      <c r="U84" s="101"/>
      <c r="V84" s="10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</row>
    <row r="85" spans="1:40" ht="12.75" customHeight="1" x14ac:dyDescent="0.25">
      <c r="A85" s="26"/>
      <c r="B85" s="102"/>
      <c r="C85" s="103"/>
      <c r="D85" s="104"/>
      <c r="E85" s="105"/>
      <c r="F85" s="105"/>
      <c r="G85" s="104"/>
      <c r="H85" s="105"/>
      <c r="I85" s="105"/>
      <c r="J85" s="104"/>
      <c r="K85" s="105"/>
      <c r="L85" s="105"/>
      <c r="M85" s="104"/>
      <c r="N85" s="105"/>
      <c r="O85" s="105"/>
      <c r="P85" s="104"/>
      <c r="Q85" s="105"/>
      <c r="R85" s="105"/>
      <c r="S85" s="100"/>
      <c r="T85" s="100"/>
      <c r="U85" s="101"/>
      <c r="V85" s="10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</row>
    <row r="86" spans="1:40" ht="21.75" customHeight="1" x14ac:dyDescent="0.25">
      <c r="A86" s="26"/>
      <c r="B86" s="102" t="s">
        <v>55</v>
      </c>
      <c r="C86" s="103"/>
      <c r="D86" s="146">
        <f>SUM(D84*15%)</f>
        <v>0</v>
      </c>
      <c r="E86" s="118"/>
      <c r="F86" s="118"/>
      <c r="G86" s="146">
        <f t="shared" ref="G86" si="31">SUM(G84*15%)</f>
        <v>0</v>
      </c>
      <c r="H86" s="118"/>
      <c r="I86" s="118"/>
      <c r="J86" s="146">
        <f t="shared" ref="J86" si="32">SUM(J84*15%)</f>
        <v>0</v>
      </c>
      <c r="K86" s="118"/>
      <c r="L86" s="118"/>
      <c r="M86" s="146">
        <f t="shared" ref="M86" si="33">SUM(M84*15%)</f>
        <v>0</v>
      </c>
      <c r="N86" s="118"/>
      <c r="O86" s="118"/>
      <c r="P86" s="146">
        <f t="shared" ref="P86" si="34">SUM(P84*15%)</f>
        <v>0</v>
      </c>
      <c r="Q86" s="118"/>
      <c r="R86" s="118"/>
      <c r="S86" s="100"/>
      <c r="T86" s="100"/>
      <c r="U86" s="101"/>
      <c r="V86" s="10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</row>
    <row r="87" spans="1:40" ht="10.5" customHeight="1" thickBot="1" x14ac:dyDescent="0.3">
      <c r="A87" s="26"/>
      <c r="B87" s="108"/>
      <c r="C87" s="109"/>
      <c r="D87" s="110"/>
      <c r="E87" s="111"/>
      <c r="F87" s="111"/>
      <c r="G87" s="112"/>
      <c r="H87" s="110"/>
      <c r="I87" s="110"/>
      <c r="J87" s="112"/>
      <c r="K87" s="110"/>
      <c r="L87" s="110"/>
      <c r="M87" s="112"/>
      <c r="N87" s="110"/>
      <c r="O87" s="110"/>
      <c r="P87" s="112"/>
      <c r="Q87" s="110"/>
      <c r="R87" s="110"/>
      <c r="S87" s="100"/>
      <c r="T87" s="100"/>
      <c r="U87" s="101"/>
      <c r="V87" s="10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</row>
    <row r="88" spans="1:40" ht="24" customHeight="1" thickBot="1" x14ac:dyDescent="0.3">
      <c r="A88" s="26"/>
      <c r="B88" s="106" t="s">
        <v>54</v>
      </c>
      <c r="C88" s="107"/>
      <c r="D88" s="137">
        <f>SUM(D84+D86)</f>
        <v>0</v>
      </c>
      <c r="E88" s="138"/>
      <c r="F88" s="138"/>
      <c r="G88" s="137">
        <f t="shared" ref="G88" si="35">SUM(G84+G86)</f>
        <v>0</v>
      </c>
      <c r="H88" s="138"/>
      <c r="I88" s="138"/>
      <c r="J88" s="137">
        <f t="shared" ref="J88" si="36">SUM(J84+J86)</f>
        <v>0</v>
      </c>
      <c r="K88" s="138"/>
      <c r="L88" s="138"/>
      <c r="M88" s="137">
        <f t="shared" ref="M88" si="37">SUM(M84+M86)</f>
        <v>0</v>
      </c>
      <c r="N88" s="138"/>
      <c r="O88" s="138"/>
      <c r="P88" s="137">
        <f t="shared" ref="P88" si="38">SUM(P84+P86)</f>
        <v>0</v>
      </c>
      <c r="Q88" s="138"/>
      <c r="R88" s="138"/>
      <c r="S88" s="100"/>
      <c r="T88" s="100"/>
      <c r="U88" s="101"/>
      <c r="V88" s="10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ht="27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  <row r="90" spans="1:40" ht="25.5" customHeight="1" thickBo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43" t="s">
        <v>52</v>
      </c>
      <c r="L90" s="142"/>
      <c r="M90" s="142"/>
      <c r="N90" s="142"/>
      <c r="O90" s="142"/>
      <c r="P90" s="141">
        <f>SUM(D88+G88+J88+M88+P88)</f>
        <v>0</v>
      </c>
      <c r="Q90" s="142"/>
      <c r="R90" s="142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</row>
    <row r="91" spans="1:4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</row>
    <row r="92" spans="1:4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</row>
    <row r="93" spans="1:4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</row>
    <row r="94" spans="1:4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</row>
    <row r="95" spans="1:4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</row>
    <row r="96" spans="1:4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</row>
    <row r="97" spans="1:4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</row>
    <row r="98" spans="1:4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</row>
    <row r="99" spans="1:4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 spans="1:4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</row>
    <row r="101" spans="1:4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 spans="1:4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</row>
    <row r="103" spans="1:4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</row>
    <row r="104" spans="1:4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</row>
    <row r="105" spans="1:4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</row>
    <row r="106" spans="1:4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</row>
    <row r="107" spans="1:4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</row>
    <row r="108" spans="1:4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</row>
    <row r="109" spans="1:4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</row>
    <row r="110" spans="1:4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</row>
    <row r="111" spans="1:4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</row>
    <row r="112" spans="1:4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</row>
    <row r="113" spans="1:4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</row>
    <row r="114" spans="1:4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</row>
    <row r="115" spans="1:4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</row>
    <row r="116" spans="1:4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</row>
    <row r="117" spans="1:4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spans="1:4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</row>
    <row r="119" spans="1:4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</row>
    <row r="120" spans="1:4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</row>
    <row r="121" spans="1:4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</row>
    <row r="122" spans="1:4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</row>
    <row r="123" spans="1:4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spans="1:4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</row>
    <row r="125" spans="1:4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</row>
    <row r="126" spans="1:4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</row>
    <row r="127" spans="1:4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</row>
    <row r="128" spans="1:4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</row>
    <row r="129" spans="1:4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</row>
    <row r="130" spans="1:4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</row>
    <row r="131" spans="1:4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</row>
    <row r="132" spans="1:4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</row>
    <row r="133" spans="1:4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</row>
    <row r="134" spans="1:4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</row>
    <row r="135" spans="1:4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</row>
    <row r="136" spans="1:4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</row>
    <row r="137" spans="1:4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</row>
    <row r="138" spans="1:4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</row>
    <row r="139" spans="1:4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</row>
    <row r="140" spans="1:4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</row>
    <row r="141" spans="1:4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</row>
    <row r="142" spans="1:4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</row>
    <row r="143" spans="1:4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</row>
    <row r="144" spans="1:4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</row>
    <row r="145" spans="1:4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</row>
    <row r="146" spans="1:4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</row>
    <row r="147" spans="1:4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</row>
    <row r="148" spans="1:4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</row>
    <row r="149" spans="1:4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</row>
    <row r="150" spans="1:4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</row>
    <row r="151" spans="1:4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</row>
    <row r="152" spans="1:4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</row>
    <row r="153" spans="1:4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</row>
    <row r="154" spans="1:4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</row>
    <row r="155" spans="1:4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</row>
    <row r="156" spans="1:4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</row>
    <row r="157" spans="1:4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</row>
    <row r="158" spans="1:4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</row>
    <row r="159" spans="1:4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</row>
    <row r="160" spans="1:4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</row>
    <row r="161" spans="1:4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</row>
    <row r="162" spans="1:4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</row>
    <row r="163" spans="1:4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</row>
    <row r="164" spans="1:4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</row>
    <row r="165" spans="1:4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</row>
    <row r="166" spans="1:4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</row>
    <row r="167" spans="1:4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</row>
    <row r="168" spans="1:4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</row>
    <row r="169" spans="1:4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</row>
    <row r="170" spans="1:4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</row>
    <row r="171" spans="1:4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</row>
    <row r="172" spans="1:4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</row>
    <row r="173" spans="1:4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</row>
    <row r="174" spans="1:4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</row>
    <row r="175" spans="1:4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</row>
    <row r="176" spans="1:4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</row>
    <row r="177" spans="1:4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</row>
    <row r="178" spans="1:4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</row>
    <row r="179" spans="1:4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</row>
    <row r="180" spans="1:4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</row>
    <row r="181" spans="1:4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</row>
    <row r="182" spans="1:4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</row>
    <row r="183" spans="1:4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</row>
    <row r="184" spans="1:4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</row>
    <row r="185" spans="1:4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</row>
    <row r="186" spans="1:4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</row>
    <row r="187" spans="1:4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</row>
    <row r="188" spans="1:4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</row>
    <row r="189" spans="1:4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</row>
    <row r="190" spans="1:4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</row>
    <row r="191" spans="1:4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</row>
    <row r="192" spans="1:4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</row>
    <row r="193" spans="1:4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</row>
    <row r="194" spans="1:4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</row>
    <row r="195" spans="1:4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</row>
    <row r="196" spans="1:4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</row>
    <row r="197" spans="1:4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</row>
    <row r="198" spans="1:4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</row>
    <row r="199" spans="1:4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</row>
    <row r="200" spans="1:4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</row>
    <row r="201" spans="1:4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</row>
    <row r="202" spans="1:4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</row>
    <row r="203" spans="1:4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</row>
    <row r="204" spans="1:4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</row>
    <row r="205" spans="1:4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</row>
    <row r="206" spans="1:4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</row>
    <row r="207" spans="1:4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</row>
    <row r="208" spans="1:4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</row>
    <row r="209" spans="1:4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</row>
    <row r="210" spans="1:4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</row>
    <row r="211" spans="1:4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</row>
    <row r="212" spans="1:4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</row>
    <row r="213" spans="1:4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</row>
    <row r="214" spans="1:4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</row>
    <row r="215" spans="1:4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</row>
    <row r="216" spans="1:4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</row>
    <row r="217" spans="1:4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</row>
    <row r="218" spans="1:4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</row>
    <row r="219" spans="1:4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</row>
    <row r="220" spans="1:4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</row>
    <row r="221" spans="1:4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</row>
    <row r="222" spans="1:4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</row>
    <row r="223" spans="1:4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</row>
    <row r="224" spans="1:4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</row>
    <row r="225" spans="1:4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</row>
    <row r="226" spans="1:4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</row>
    <row r="227" spans="1:4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</row>
    <row r="228" spans="1:4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</row>
    <row r="229" spans="1:4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</row>
    <row r="230" spans="1:4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</row>
    <row r="231" spans="1:4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</row>
    <row r="232" spans="1:4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</row>
    <row r="233" spans="1:4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</row>
    <row r="234" spans="1:4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</row>
    <row r="235" spans="1:4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</row>
    <row r="236" spans="1:4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</row>
    <row r="237" spans="1:4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</row>
    <row r="238" spans="1:4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</row>
    <row r="239" spans="1:4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</row>
    <row r="240" spans="1:4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</row>
    <row r="241" spans="1:4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</row>
    <row r="242" spans="1:4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</row>
    <row r="243" spans="1:4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</row>
    <row r="244" spans="1:4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</row>
    <row r="245" spans="1:4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</row>
    <row r="246" spans="1:4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</row>
    <row r="247" spans="1:4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</row>
    <row r="248" spans="1:4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</row>
    <row r="249" spans="1:4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</row>
    <row r="250" spans="1:4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</row>
    <row r="251" spans="1:4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</row>
    <row r="252" spans="1:4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</row>
    <row r="253" spans="1:4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</row>
    <row r="254" spans="1:4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</row>
    <row r="255" spans="1:4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</row>
    <row r="256" spans="1:4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</row>
    <row r="257" spans="1:4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</row>
    <row r="258" spans="1:4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</row>
    <row r="259" spans="1:4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</row>
    <row r="260" spans="1:4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</row>
    <row r="261" spans="1:4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</row>
    <row r="262" spans="1:4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</row>
    <row r="263" spans="1:4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</row>
    <row r="264" spans="1:4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</row>
    <row r="265" spans="1:4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spans="1:4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spans="1:4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  <row r="268" spans="1:4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</row>
    <row r="269" spans="1:4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</row>
    <row r="270" spans="1:4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</row>
    <row r="271" spans="1:4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</row>
    <row r="272" spans="1:4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</row>
    <row r="273" spans="1:4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</row>
    <row r="274" spans="1:4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</row>
    <row r="275" spans="1:4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</row>
    <row r="276" spans="1:4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</row>
    <row r="277" spans="1:4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</row>
    <row r="278" spans="1:4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</row>
    <row r="279" spans="1:4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</row>
    <row r="280" spans="1:4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</row>
    <row r="281" spans="1:4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</row>
    <row r="282" spans="1:4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</row>
    <row r="283" spans="1:4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</row>
    <row r="284" spans="1:4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</row>
    <row r="285" spans="1:4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</row>
    <row r="286" spans="1:4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</row>
    <row r="287" spans="1:4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</row>
    <row r="288" spans="1:4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</row>
    <row r="289" spans="1:4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</row>
    <row r="290" spans="1:4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</row>
    <row r="291" spans="1:4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</row>
    <row r="292" spans="1:4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</row>
    <row r="293" spans="1:4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</row>
    <row r="294" spans="1:4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</row>
    <row r="295" spans="1:4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</row>
    <row r="296" spans="1:4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</row>
    <row r="297" spans="1:4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</row>
    <row r="298" spans="1:4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</row>
    <row r="299" spans="1:4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</row>
    <row r="300" spans="1:4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</row>
    <row r="301" spans="1:4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</row>
    <row r="302" spans="1:4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</row>
    <row r="303" spans="1:4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</row>
    <row r="304" spans="1:4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</row>
    <row r="305" spans="1:4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</row>
    <row r="306" spans="1:4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</row>
    <row r="307" spans="1:4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</row>
    <row r="308" spans="1:4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</row>
    <row r="309" spans="1:4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</row>
    <row r="310" spans="1:4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</row>
    <row r="311" spans="1:4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</row>
    <row r="312" spans="1:4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</row>
    <row r="313" spans="1:4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</row>
    <row r="314" spans="1:4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</row>
    <row r="315" spans="1:4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</row>
    <row r="316" spans="1:4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</row>
    <row r="317" spans="1:4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</row>
    <row r="318" spans="1:4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</row>
    <row r="319" spans="1:4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</row>
    <row r="320" spans="1:4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</row>
    <row r="321" spans="1:4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</row>
    <row r="322" spans="1:4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</row>
    <row r="323" spans="1:4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</row>
    <row r="324" spans="1:4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</row>
    <row r="325" spans="1:4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</row>
    <row r="326" spans="1:4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</row>
    <row r="327" spans="1:4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</row>
    <row r="328" spans="1:4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</row>
    <row r="329" spans="1:4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</row>
    <row r="330" spans="1:4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</row>
    <row r="331" spans="1:4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</row>
    <row r="332" spans="1:4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</row>
    <row r="333" spans="1:4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</row>
    <row r="334" spans="1:4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</row>
    <row r="335" spans="1:4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</row>
    <row r="336" spans="1:4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</row>
    <row r="337" spans="1:4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</row>
    <row r="338" spans="1:4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</row>
    <row r="339" spans="1:4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</row>
    <row r="340" spans="1:4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</row>
    <row r="341" spans="1:4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</row>
    <row r="342" spans="1:4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</row>
    <row r="343" spans="1:4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</row>
    <row r="344" spans="1:4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</row>
    <row r="345" spans="1:4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</row>
    <row r="346" spans="1:4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</row>
    <row r="347" spans="1:4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</row>
    <row r="348" spans="1:4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</row>
    <row r="349" spans="1:4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</row>
    <row r="350" spans="1:4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</row>
    <row r="351" spans="1:4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</row>
    <row r="352" spans="1:4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</row>
    <row r="353" spans="1:4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</row>
    <row r="354" spans="1:4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</row>
    <row r="355" spans="1:4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</row>
    <row r="356" spans="1:4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</row>
    <row r="357" spans="1:4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</row>
    <row r="358" spans="1:4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</row>
    <row r="359" spans="1:4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</row>
    <row r="360" spans="1:4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</row>
    <row r="361" spans="1:4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</row>
    <row r="362" spans="1:4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</row>
    <row r="363" spans="1:4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</row>
    <row r="364" spans="1:4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</row>
    <row r="365" spans="1:4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</row>
    <row r="366" spans="1:4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</row>
    <row r="367" spans="1:4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</row>
    <row r="368" spans="1:4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</row>
    <row r="369" spans="1:4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</row>
    <row r="370" spans="1:4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</row>
    <row r="371" spans="1:4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</row>
    <row r="372" spans="1:4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</row>
    <row r="373" spans="1:4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</row>
    <row r="374" spans="1:4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</row>
    <row r="375" spans="1:4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</row>
    <row r="376" spans="1:4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</row>
    <row r="377" spans="1:4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</row>
    <row r="378" spans="1:4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</row>
    <row r="379" spans="1:4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</row>
    <row r="380" spans="1:4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</row>
    <row r="381" spans="1:4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</row>
    <row r="382" spans="1:4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</row>
    <row r="383" spans="1:4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</row>
    <row r="384" spans="1:4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</row>
    <row r="385" spans="1:4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</row>
    <row r="386" spans="1:4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</row>
    <row r="387" spans="1:4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</row>
    <row r="388" spans="1:4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</row>
    <row r="389" spans="1:4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</row>
    <row r="390" spans="1:4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</row>
    <row r="391" spans="1:4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</row>
    <row r="392" spans="1:4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</row>
    <row r="393" spans="1:4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</row>
    <row r="394" spans="1:4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</row>
    <row r="395" spans="1:4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</row>
    <row r="396" spans="1:4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</row>
    <row r="397" spans="1:4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</row>
    <row r="398" spans="1:4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</row>
    <row r="399" spans="1:4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</row>
    <row r="400" spans="1:4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</row>
    <row r="401" spans="1:4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</row>
    <row r="402" spans="1:4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</row>
    <row r="403" spans="1:4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</row>
    <row r="404" spans="1:4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</row>
    <row r="405" spans="1:4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</row>
    <row r="406" spans="1:4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</row>
    <row r="407" spans="1:4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</row>
    <row r="408" spans="1:4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</row>
    <row r="409" spans="1:4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</row>
    <row r="410" spans="1:4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</row>
    <row r="411" spans="1:4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4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4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4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4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4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</sheetData>
  <sheetProtection formatCells="0" selectLockedCells="1" selectUnlockedCells="1"/>
  <mergeCells count="74">
    <mergeCell ref="M88:O88"/>
    <mergeCell ref="P88:R88"/>
    <mergeCell ref="B84:C84"/>
    <mergeCell ref="P90:R90"/>
    <mergeCell ref="K90:O90"/>
    <mergeCell ref="D84:F84"/>
    <mergeCell ref="G84:I84"/>
    <mergeCell ref="J84:L84"/>
    <mergeCell ref="M84:O84"/>
    <mergeCell ref="P84:R84"/>
    <mergeCell ref="D86:F86"/>
    <mergeCell ref="D88:F88"/>
    <mergeCell ref="G86:I86"/>
    <mergeCell ref="J86:L86"/>
    <mergeCell ref="M86:O86"/>
    <mergeCell ref="P86:R86"/>
    <mergeCell ref="G88:I88"/>
    <mergeCell ref="J88:L88"/>
    <mergeCell ref="C32:C34"/>
    <mergeCell ref="D32:R32"/>
    <mergeCell ref="D33:F33"/>
    <mergeCell ref="G33:I33"/>
    <mergeCell ref="J33:L33"/>
    <mergeCell ref="M33:O33"/>
    <mergeCell ref="P33:R33"/>
    <mergeCell ref="O80:R80"/>
    <mergeCell ref="C62:E62"/>
    <mergeCell ref="G62:H62"/>
    <mergeCell ref="J62:K62"/>
    <mergeCell ref="M62:N62"/>
    <mergeCell ref="P62:Q62"/>
    <mergeCell ref="C49:E49"/>
    <mergeCell ref="S80:T80"/>
    <mergeCell ref="O65:R65"/>
    <mergeCell ref="S65:T65"/>
    <mergeCell ref="C77:E77"/>
    <mergeCell ref="G77:H77"/>
    <mergeCell ref="J77:K77"/>
    <mergeCell ref="M77:N77"/>
    <mergeCell ref="P77:Q77"/>
    <mergeCell ref="C67:C69"/>
    <mergeCell ref="D67:R67"/>
    <mergeCell ref="D68:F68"/>
    <mergeCell ref="G68:I68"/>
    <mergeCell ref="J68:L68"/>
    <mergeCell ref="M68:O68"/>
    <mergeCell ref="P68:R68"/>
    <mergeCell ref="G49:H49"/>
    <mergeCell ref="J49:K49"/>
    <mergeCell ref="M49:N49"/>
    <mergeCell ref="P49:Q49"/>
    <mergeCell ref="O52:R52"/>
    <mergeCell ref="S52:T52"/>
    <mergeCell ref="C54:C56"/>
    <mergeCell ref="D54:R54"/>
    <mergeCell ref="D55:F55"/>
    <mergeCell ref="G55:I55"/>
    <mergeCell ref="J55:L55"/>
    <mergeCell ref="M55:O55"/>
    <mergeCell ref="P55:R55"/>
    <mergeCell ref="O31:R31"/>
    <mergeCell ref="S31:T31"/>
    <mergeCell ref="C11:C13"/>
    <mergeCell ref="C28:E28"/>
    <mergeCell ref="G12:I12"/>
    <mergeCell ref="D12:F12"/>
    <mergeCell ref="D11:R11"/>
    <mergeCell ref="J12:L12"/>
    <mergeCell ref="M12:O12"/>
    <mergeCell ref="P12:R12"/>
    <mergeCell ref="G28:H28"/>
    <mergeCell ref="J28:K28"/>
    <mergeCell ref="M28:N28"/>
    <mergeCell ref="P28:Q28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Suveer Mewalal</dc:creator>
  <cp:lastModifiedBy>Jerry Ndaba</cp:lastModifiedBy>
  <cp:lastPrinted>2022-11-09T07:50:42Z</cp:lastPrinted>
  <dcterms:created xsi:type="dcterms:W3CDTF">2022-07-07T10:22:38Z</dcterms:created>
  <dcterms:modified xsi:type="dcterms:W3CDTF">2023-02-01T09:16:31Z</dcterms:modified>
</cp:coreProperties>
</file>