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24226"/>
  <mc:AlternateContent xmlns:mc="http://schemas.openxmlformats.org/markup-compatibility/2006">
    <mc:Choice Requires="x15">
      <x15ac:absPath xmlns:x15ac="http://schemas.microsoft.com/office/spreadsheetml/2010/11/ac" url="C:\Users\Kojwanr\Documents\NEC contracts\Mobile lifting Boom\BOQ\"/>
    </mc:Choice>
  </mc:AlternateContent>
  <xr:revisionPtr revIDLastSave="0" documentId="13_ncr:1_{26BA7468-0D92-4EF3-8989-11FEE9D295C7}" xr6:coauthVersionLast="47" xr6:coauthVersionMax="47" xr10:uidLastSave="{00000000-0000-0000-0000-000000000000}"/>
  <bookViews>
    <workbookView xWindow="-113" yWindow="-113" windowWidth="24267" windowHeight="13023" tabRatio="1000" activeTab="2" xr2:uid="{00000000-000D-0000-FFFF-FFFF00000000}"/>
  </bookViews>
  <sheets>
    <sheet name="Read Me FIRST" sheetId="1" r:id="rId1"/>
    <sheet name="1.1Tender Cover Sheet" sheetId="2" r:id="rId2"/>
    <sheet name="1.1.1 Preamble" sheetId="3" r:id="rId3"/>
    <sheet name="1.1.2 Summary" sheetId="13" r:id="rId4"/>
    <sheet name="1.1.3_Bill No 1" sheetId="18" r:id="rId5"/>
  </sheets>
  <externalReferences>
    <externalReference r:id="rId6"/>
    <externalReference r:id="rId7"/>
    <externalReference r:id="rId8"/>
    <externalReference r:id="rId9"/>
  </externalReferences>
  <definedNames>
    <definedName name="_Order1" hidden="1">255</definedName>
    <definedName name="_SEC1200">#REF!</definedName>
    <definedName name="At_Risk_Behaviour">[1]Definitions!$I$25:$I$63</definedName>
    <definedName name="At_Risk_Conditions">[1]Definitions!$J$25:$J$64</definedName>
    <definedName name="Body_Part">[2]Definitions!$A$40:$A$59</definedName>
    <definedName name="Clear_CAST_Price_Summary">[3]!Clear_CAST_Price_Summary</definedName>
    <definedName name="Consequences_of_Injury">[2]Definitions!$A$16:$A$33</definedName>
    <definedName name="CR">#REF!</definedName>
    <definedName name="Crime_Indicator">[2]Definitions!$G$7:$G$10</definedName>
    <definedName name="Data">#REF!</definedName>
    <definedName name="Data_Opt_Bill5">#REF!</definedName>
    <definedName name="Days_Off">[1]Definitions!$F$36:$F$60</definedName>
    <definedName name="DI_Severity_Indicator">[2]Definitions!$H$16:$H$23</definedName>
    <definedName name="Dpt_Description">[2]Definitions!$B$66:$B$109</definedName>
    <definedName name="Employee_Accident_Type">[2]Definitions!$C$3:$C$34</definedName>
    <definedName name="ER">#REF!</definedName>
    <definedName name="EUR">'[4]Cover SHT'!$B$2</definedName>
    <definedName name="Fees">SUM(#REF!)</definedName>
    <definedName name="GBP">'[4]Cover SHT'!$B$1</definedName>
    <definedName name="General_Agencies">[1]Definitions!$H$66:$H$103</definedName>
    <definedName name="Group">[2]Definitions!$E$51:$E$60</definedName>
    <definedName name="Impact_Codes">#REF!</definedName>
    <definedName name="Injury_type">[2]Definitions!$A$2:$A$14</definedName>
    <definedName name="Items_01">#REF!</definedName>
    <definedName name="Module1.CF_Data">[3]!Module1.CF_Data</definedName>
    <definedName name="Module1.Collect_Data">[3]!Module1.Collect_Data</definedName>
    <definedName name="Occupational_Hygiene_Agencies">[1]Definitions!$I$66:$I$103</definedName>
    <definedName name="PR">#REF!</definedName>
    <definedName name="Principle_Contractor_List">[1]Definitions!$F$66:$F$110</definedName>
    <definedName name="_xlnm.Print_Area" localSheetId="2">'1.1.1 Preamble'!$A$1:$C$11</definedName>
    <definedName name="_xlnm.Print_Area" localSheetId="3">'1.1.2 Summary'!$B$1:$E$13</definedName>
    <definedName name="_xlnm.Print_Area" localSheetId="4">'1.1.3_Bill No 1'!$C$1:$J$8</definedName>
    <definedName name="prot4">[3]!prot4</definedName>
    <definedName name="prot5">[3]!prot5</definedName>
    <definedName name="Section">[2]Definitions!$C$66:$C$109</definedName>
    <definedName name="Siemens">#REF!</definedName>
    <definedName name="SR">#REF!</definedName>
    <definedName name="Summary">#REF!</definedName>
    <definedName name="TrunkCable">#REF!</definedName>
    <definedName name="Unit">[2]Definitions!$D$66:$D$109</definedName>
    <definedName name="unprot4">[3]!unprot4</definedName>
    <definedName name="update2">[3]!update2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13" l="1"/>
  <c r="J7" i="18" l="1"/>
  <c r="J8" i="18" s="1"/>
  <c r="C1" i="3" l="1" a="1"/>
  <c r="C1" i="3" s="1"/>
  <c r="C1" i="13" s="1"/>
  <c r="C9" i="13" l="1"/>
  <c r="C4" i="13" l="1"/>
  <c r="C2" i="13"/>
  <c r="C2" i="3"/>
  <c r="C4" i="1" l="1"/>
  <c r="C2" i="1"/>
  <c r="C4" i="3"/>
  <c r="E9" i="13" l="1"/>
  <c r="E13" i="13" s="1"/>
  <c r="C29"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<sst xmlns="http://schemas.openxmlformats.org/spreadsheetml/2006/main" count="80" uniqueCount="71">
  <si>
    <t>Project:</t>
  </si>
  <si>
    <t>Enquiry No.</t>
  </si>
  <si>
    <t>Tenderer's Name:</t>
  </si>
  <si>
    <t>READ ME</t>
  </si>
  <si>
    <t>This workbook contains the following sheets:</t>
  </si>
  <si>
    <t>Read Me</t>
  </si>
  <si>
    <t>This sheet provides an overview to the Tenderer of the content and role of the sheets making up the Price Schedules.  It will not form part of the tender or contract.</t>
  </si>
  <si>
    <t>This sheet provides general guidelines for this section.</t>
  </si>
  <si>
    <t>Conventions used in this workbook</t>
  </si>
  <si>
    <t>The following conventions have been used in this workbook to facilitate its accurate use:</t>
  </si>
  <si>
    <t>Red</t>
  </si>
  <si>
    <t>PLEASE REFRAIN from tampering with ANY other cells contained in this workbook as it may affect Eskom's standard formulae and lead to data integrity issues.</t>
  </si>
  <si>
    <t>PRICING INFORMATION</t>
  </si>
  <si>
    <t>ENQUIRY No.</t>
  </si>
  <si>
    <t xml:space="preserve">TENDERER’S NAME:  </t>
  </si>
  <si>
    <t>THE PRICE:  IN ZAR</t>
  </si>
  <si>
    <t>(excluding VAT)</t>
  </si>
  <si>
    <t>RAND VALUE IN WORDS</t>
  </si>
  <si>
    <t>DATE :</t>
  </si>
  <si>
    <t>FULL NAMES OF SIGNATORY:</t>
  </si>
  <si>
    <t>DESIGNATION OF SIGNATORY:</t>
  </si>
  <si>
    <t>SIGNATURE :</t>
  </si>
  <si>
    <t xml:space="preserve"> </t>
  </si>
  <si>
    <t xml:space="preserve">The Provisional Price Schedule provides the basis of valuation of all the work activities and inputs and information for general contract progress monitoring. </t>
  </si>
  <si>
    <t>The total of the prices must include for all direct and indirect costs, overheads, profits, on costs, risks, liabilities, obligations, etc. relative to the contract.</t>
  </si>
  <si>
    <t>TENDER INFORMATION</t>
  </si>
  <si>
    <t>Sum</t>
  </si>
  <si>
    <t>SECTION</t>
  </si>
  <si>
    <t>AMOUNT</t>
  </si>
  <si>
    <t>UNIT</t>
  </si>
  <si>
    <t>TOTAL AMOUNT</t>
  </si>
  <si>
    <t>This is where the total amounts of all the trades are shown</t>
  </si>
  <si>
    <t>This GREEN shading is used for cells where DATA ENTRY is required from the Tenderer.  The Tenderer must complete the information in these GREEN shaded cells.</t>
  </si>
  <si>
    <t>Read these notes BEFORE you commence input or make any changes to this workbook</t>
  </si>
  <si>
    <t>1.1.1</t>
  </si>
  <si>
    <t>The Tenderer must provide a clear indication on the Cover Sheet as to whether the offer is "main" or "alternative" (and if there are several alternatives, to number them). There must be a separate Excel file for each offer if applicable</t>
  </si>
  <si>
    <t>NOTE:  ALL CALCULATIONS ARE THE RESPONSIBILITY OF THE TENDERER, AND MUST BE CHECKED THOROUGHLY.  ANY DISCREPANCY FOUND IN THE CALCULATIONS IN THIS WORKBOOK MUST BE BROUGHT TO THE ATTENTION OF ESKOM, THROUGH THE DESIGNATED BUYER!</t>
  </si>
  <si>
    <t>ITEM / BILL NO.</t>
  </si>
  <si>
    <t>1.1 Tender Cover Sheet</t>
  </si>
  <si>
    <t>1.1.1 Preamble</t>
  </si>
  <si>
    <t>1.1.2 Summary</t>
  </si>
  <si>
    <t xml:space="preserve">1.1.1 PREAMBLE TO PRICE SCHEDULE </t>
  </si>
  <si>
    <t xml:space="preserve">1.1 Price Schedules </t>
  </si>
  <si>
    <t>Project Name:</t>
  </si>
  <si>
    <t>NAME OF PROJECT:</t>
  </si>
  <si>
    <t>Project  Name:</t>
  </si>
  <si>
    <t>NATIONAL TRANSMISSION COMPANY OF SOUTH AFRICA</t>
  </si>
  <si>
    <t>a)</t>
  </si>
  <si>
    <t>ITEM</t>
  </si>
  <si>
    <t>BILL DESCRIPTION</t>
  </si>
  <si>
    <t>UNITS</t>
  </si>
  <si>
    <t>QUANTITY</t>
  </si>
  <si>
    <t>1.1.3 Bill No 1</t>
  </si>
  <si>
    <t>This is the cover sheet for the Tender and provides the total tender price.  It is also the source of the package name, tenderer name etc for the other sheets.</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</si>
  <si>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 Back-up Time sheet signed/Approved by Eskom NTCSA etc.</t>
  </si>
  <si>
    <t>CPA or Price Adjustment will be applicable 16 Months from the Base date of the Tender and to be based on Agreed Indices as per NEC</t>
  </si>
  <si>
    <t>Item</t>
  </si>
  <si>
    <t xml:space="preserve">TOTAL </t>
  </si>
  <si>
    <t>Rate - Maintenance</t>
  </si>
  <si>
    <t>ESKOM NATIONAL TRANSMISION COMPANY SOUTH AFRICA - CENTRAL GRID</t>
  </si>
  <si>
    <t>Locations</t>
  </si>
  <si>
    <t>Provision of Inspection and Maintenace of Lift Equipment in Central Grid substations as an when required for the Period of 5 Years</t>
  </si>
  <si>
    <t>STG Numbers</t>
  </si>
  <si>
    <t>Supply and Delivery of New Access Equipment : New Zoomlion ZA14J, 15.8M Diesel Articulating Boom Lift</t>
  </si>
  <si>
    <t>Bill No 1 : New Access Equipment</t>
  </si>
  <si>
    <t xml:space="preserve"> New Access Equipment</t>
  </si>
  <si>
    <t xml:space="preserve">Diphororo </t>
  </si>
  <si>
    <r>
      <t xml:space="preserve">Supply and delivery of new access Equipment: Articulating Mobile Lifting Boom (inclusive of training of the </t>
    </r>
    <r>
      <rPr>
        <b/>
        <i/>
        <sz val="10"/>
        <rFont val="Arial"/>
        <family val="2"/>
      </rPr>
      <t>Purchaser’s</t>
    </r>
    <r>
      <rPr>
        <b/>
        <sz val="10"/>
        <rFont val="Arial"/>
        <family val="2"/>
      </rPr>
      <t xml:space="preserve"> employees; a minimum of 5 people)</t>
    </r>
  </si>
  <si>
    <t>Bill No 1 : Supply and delivery of new access Equipment: Articulating Mobile Lifting Boom (inclusive of training of the Purchaser’s employees; a minimum of 5 people)</t>
  </si>
  <si>
    <t xml:space="preserve">Supply and delivery of new access Equipment: Articulating Mobile Lifting Boom </t>
  </si>
  <si>
    <t>Supply and delivery of new access Equipment: Articulating Mobile Lifting Boom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</si>
</sst>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0.0"/>
    <numFmt numFmtId="171" formatCode="0.000"/>
    <numFmt numFmtId="172" formatCode="&quot;R&quot;#,##0.00"/>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sz val="11"/>
      <name val="Calibri"/>
      <family val="2"/>
      <scheme val="minor"/>
    </font>
    <font>
      <u/>
      <sz val="11"/>
      <color theme="10"/>
      <name val="Calibri"/>
      <family val="2"/>
      <scheme val="minor"/>
    </font>
    <font>
      <u/>
      <sz val="10"/>
      <color indexed="12"/>
      <name val="Arial"/>
      <family val="2"/>
    </font>
    <font>
      <sz val="8"/>
      <name val="Arial"/>
      <family val="2"/>
    </font>
    <font>
      <b/>
      <sz val="12"/>
      <color theme="1"/>
      <name val="Arial"/>
      <family val="2"/>
    </font>
    <font>
      <sz val="10"/>
      <color theme="1"/>
      <name val="Arial Nova Cond"/>
      <family val="2"/>
    </font>
    <font>
      <b/>
      <sz val="14"/>
      <color theme="1"/>
      <name val="Arial Nova Cond"/>
      <family val="2"/>
    </font>
    <font>
      <sz val="12"/>
      <color theme="1"/>
      <name val="Arial Nova Cond"/>
      <family val="2"/>
    </font>
    <font>
      <b/>
      <sz val="12"/>
      <color theme="1"/>
      <name val="Arial Nova Cond"/>
      <family val="2"/>
    </font>
    <font>
      <b/>
      <sz val="10"/>
      <color theme="1"/>
      <name val="Arial Nova Cond"/>
      <family val="2"/>
    </font>
    <font>
      <sz val="11"/>
      <color theme="1"/>
      <name val="Arial Nova Cond"/>
      <family val="2"/>
    </font>
    <font>
      <sz val="12"/>
      <name val="Arial Nova Cond"/>
      <family val="2"/>
    </font>
    <font>
      <b/>
      <sz val="12"/>
      <name val="Arial Nova Cond"/>
      <family val="2"/>
    </font>
    <font>
      <b/>
      <sz val="11"/>
      <name val="Arial Nova Cond"/>
      <family val="2"/>
    </font>
    <font>
      <b/>
      <sz val="11"/>
      <color theme="1"/>
      <name val="Arial Nova Cond"/>
      <family val="2"/>
    </font>
    <font>
      <b/>
      <sz val="18"/>
      <name val="Arial Nova Cond"/>
      <family val="2"/>
    </font>
    <font>
      <b/>
      <sz val="16"/>
      <name val="Arial Nova Cond"/>
      <family val="2"/>
    </font>
    <font>
      <b/>
      <sz val="16"/>
      <color theme="1"/>
      <name val="Arial Nova Cond"/>
      <family val="2"/>
    </font>
    <font>
      <b/>
      <sz val="18"/>
      <color theme="1"/>
      <name val="Arial Nova Cond"/>
      <family val="2"/>
    </font>
    <font>
      <sz val="11"/>
      <name val="Arial Nova Cond"/>
      <family val="2"/>
    </font>
    <font>
      <sz val="10"/>
      <name val="Arial Nova Cond"/>
      <family val="2"/>
    </font>
    <font>
      <sz val="12"/>
      <color rgb="FF0000FF"/>
      <name val="Arial Nova Cond"/>
      <family val="2"/>
    </font>
    <font>
      <sz val="12"/>
      <color rgb="FF008000"/>
      <name val="Arial Nova Cond"/>
      <family val="2"/>
    </font>
    <font>
      <sz val="12"/>
      <color rgb="FFFF0000"/>
      <name val="Arial Nova Cond"/>
      <family val="2"/>
    </font>
    <font>
      <b/>
      <sz val="14"/>
      <name val="Arial Nova Cond"/>
      <family val="2"/>
    </font>
    <font>
      <sz val="10"/>
      <color rgb="FF008000"/>
      <name val="Arial Nova Cond"/>
      <family val="2"/>
    </font>
    <font>
      <sz val="12"/>
      <color theme="1"/>
      <name val="Arial"/>
      <family val="2"/>
    </font>
    <font>
      <b/>
      <i/>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rgb="FF00000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2" tint="-9.9978637043366805E-2"/>
        <bgColor rgb="FF000000"/>
      </patternFill>
    </fill>
    <fill>
      <patternFill patternType="solid">
        <fgColor theme="2" tint="-0.249977111117893"/>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auto="1"/>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auto="1"/>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style="medium">
        <color indexed="64"/>
      </bottom>
      <diagonal/>
    </border>
  </borders>
  <cellStyleXfs count="76">
    <xf numFmtId="0" fontId="0" fillId="0" borderId="0"/>
    <xf numFmtId="166" fontId="25" fillId="0" borderId="0" applyFont="0" applyFill="0" applyBorder="0" applyAlignment="0" applyProtection="0"/>
    <xf numFmtId="9" fontId="25" fillId="0" borderId="0" applyFont="0" applyFill="0" applyBorder="0" applyAlignment="0" applyProtection="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8"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3" fillId="0" borderId="0"/>
    <xf numFmtId="166" fontId="33" fillId="0" borderId="0" applyFont="0" applyFill="0" applyBorder="0" applyAlignment="0" applyProtection="0"/>
    <xf numFmtId="0" fontId="7" fillId="0" borderId="0"/>
    <xf numFmtId="165" fontId="7" fillId="0" borderId="0" applyFont="0" applyFill="0" applyBorder="0" applyAlignment="0" applyProtection="0"/>
    <xf numFmtId="0" fontId="6" fillId="0" borderId="0"/>
    <xf numFmtId="165" fontId="6" fillId="0" borderId="0" applyFont="0" applyFill="0" applyBorder="0" applyAlignment="0" applyProtection="0"/>
    <xf numFmtId="0" fontId="26" fillId="0" borderId="0"/>
    <xf numFmtId="0" fontId="25" fillId="0" borderId="0"/>
    <xf numFmtId="0" fontId="25" fillId="0" borderId="0"/>
    <xf numFmtId="164" fontId="25" fillId="0" borderId="0" applyFont="0" applyFill="0" applyBorder="0" applyAlignment="0" applyProtection="0"/>
    <xf numFmtId="0" fontId="6" fillId="0" borderId="0"/>
    <xf numFmtId="0" fontId="6" fillId="0" borderId="0"/>
    <xf numFmtId="0" fontId="6" fillId="0" borderId="0"/>
    <xf numFmtId="0" fontId="2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25" fillId="0" borderId="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43" fillId="0" borderId="0"/>
    <xf numFmtId="0" fontId="4" fillId="0" borderId="0"/>
    <xf numFmtId="164" fontId="4" fillId="0" borderId="0" applyFont="0" applyFill="0" applyBorder="0" applyAlignment="0" applyProtection="0"/>
    <xf numFmtId="0" fontId="3" fillId="0" borderId="0"/>
    <xf numFmtId="165" fontId="3" fillId="0" borderId="0" applyFont="0" applyFill="0" applyBorder="0" applyAlignment="0" applyProtection="0"/>
    <xf numFmtId="0" fontId="25" fillId="0" borderId="0"/>
    <xf numFmtId="0" fontId="2" fillId="0" borderId="0"/>
    <xf numFmtId="166" fontId="1" fillId="0" borderId="0" applyFont="0" applyFill="0" applyBorder="0" applyAlignment="0" applyProtection="0"/>
    <xf numFmtId="0" fontId="25" fillId="0" borderId="0"/>
  </cellStyleXfs>
  <cellXfs count="190">
    <xf numFmtId="0" fontId="25" fillId="0" borderId="0" xfId="0" applyFont="1"/>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7" fillId="0" borderId="0" xfId="0" applyFont="1" applyAlignment="1">
      <alignment horizontal="left" vertical="center"/>
    </xf>
    <xf numFmtId="0" fontId="26" fillId="0" borderId="0" xfId="0"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30" fillId="0" borderId="0" xfId="0" applyFont="1" applyAlignment="1">
      <alignment vertical="center"/>
    </xf>
    <xf numFmtId="39" fontId="30" fillId="0" borderId="0" xfId="0" applyNumberFormat="1" applyFont="1" applyAlignment="1">
      <alignment vertical="center"/>
    </xf>
    <xf numFmtId="167" fontId="29" fillId="0" borderId="0" xfId="0" applyNumberFormat="1" applyFont="1" applyAlignment="1">
      <alignment vertical="center" wrapText="1"/>
    </xf>
    <xf numFmtId="10" fontId="26" fillId="0" borderId="0" xfId="0" applyNumberFormat="1" applyFont="1" applyAlignment="1">
      <alignment vertical="center"/>
    </xf>
    <xf numFmtId="10" fontId="28" fillId="0" borderId="0" xfId="0" applyNumberFormat="1" applyFont="1" applyAlignment="1">
      <alignment vertical="center"/>
    </xf>
    <xf numFmtId="168" fontId="29" fillId="0" borderId="0" xfId="1" applyNumberFormat="1" applyFont="1" applyAlignment="1">
      <alignment vertical="center"/>
    </xf>
    <xf numFmtId="0" fontId="31"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33" fillId="0" borderId="0" xfId="0" applyFont="1" applyAlignment="1">
      <alignment horizontal="lef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4" fillId="0" borderId="14" xfId="0" applyFont="1" applyBorder="1" applyAlignment="1">
      <alignment vertical="center"/>
    </xf>
    <xf numFmtId="0" fontId="0" fillId="0" borderId="14" xfId="0" applyBorder="1" applyAlignment="1">
      <alignment vertical="center"/>
    </xf>
    <xf numFmtId="0" fontId="33" fillId="0" borderId="0" xfId="0" applyFont="1" applyAlignment="1">
      <alignment horizontal="center" vertical="center"/>
    </xf>
    <xf numFmtId="0" fontId="35" fillId="0" borderId="0" xfId="0" applyFont="1" applyAlignment="1">
      <alignment horizontal="centerContinuous" vertical="center"/>
    </xf>
    <xf numFmtId="0" fontId="34" fillId="0" borderId="0" xfId="0" applyFont="1" applyAlignment="1">
      <alignment horizontal="centerContinuous" vertical="center"/>
    </xf>
    <xf numFmtId="0" fontId="31" fillId="0" borderId="0" xfId="0" applyFont="1" applyAlignment="1">
      <alignment horizontal="left" vertical="center"/>
    </xf>
    <xf numFmtId="0" fontId="36" fillId="33" borderId="0" xfId="0" applyFont="1" applyFill="1" applyAlignment="1">
      <alignment horizontal="left" vertical="center"/>
    </xf>
    <xf numFmtId="0" fontId="37" fillId="0" borderId="0" xfId="0" applyFont="1" applyAlignment="1">
      <alignment vertical="center"/>
    </xf>
    <xf numFmtId="0" fontId="38" fillId="0" borderId="0" xfId="0" applyFont="1" applyAlignment="1">
      <alignment horizontal="centerContinuous" vertical="center"/>
    </xf>
    <xf numFmtId="0" fontId="39" fillId="0" borderId="0" xfId="0" applyFont="1" applyAlignment="1">
      <alignment vertical="center"/>
    </xf>
    <xf numFmtId="0" fontId="39" fillId="0" borderId="0" xfId="0" applyFont="1" applyAlignment="1">
      <alignment horizontal="center" vertical="center"/>
    </xf>
    <xf numFmtId="0" fontId="31" fillId="0" borderId="0" xfId="0" applyFont="1" applyAlignment="1">
      <alignment horizontal="center" vertical="center"/>
    </xf>
    <xf numFmtId="169" fontId="40" fillId="33" borderId="0" xfId="0" applyNumberFormat="1" applyFont="1" applyFill="1" applyAlignment="1">
      <alignment horizontal="justify" vertical="center"/>
    </xf>
    <xf numFmtId="0" fontId="27" fillId="0" borderId="0" xfId="0" applyFont="1" applyAlignment="1">
      <alignment vertical="top"/>
    </xf>
    <xf numFmtId="0" fontId="32" fillId="0" borderId="0" xfId="0" applyFont="1" applyAlignment="1">
      <alignment horizontal="justify" vertical="center"/>
    </xf>
    <xf numFmtId="0" fontId="37" fillId="0" borderId="0" xfId="0" applyFont="1" applyAlignment="1">
      <alignment horizontal="left" vertical="center"/>
    </xf>
    <xf numFmtId="0" fontId="32" fillId="33" borderId="0" xfId="0" applyFont="1" applyFill="1" applyAlignment="1">
      <alignment horizontal="justify" vertical="center"/>
    </xf>
    <xf numFmtId="14" fontId="36" fillId="33" borderId="0" xfId="0" applyNumberFormat="1" applyFont="1" applyFill="1" applyAlignment="1">
      <alignment horizontal="left" vertical="center"/>
    </xf>
    <xf numFmtId="0" fontId="36" fillId="0" borderId="0" xfId="0"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36" fillId="0" borderId="16" xfId="0" applyFont="1" applyBorder="1" applyAlignment="1">
      <alignment horizontal="left" vertical="center"/>
    </xf>
    <xf numFmtId="0" fontId="0" fillId="0" borderId="17" xfId="0" applyBorder="1" applyAlignment="1">
      <alignment vertical="center"/>
    </xf>
    <xf numFmtId="0" fontId="41" fillId="0" borderId="0" xfId="0" applyFont="1" applyAlignment="1">
      <alignment vertical="center"/>
    </xf>
    <xf numFmtId="0" fontId="41" fillId="0" borderId="0" xfId="0" applyFont="1" applyAlignment="1">
      <alignment horizontal="right" vertical="center"/>
    </xf>
    <xf numFmtId="0" fontId="27" fillId="0" borderId="0" xfId="0" applyFont="1" applyAlignment="1">
      <alignment horizontal="justify" vertical="center"/>
    </xf>
    <xf numFmtId="0" fontId="48" fillId="0" borderId="0" xfId="0" applyFont="1"/>
    <xf numFmtId="0" fontId="50" fillId="0" borderId="0" xfId="0" applyFont="1"/>
    <xf numFmtId="0" fontId="48" fillId="0" borderId="0" xfId="0" applyFont="1" applyAlignment="1">
      <alignment horizontal="center"/>
    </xf>
    <xf numFmtId="0" fontId="48" fillId="0" borderId="31" xfId="0" applyFont="1" applyBorder="1"/>
    <xf numFmtId="2" fontId="48" fillId="0" borderId="0" xfId="0" applyNumberFormat="1" applyFont="1" applyAlignment="1">
      <alignment horizontal="center" vertical="center"/>
    </xf>
    <xf numFmtId="44" fontId="48" fillId="0" borderId="0" xfId="0" applyNumberFormat="1" applyFont="1" applyAlignment="1">
      <alignment vertical="center"/>
    </xf>
    <xf numFmtId="44" fontId="48" fillId="0" borderId="28" xfId="0" applyNumberFormat="1" applyFont="1" applyBorder="1" applyAlignment="1">
      <alignment horizontal="center" vertical="center"/>
    </xf>
    <xf numFmtId="0" fontId="53" fillId="0" borderId="0" xfId="57" applyFont="1" applyAlignment="1">
      <alignment horizontal="left"/>
    </xf>
    <xf numFmtId="0" fontId="54" fillId="0" borderId="0" xfId="0" applyFont="1" applyAlignment="1">
      <alignment vertical="center"/>
    </xf>
    <xf numFmtId="0" fontId="55" fillId="0" borderId="0" xfId="0" applyFont="1" applyAlignment="1">
      <alignment horizontal="left"/>
    </xf>
    <xf numFmtId="0" fontId="55" fillId="0" borderId="0" xfId="0" applyFont="1" applyAlignment="1">
      <alignment horizontal="left" vertical="center"/>
    </xf>
    <xf numFmtId="0" fontId="53" fillId="0" borderId="0" xfId="57" applyFont="1"/>
    <xf numFmtId="0" fontId="51" fillId="0" borderId="0" xfId="0" applyFont="1" applyAlignment="1">
      <alignment horizontal="left" vertical="center" wrapText="1"/>
    </xf>
    <xf numFmtId="0" fontId="55" fillId="0" borderId="0" xfId="0" applyFont="1" applyAlignment="1">
      <alignment horizontal="center"/>
    </xf>
    <xf numFmtId="170" fontId="56" fillId="0" borderId="0" xfId="62" applyNumberFormat="1" applyFont="1" applyAlignment="1">
      <alignment horizontal="center" vertical="center" wrapText="1"/>
    </xf>
    <xf numFmtId="0" fontId="57" fillId="0" borderId="0" xfId="57" applyFont="1" applyAlignment="1">
      <alignment wrapText="1"/>
    </xf>
    <xf numFmtId="171" fontId="56" fillId="0" borderId="22" xfId="62" applyNumberFormat="1" applyFont="1" applyBorder="1" applyAlignment="1">
      <alignment horizontal="center" wrapText="1"/>
    </xf>
    <xf numFmtId="0" fontId="57" fillId="0" borderId="23" xfId="57" applyFont="1" applyBorder="1" applyAlignment="1">
      <alignment horizontal="left" wrapText="1"/>
    </xf>
    <xf numFmtId="0" fontId="57" fillId="0" borderId="23" xfId="57" applyFont="1" applyBorder="1" applyAlignment="1">
      <alignment horizontal="center" wrapText="1"/>
    </xf>
    <xf numFmtId="0" fontId="57" fillId="0" borderId="12" xfId="59" applyFont="1" applyBorder="1" applyAlignment="1">
      <alignment horizontal="center" wrapText="1"/>
    </xf>
    <xf numFmtId="170" fontId="58" fillId="0" borderId="0" xfId="62" applyNumberFormat="1" applyFont="1" applyAlignment="1">
      <alignment horizontal="center" vertical="center" wrapText="1"/>
    </xf>
    <xf numFmtId="0" fontId="61" fillId="0" borderId="0" xfId="57" applyFont="1" applyAlignment="1">
      <alignment wrapText="1"/>
    </xf>
    <xf numFmtId="170" fontId="62" fillId="0" borderId="13" xfId="62" applyNumberFormat="1" applyFont="1" applyBorder="1" applyAlignment="1">
      <alignment horizontal="right" wrapText="1"/>
    </xf>
    <xf numFmtId="0" fontId="53" fillId="0" borderId="25" xfId="57" applyFont="1" applyBorder="1" applyAlignment="1">
      <alignment horizontal="left" wrapText="1"/>
    </xf>
    <xf numFmtId="0" fontId="53" fillId="0" borderId="25" xfId="57" applyFont="1" applyBorder="1" applyAlignment="1">
      <alignment horizontal="center" wrapText="1"/>
    </xf>
    <xf numFmtId="44" fontId="53" fillId="0" borderId="14" xfId="59" applyNumberFormat="1" applyFont="1" applyBorder="1" applyAlignment="1">
      <alignment horizontal="center" wrapText="1"/>
    </xf>
    <xf numFmtId="170" fontId="57" fillId="0" borderId="0" xfId="65" applyNumberFormat="1" applyFont="1" applyAlignment="1">
      <alignment horizontal="center" vertical="center" wrapText="1"/>
    </xf>
    <xf numFmtId="170" fontId="53" fillId="0" borderId="0" xfId="65" applyNumberFormat="1" applyFont="1" applyAlignment="1">
      <alignment horizontal="center" vertical="center" wrapText="1"/>
    </xf>
    <xf numFmtId="4" fontId="53" fillId="0" borderId="0" xfId="65" applyNumberFormat="1" applyFont="1" applyAlignment="1">
      <alignment vertical="center" wrapText="1"/>
    </xf>
    <xf numFmtId="4" fontId="53" fillId="0" borderId="0" xfId="65" applyNumberFormat="1" applyFont="1" applyAlignment="1">
      <alignment horizontal="center" vertical="center" wrapText="1"/>
    </xf>
    <xf numFmtId="44" fontId="53" fillId="0" borderId="0" xfId="57" applyNumberFormat="1" applyFont="1" applyAlignment="1">
      <alignment wrapText="1"/>
    </xf>
    <xf numFmtId="0" fontId="53" fillId="0" borderId="0" xfId="57" applyFont="1" applyAlignment="1">
      <alignment wrapText="1"/>
    </xf>
    <xf numFmtId="0" fontId="53" fillId="0" borderId="0" xfId="57" applyFont="1" applyAlignment="1">
      <alignment horizontal="center"/>
    </xf>
    <xf numFmtId="0" fontId="48" fillId="0" borderId="25" xfId="0" applyFont="1" applyBorder="1" applyAlignment="1">
      <alignment horizontal="center"/>
    </xf>
    <xf numFmtId="2" fontId="48" fillId="0" borderId="25" xfId="0" applyNumberFormat="1" applyFont="1" applyBorder="1" applyAlignment="1">
      <alignment horizontal="center" vertical="center"/>
    </xf>
    <xf numFmtId="0" fontId="26" fillId="0" borderId="32" xfId="0" applyFont="1" applyBorder="1" applyAlignment="1">
      <alignment vertical="center"/>
    </xf>
    <xf numFmtId="0" fontId="26" fillId="0" borderId="30" xfId="0" applyFont="1" applyBorder="1" applyAlignment="1">
      <alignment vertical="center"/>
    </xf>
    <xf numFmtId="0" fontId="26" fillId="0" borderId="33" xfId="0" applyFont="1" applyBorder="1" applyAlignment="1">
      <alignment vertical="center"/>
    </xf>
    <xf numFmtId="0" fontId="31" fillId="0" borderId="29" xfId="0" applyFont="1" applyBorder="1" applyAlignment="1">
      <alignment vertical="center"/>
    </xf>
    <xf numFmtId="0" fontId="27" fillId="0" borderId="30" xfId="0" applyFont="1" applyBorder="1" applyAlignment="1">
      <alignment horizontal="left" vertical="center"/>
    </xf>
    <xf numFmtId="0" fontId="26" fillId="0" borderId="30" xfId="0" applyFont="1" applyBorder="1" applyAlignment="1">
      <alignment horizontal="center" vertical="center"/>
    </xf>
    <xf numFmtId="0" fontId="55" fillId="0" borderId="32" xfId="0" applyFont="1" applyBorder="1" applyAlignment="1">
      <alignment vertical="center"/>
    </xf>
    <xf numFmtId="0" fontId="55" fillId="0" borderId="32" xfId="0" applyFont="1" applyBorder="1" applyAlignment="1">
      <alignment horizontal="left" vertical="center"/>
    </xf>
    <xf numFmtId="0" fontId="54" fillId="0" borderId="0" xfId="0" applyFont="1" applyAlignment="1">
      <alignment vertical="center" shrinkToFit="1"/>
    </xf>
    <xf numFmtId="0" fontId="54" fillId="0" borderId="0" xfId="0" applyFont="1" applyAlignment="1">
      <alignment vertical="center" wrapText="1"/>
    </xf>
    <xf numFmtId="0" fontId="64" fillId="0" borderId="0" xfId="0" applyFont="1" applyAlignment="1">
      <alignment vertical="center"/>
    </xf>
    <xf numFmtId="0" fontId="65" fillId="0" borderId="0" xfId="0" applyFont="1" applyAlignment="1">
      <alignment vertical="center"/>
    </xf>
    <xf numFmtId="0" fontId="64" fillId="0" borderId="0" xfId="0" applyFont="1" applyAlignment="1">
      <alignment horizontal="center" vertical="center"/>
    </xf>
    <xf numFmtId="0" fontId="66" fillId="0" borderId="0" xfId="0" applyFont="1" applyAlignment="1">
      <alignment vertical="center"/>
    </xf>
    <xf numFmtId="39" fontId="66" fillId="0" borderId="0" xfId="0" applyNumberFormat="1" applyFont="1" applyAlignment="1">
      <alignment vertical="center"/>
    </xf>
    <xf numFmtId="0" fontId="55" fillId="0" borderId="30" xfId="0" applyFont="1" applyBorder="1" applyAlignment="1">
      <alignment vertical="center"/>
    </xf>
    <xf numFmtId="0" fontId="55" fillId="0" borderId="30" xfId="0" applyFont="1" applyBorder="1" applyAlignment="1">
      <alignment horizontal="left" vertical="center"/>
    </xf>
    <xf numFmtId="167" fontId="65" fillId="0" borderId="0" xfId="0" applyNumberFormat="1" applyFont="1" applyAlignment="1">
      <alignment vertical="center" wrapText="1"/>
    </xf>
    <xf numFmtId="0" fontId="51" fillId="0" borderId="30" xfId="0" applyFont="1" applyBorder="1" applyAlignment="1">
      <alignment horizontal="left" vertical="center" wrapText="1"/>
    </xf>
    <xf numFmtId="0" fontId="55" fillId="0" borderId="33" xfId="0" applyFont="1" applyBorder="1" applyAlignment="1">
      <alignment vertical="center"/>
    </xf>
    <xf numFmtId="10" fontId="54" fillId="0" borderId="0" xfId="0" applyNumberFormat="1" applyFont="1" applyAlignment="1">
      <alignment vertical="center"/>
    </xf>
    <xf numFmtId="10" fontId="64" fillId="0" borderId="0" xfId="0" applyNumberFormat="1" applyFont="1" applyAlignment="1">
      <alignment vertical="center"/>
    </xf>
    <xf numFmtId="168" fontId="65" fillId="0" borderId="0" xfId="1" applyNumberFormat="1" applyFont="1" applyAlignment="1">
      <alignment vertical="center"/>
    </xf>
    <xf numFmtId="0" fontId="55" fillId="0" borderId="35" xfId="0" applyFont="1" applyBorder="1" applyAlignment="1">
      <alignment vertical="center"/>
    </xf>
    <xf numFmtId="0" fontId="54" fillId="0" borderId="34" xfId="0" applyFont="1" applyBorder="1" applyAlignment="1">
      <alignment vertical="center"/>
    </xf>
    <xf numFmtId="0" fontId="55" fillId="0" borderId="34" xfId="0" applyFont="1" applyBorder="1" applyAlignment="1">
      <alignment horizontal="left" vertical="center"/>
    </xf>
    <xf numFmtId="0" fontId="63" fillId="0" borderId="0" xfId="0" applyFont="1" applyAlignment="1">
      <alignment vertical="center" shrinkToFit="1"/>
    </xf>
    <xf numFmtId="0" fontId="63" fillId="0" borderId="0" xfId="0" applyFont="1" applyAlignment="1">
      <alignment vertical="center"/>
    </xf>
    <xf numFmtId="0" fontId="63" fillId="0" borderId="34" xfId="0" applyFont="1" applyBorder="1" applyAlignment="1">
      <alignment vertical="center"/>
    </xf>
    <xf numFmtId="0" fontId="63" fillId="0" borderId="34" xfId="0" applyFont="1" applyBorder="1" applyAlignment="1">
      <alignment vertical="center" wrapText="1" shrinkToFit="1"/>
    </xf>
    <xf numFmtId="0" fontId="63" fillId="0" borderId="0" xfId="0" applyFont="1" applyAlignment="1">
      <alignment horizontal="left" vertical="center"/>
    </xf>
    <xf numFmtId="0" fontId="63" fillId="0" borderId="30" xfId="0" applyFont="1" applyBorder="1" applyAlignment="1">
      <alignment vertical="center"/>
    </xf>
    <xf numFmtId="0" fontId="63" fillId="0" borderId="30" xfId="0" applyFont="1" applyBorder="1" applyAlignment="1">
      <alignment vertical="center" wrapText="1" shrinkToFit="1"/>
    </xf>
    <xf numFmtId="0" fontId="55" fillId="0" borderId="0" xfId="0" applyFont="1" applyAlignment="1">
      <alignment vertical="center"/>
    </xf>
    <xf numFmtId="0" fontId="63" fillId="0" borderId="0" xfId="0" applyFont="1" applyAlignment="1">
      <alignment horizontal="center" vertical="center" wrapText="1"/>
    </xf>
    <xf numFmtId="0" fontId="55" fillId="37" borderId="0" xfId="0" applyFont="1" applyFill="1" applyAlignment="1">
      <alignment horizontal="center" vertical="center"/>
    </xf>
    <xf numFmtId="0" fontId="55" fillId="37" borderId="30" xfId="0" applyFont="1" applyFill="1" applyBorder="1" applyAlignment="1">
      <alignment horizontal="left" vertical="center" wrapText="1"/>
    </xf>
    <xf numFmtId="0" fontId="54" fillId="37" borderId="30" xfId="0" applyFont="1" applyFill="1" applyBorder="1" applyAlignment="1">
      <alignment horizontal="center" vertical="center" wrapText="1" shrinkToFit="1"/>
    </xf>
    <xf numFmtId="0" fontId="54" fillId="0" borderId="0" xfId="0" applyFont="1" applyAlignment="1">
      <alignment horizontal="center" vertical="center" wrapText="1" shrinkToFit="1"/>
    </xf>
    <xf numFmtId="0" fontId="54" fillId="0" borderId="0" xfId="0" applyFont="1" applyAlignment="1">
      <alignment horizontal="center" vertical="center"/>
    </xf>
    <xf numFmtId="0" fontId="54" fillId="0" borderId="30" xfId="0" applyFont="1" applyBorder="1" applyAlignment="1">
      <alignment vertical="center"/>
    </xf>
    <xf numFmtId="0" fontId="54" fillId="0" borderId="30" xfId="0" applyFont="1" applyBorder="1" applyAlignment="1">
      <alignment vertical="center" wrapText="1" shrinkToFit="1"/>
    </xf>
    <xf numFmtId="0" fontId="54" fillId="0" borderId="0" xfId="0" applyFont="1" applyAlignment="1">
      <alignment horizontal="left" vertical="center"/>
    </xf>
    <xf numFmtId="0" fontId="54" fillId="0" borderId="34" xfId="0" applyFont="1" applyBorder="1" applyAlignment="1">
      <alignment vertical="center" wrapText="1" shrinkToFit="1"/>
    </xf>
    <xf numFmtId="0" fontId="55" fillId="37" borderId="30" xfId="0" applyFont="1" applyFill="1" applyBorder="1" applyAlignment="1">
      <alignment vertical="center"/>
    </xf>
    <xf numFmtId="0" fontId="66" fillId="33" borderId="30" xfId="0" applyFont="1" applyFill="1" applyBorder="1" applyAlignment="1">
      <alignment horizontal="center" vertical="center"/>
    </xf>
    <xf numFmtId="0" fontId="64" fillId="0" borderId="33" xfId="0" applyFont="1" applyBorder="1" applyAlignment="1">
      <alignment horizontal="center" vertical="center"/>
    </xf>
    <xf numFmtId="0" fontId="54" fillId="0" borderId="33" xfId="0" applyFont="1" applyBorder="1" applyAlignment="1">
      <alignment vertical="center" wrapText="1" shrinkToFit="1"/>
    </xf>
    <xf numFmtId="0" fontId="68" fillId="0" borderId="0" xfId="0" applyFont="1" applyAlignment="1">
      <alignment horizontal="center" vertical="center"/>
    </xf>
    <xf numFmtId="0" fontId="63" fillId="0" borderId="0" xfId="0" applyFont="1" applyAlignment="1">
      <alignment vertical="center" wrapText="1" shrinkToFit="1"/>
    </xf>
    <xf numFmtId="0" fontId="63" fillId="0" borderId="0" xfId="0" applyFont="1" applyAlignment="1">
      <alignment horizontal="center" vertical="center"/>
    </xf>
    <xf numFmtId="0" fontId="27" fillId="0" borderId="32" xfId="0" applyFont="1" applyBorder="1" applyAlignment="1">
      <alignment horizontal="left" vertical="center" wrapText="1"/>
    </xf>
    <xf numFmtId="0" fontId="27" fillId="0" borderId="33" xfId="0" applyFont="1" applyBorder="1" applyAlignment="1">
      <alignment horizontal="left" vertical="center"/>
    </xf>
    <xf numFmtId="0" fontId="26" fillId="0" borderId="32" xfId="0" applyFont="1" applyBorder="1" applyAlignment="1">
      <alignment horizontal="center" vertical="center"/>
    </xf>
    <xf numFmtId="0" fontId="26" fillId="0" borderId="33" xfId="0" applyFont="1" applyBorder="1" applyAlignment="1">
      <alignment horizontal="center" vertical="center"/>
    </xf>
    <xf numFmtId="170" fontId="59" fillId="35" borderId="24" xfId="62" applyNumberFormat="1" applyFont="1" applyFill="1" applyBorder="1" applyAlignment="1">
      <alignment horizontal="center" vertical="center" wrapText="1"/>
    </xf>
    <xf numFmtId="0" fontId="60" fillId="35" borderId="25" xfId="57" applyFont="1" applyFill="1" applyBorder="1" applyAlignment="1">
      <alignment horizontal="left" vertical="center" wrapText="1"/>
    </xf>
    <xf numFmtId="0" fontId="60" fillId="35" borderId="25" xfId="57" applyFont="1" applyFill="1" applyBorder="1" applyAlignment="1">
      <alignment horizontal="center" vertical="center" wrapText="1"/>
    </xf>
    <xf numFmtId="44" fontId="60" fillId="35" borderId="14" xfId="59" applyNumberFormat="1" applyFont="1" applyFill="1" applyBorder="1" applyAlignment="1">
      <alignment horizontal="center" vertical="center" wrapText="1"/>
    </xf>
    <xf numFmtId="44" fontId="60" fillId="35" borderId="20" xfId="65" applyNumberFormat="1" applyFont="1" applyFill="1" applyBorder="1" applyAlignment="1">
      <alignment horizontal="center" vertical="center" wrapText="1"/>
    </xf>
    <xf numFmtId="0" fontId="56" fillId="34" borderId="20" xfId="62" applyFont="1" applyFill="1" applyBorder="1" applyAlignment="1">
      <alignment horizontal="center" vertical="center" wrapText="1"/>
    </xf>
    <xf numFmtId="0" fontId="57" fillId="34" borderId="20" xfId="57" applyFont="1" applyFill="1" applyBorder="1" applyAlignment="1">
      <alignment horizontal="center" vertical="center" wrapText="1"/>
    </xf>
    <xf numFmtId="0" fontId="57" fillId="34" borderId="20" xfId="59" applyFont="1" applyFill="1" applyBorder="1" applyAlignment="1">
      <alignment horizontal="center" vertical="center" wrapText="1"/>
    </xf>
    <xf numFmtId="0" fontId="51" fillId="34" borderId="21" xfId="0" applyFont="1" applyFill="1" applyBorder="1" applyAlignment="1">
      <alignment horizontal="center" vertical="center"/>
    </xf>
    <xf numFmtId="0" fontId="51" fillId="34" borderId="26" xfId="0" applyFont="1" applyFill="1" applyBorder="1" applyAlignment="1">
      <alignment horizontal="center" vertical="center"/>
    </xf>
    <xf numFmtId="2" fontId="51" fillId="34" borderId="26" xfId="0" applyNumberFormat="1" applyFont="1" applyFill="1" applyBorder="1" applyAlignment="1">
      <alignment horizontal="center" vertical="center"/>
    </xf>
    <xf numFmtId="44" fontId="51" fillId="34" borderId="26" xfId="0" applyNumberFormat="1" applyFont="1" applyFill="1" applyBorder="1" applyAlignment="1">
      <alignment horizontal="center" vertical="center"/>
    </xf>
    <xf numFmtId="44" fontId="51" fillId="34" borderId="27" xfId="0" applyNumberFormat="1" applyFont="1" applyFill="1" applyBorder="1" applyAlignment="1">
      <alignment horizontal="center" vertical="center"/>
    </xf>
    <xf numFmtId="172" fontId="42" fillId="33" borderId="0" xfId="0" applyNumberFormat="1" applyFont="1" applyFill="1" applyAlignment="1">
      <alignment horizontal="left" vertical="center"/>
    </xf>
    <xf numFmtId="0" fontId="47" fillId="0" borderId="29" xfId="0" applyFont="1" applyBorder="1" applyAlignment="1">
      <alignment horizontal="left" vertical="center"/>
    </xf>
    <xf numFmtId="0" fontId="47" fillId="0" borderId="29" xfId="0" applyFont="1" applyBorder="1" applyAlignment="1">
      <alignment vertical="center"/>
    </xf>
    <xf numFmtId="0" fontId="69" fillId="0" borderId="29" xfId="0" applyFont="1" applyBorder="1" applyAlignment="1">
      <alignment horizontal="center"/>
    </xf>
    <xf numFmtId="0" fontId="69" fillId="0" borderId="29" xfId="0" applyFont="1" applyBorder="1"/>
    <xf numFmtId="0" fontId="69" fillId="0" borderId="29" xfId="0" applyFont="1" applyBorder="1" applyAlignment="1">
      <alignment horizontal="right" vertical="center"/>
    </xf>
    <xf numFmtId="0" fontId="69" fillId="0" borderId="29" xfId="0" applyFont="1" applyBorder="1" applyAlignment="1">
      <alignment horizontal="center" vertical="center"/>
    </xf>
    <xf numFmtId="166" fontId="69" fillId="0" borderId="29" xfId="1" applyFont="1" applyBorder="1" applyAlignment="1">
      <alignment vertical="center"/>
    </xf>
    <xf numFmtId="0" fontId="48" fillId="0" borderId="28" xfId="0" applyFont="1" applyBorder="1"/>
    <xf numFmtId="44" fontId="48" fillId="0" borderId="31" xfId="0" applyNumberFormat="1" applyFont="1" applyBorder="1" applyAlignment="1">
      <alignment horizontal="center" vertical="center"/>
    </xf>
    <xf numFmtId="0" fontId="52" fillId="0" borderId="25" xfId="0" applyFont="1" applyBorder="1"/>
    <xf numFmtId="0" fontId="48" fillId="0" borderId="29" xfId="0" applyFont="1" applyBorder="1" applyAlignment="1">
      <alignment horizontal="center"/>
    </xf>
    <xf numFmtId="2" fontId="69" fillId="0" borderId="29" xfId="0" applyNumberFormat="1" applyFont="1" applyBorder="1" applyAlignment="1">
      <alignment horizontal="center"/>
    </xf>
    <xf numFmtId="166" fontId="69" fillId="0" borderId="29" xfId="1" applyFont="1" applyBorder="1" applyAlignment="1">
      <alignment horizontal="center" vertical="center"/>
    </xf>
    <xf numFmtId="44" fontId="49" fillId="38" borderId="29" xfId="0" applyNumberFormat="1" applyFont="1" applyFill="1" applyBorder="1" applyAlignment="1">
      <alignment vertical="center"/>
    </xf>
    <xf numFmtId="44" fontId="49" fillId="38" borderId="29" xfId="0" applyNumberFormat="1" applyFont="1" applyFill="1" applyBorder="1" applyAlignment="1">
      <alignment horizontal="center" vertical="center"/>
    </xf>
    <xf numFmtId="0" fontId="51" fillId="34" borderId="39" xfId="0" applyFont="1" applyFill="1" applyBorder="1" applyAlignment="1">
      <alignment horizontal="center" vertical="center"/>
    </xf>
    <xf numFmtId="0" fontId="55" fillId="0" borderId="36" xfId="0" applyFont="1" applyBorder="1" applyAlignment="1">
      <alignment horizontal="center" vertical="center"/>
    </xf>
    <xf numFmtId="0" fontId="55" fillId="0" borderId="37" xfId="0" applyFont="1" applyBorder="1" applyAlignment="1">
      <alignment horizontal="center" vertical="center"/>
    </xf>
    <xf numFmtId="0" fontId="55" fillId="0" borderId="38" xfId="0" applyFont="1" applyBorder="1" applyAlignment="1">
      <alignment horizontal="center" vertical="center"/>
    </xf>
    <xf numFmtId="0" fontId="55" fillId="0" borderId="30" xfId="0" applyFont="1" applyBorder="1" applyAlignment="1">
      <alignment vertical="center" wrapText="1"/>
    </xf>
    <xf numFmtId="0" fontId="52" fillId="0" borderId="30" xfId="0" applyFont="1" applyBorder="1" applyAlignment="1">
      <alignment horizontal="left" vertical="center" wrapText="1"/>
    </xf>
    <xf numFmtId="0" fontId="54" fillId="0" borderId="30" xfId="0" applyFont="1" applyBorder="1" applyAlignment="1">
      <alignment vertical="center" wrapText="1"/>
    </xf>
    <xf numFmtId="0" fontId="63" fillId="0" borderId="30" xfId="0" applyFont="1" applyBorder="1" applyAlignment="1">
      <alignment vertical="center" wrapText="1"/>
    </xf>
    <xf numFmtId="0" fontId="67" fillId="35" borderId="31" xfId="0" applyFont="1" applyFill="1" applyBorder="1" applyAlignment="1">
      <alignment horizontal="left" vertical="center"/>
    </xf>
    <xf numFmtId="0" fontId="67" fillId="35" borderId="0" xfId="0" applyFont="1" applyFill="1" applyAlignment="1">
      <alignment horizontal="left" vertical="center"/>
    </xf>
    <xf numFmtId="0" fontId="67" fillId="35" borderId="28" xfId="0" applyFont="1" applyFill="1" applyBorder="1" applyAlignment="1">
      <alignment horizontal="left" vertical="center"/>
    </xf>
    <xf numFmtId="0" fontId="31" fillId="0" borderId="0" xfId="0" applyFont="1" applyAlignment="1">
      <alignment horizontal="center" vertical="center"/>
    </xf>
    <xf numFmtId="0" fontId="26" fillId="0" borderId="32" xfId="0" applyFont="1" applyBorder="1" applyAlignment="1">
      <alignment horizontal="left" vertical="center" wrapText="1"/>
    </xf>
    <xf numFmtId="0" fontId="26" fillId="0" borderId="30" xfId="0" applyFont="1" applyBorder="1" applyAlignment="1">
      <alignment horizontal="left" vertical="center" wrapText="1"/>
    </xf>
    <xf numFmtId="0" fontId="26" fillId="0" borderId="33" xfId="0" applyFont="1" applyBorder="1" applyAlignment="1">
      <alignment horizontal="left" vertical="center" wrapText="1"/>
    </xf>
    <xf numFmtId="0" fontId="42" fillId="0" borderId="0" xfId="0" applyFont="1" applyAlignment="1">
      <alignment vertical="center" wrapText="1"/>
    </xf>
    <xf numFmtId="165" fontId="57" fillId="35" borderId="19" xfId="65" applyFont="1" applyFill="1" applyBorder="1" applyAlignment="1">
      <alignment horizontal="right" vertical="center"/>
    </xf>
    <xf numFmtId="165" fontId="57" fillId="35" borderId="18" xfId="65" applyFont="1" applyFill="1" applyBorder="1" applyAlignment="1">
      <alignment horizontal="right" vertical="center"/>
    </xf>
    <xf numFmtId="0" fontId="48" fillId="0" borderId="29" xfId="0" applyFont="1" applyBorder="1" applyAlignment="1">
      <alignment horizontal="center"/>
    </xf>
    <xf numFmtId="0" fontId="49" fillId="36" borderId="29" xfId="0" applyFont="1" applyFill="1" applyBorder="1" applyAlignment="1">
      <alignment horizontal="left" vertical="center" wrapText="1"/>
    </xf>
    <xf numFmtId="0" fontId="37" fillId="0" borderId="0" xfId="0" applyFont="1" applyAlignment="1">
      <alignment wrapText="1"/>
    </xf>
    <xf numFmtId="0" fontId="27" fillId="0" borderId="0" xfId="0" applyFont="1" applyAlignment="1">
      <alignment wrapText="1"/>
    </xf>
  </cellXfs>
  <cellStyles count="7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2" xfId="61" xr:uid="{00000000-0005-0000-0000-00001D000000}"/>
    <cellStyle name="Comma 23" xfId="74" xr:uid="{3E4DEB0A-F4A8-4DBD-B6AE-A87F8AD25148}"/>
    <cellStyle name="Comma 3" xfId="47" xr:uid="{00000000-0005-0000-0000-00001E000000}"/>
    <cellStyle name="Comma 3 2" xfId="65" xr:uid="{00000000-0005-0000-0000-00001F000000}"/>
    <cellStyle name="Comma 4" xfId="49" xr:uid="{00000000-0005-0000-0000-000020000000}"/>
    <cellStyle name="Comma 5" xfId="71" xr:uid="{1154AD62-D695-4C26-A719-38E20B9A44CD}"/>
    <cellStyle name="Currency 2" xfId="69" xr:uid="{00000000-0005-0000-0000-000021000000}"/>
    <cellStyle name="Currency 2 2" xfId="53" xr:uid="{00000000-0005-0000-0000-000022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xfId="63" xr:uid="{00000000-0005-0000-0000-00002A000000}"/>
    <cellStyle name="Hyperlink 2 2" xfId="64" xr:uid="{00000000-0005-0000-0000-00002B000000}"/>
    <cellStyle name="Input" xfId="11" builtinId="20" customBuiltin="1"/>
    <cellStyle name="Linked Cell" xfId="14" builtinId="24" customBuiltin="1"/>
    <cellStyle name="Neutral" xfId="10" builtinId="28" customBuiltin="1"/>
    <cellStyle name="Normal" xfId="0" builtinId="0"/>
    <cellStyle name="Normal 11" xfId="72" xr:uid="{FD39D8CE-373D-4095-AAEE-5F8E5B12B93F}"/>
    <cellStyle name="Normal 2" xfId="44" xr:uid="{00000000-0005-0000-0000-000030000000}"/>
    <cellStyle name="Normal 2 2" xfId="50" xr:uid="{00000000-0005-0000-0000-000031000000}"/>
    <cellStyle name="Normal 2 2 3 2" xfId="66" xr:uid="{00000000-0005-0000-0000-000032000000}"/>
    <cellStyle name="Normal 2 2 5" xfId="57" xr:uid="{00000000-0005-0000-0000-000033000000}"/>
    <cellStyle name="Normal 2 3" xfId="51" xr:uid="{00000000-0005-0000-0000-000034000000}"/>
    <cellStyle name="Normal 3" xfId="46" xr:uid="{00000000-0005-0000-0000-000035000000}"/>
    <cellStyle name="Normal 3 2" xfId="52" xr:uid="{00000000-0005-0000-0000-000036000000}"/>
    <cellStyle name="Normal 3 2 23" xfId="55" xr:uid="{00000000-0005-0000-0000-000037000000}"/>
    <cellStyle name="Normal 3 2 36" xfId="75" xr:uid="{9940D387-7D76-4D04-8205-938F8129B989}"/>
    <cellStyle name="Normal 4" xfId="48" xr:uid="{00000000-0005-0000-0000-000038000000}"/>
    <cellStyle name="Normal 4 10 10 2" xfId="54" xr:uid="{00000000-0005-0000-0000-000039000000}"/>
    <cellStyle name="Normal 4 22" xfId="56" xr:uid="{00000000-0005-0000-0000-00003A000000}"/>
    <cellStyle name="Normal 5" xfId="59" xr:uid="{00000000-0005-0000-0000-00003B000000}"/>
    <cellStyle name="Normal 6" xfId="67" xr:uid="{00000000-0005-0000-0000-00003C000000}"/>
    <cellStyle name="Normal 7" xfId="68" xr:uid="{00000000-0005-0000-0000-00003D000000}"/>
    <cellStyle name="Normal 7 2" xfId="73" xr:uid="{79492DCA-3484-4703-ACBB-AA221D1AA02A}"/>
    <cellStyle name="Normal 8" xfId="70" xr:uid="{C02A8CDE-87B8-4BBB-8527-CDE80DD47A3E}"/>
    <cellStyle name="Normal_C&amp;I Unit 6 Evaluation-DH-14 June Check" xfId="62" xr:uid="{00000000-0005-0000-0000-00003E000000}"/>
    <cellStyle name="Note" xfId="17" builtinId="10" customBuiltin="1"/>
    <cellStyle name="Output" xfId="12" builtinId="21" customBuiltin="1"/>
    <cellStyle name="Percent" xfId="2" builtinId="5" customBuiltin="1"/>
    <cellStyle name="Percent 2" xfId="58" xr:uid="{00000000-0005-0000-0000-000042000000}"/>
    <cellStyle name="Percent 3" xfId="60" xr:uid="{00000000-0005-0000-0000-000043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CCFFCC"/>
      <color rgb="FF99FFCC"/>
      <color rgb="FF66FFCC"/>
      <color rgb="FFCDD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10459</xdr:colOff>
      <xdr:row>2</xdr:row>
      <xdr:rowOff>103468</xdr:rowOff>
    </xdr:from>
    <xdr:to>
      <xdr:col>1</xdr:col>
      <xdr:colOff>2968812</xdr:colOff>
      <xdr:row>12</xdr:row>
      <xdr:rowOff>59766</xdr:rowOff>
    </xdr:to>
    <xdr:pic>
      <xdr:nvPicPr>
        <xdr:cNvPr id="2" name="Picture 4">
          <a:extLst>
            <a:ext uri="{FF2B5EF4-FFF2-40B4-BE49-F238E27FC236}">
              <a16:creationId xmlns:a16="http://schemas.microsoft.com/office/drawing/2014/main" id="{22895E00-149A-452E-9DCA-E1F40B161DD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812" y="581586"/>
          <a:ext cx="2958353" cy="1562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308428</xdr:colOff>
      <xdr:row>0</xdr:row>
      <xdr:rowOff>117928</xdr:rowOff>
    </xdr:from>
    <xdr:to>
      <xdr:col>4</xdr:col>
      <xdr:colOff>1886858</xdr:colOff>
      <xdr:row>2</xdr:row>
      <xdr:rowOff>498928</xdr:rowOff>
    </xdr:to>
    <xdr:pic>
      <xdr:nvPicPr>
        <xdr:cNvPr id="2" name="Picture 4">
          <a:extLst>
            <a:ext uri="{FF2B5EF4-FFF2-40B4-BE49-F238E27FC236}">
              <a16:creationId xmlns:a16="http://schemas.microsoft.com/office/drawing/2014/main" id="{3FA95D44-921A-421F-907D-20C15EE1CFC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9" y="117928"/>
          <a:ext cx="3229430" cy="707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ibu1/AppData/Local/Microsoft/Windows/INetCache/Content.Outlook/6OCPPZYZ/Assumptions%20Road%20section%203300%20Supply%20-%20G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S48"/>
  <sheetViews>
    <sheetView showGridLines="0" view="pageBreakPreview" topLeftCell="A21" zoomScale="115" zoomScaleNormal="100" zoomScaleSheetLayoutView="115" zoomScalePageLayoutView="70" workbookViewId="0">
      <selection activeCell="C23" sqref="C23"/>
    </sheetView>
  </sheetViews>
  <sheetFormatPr defaultColWidth="9.21875" defaultRowHeight="13.15" x14ac:dyDescent="0.2"/>
  <cols>
    <col min="1" max="1" width="7.21875" style="111" customWidth="1"/>
    <col min="2" max="2" width="37.77734375" style="111" customWidth="1"/>
    <col min="3" max="3" width="64.44140625" style="111" customWidth="1"/>
    <col min="4" max="4" width="9.21875" style="133"/>
    <col min="5" max="16384" width="9.21875" style="111"/>
  </cols>
  <sheetData>
    <row r="1" spans="1:19" s="57" customFormat="1" ht="15.05" x14ac:dyDescent="0.2">
      <c r="A1" s="90" t="s">
        <v>0</v>
      </c>
      <c r="B1" s="90"/>
      <c r="C1" s="91" t="s">
        <v>46</v>
      </c>
      <c r="D1" s="92"/>
      <c r="F1" s="93"/>
      <c r="G1" s="94"/>
      <c r="L1" s="94"/>
      <c r="M1" s="95"/>
      <c r="N1" s="96"/>
      <c r="O1" s="97"/>
      <c r="Q1" s="98"/>
      <c r="R1" s="97"/>
      <c r="S1" s="95"/>
    </row>
    <row r="2" spans="1:19" s="57" customFormat="1" ht="15.05" x14ac:dyDescent="0.2">
      <c r="A2" s="99" t="s">
        <v>1</v>
      </c>
      <c r="B2" s="99"/>
      <c r="C2" s="100">
        <f>'1.1Tender Cover Sheet'!C19</f>
        <v>0</v>
      </c>
      <c r="D2" s="92"/>
      <c r="G2" s="94"/>
      <c r="L2" s="94"/>
      <c r="M2" s="101"/>
      <c r="N2" s="96"/>
      <c r="O2" s="97"/>
      <c r="Q2" s="98"/>
      <c r="R2" s="97"/>
      <c r="S2" s="95"/>
    </row>
    <row r="3" spans="1:19" s="57" customFormat="1" ht="30.05" x14ac:dyDescent="0.2">
      <c r="A3" s="99" t="s">
        <v>45</v>
      </c>
      <c r="B3" s="99"/>
      <c r="C3" s="102" t="s">
        <v>61</v>
      </c>
      <c r="D3" s="92"/>
      <c r="G3" s="94"/>
      <c r="L3" s="94"/>
      <c r="M3" s="101"/>
      <c r="N3" s="96"/>
      <c r="O3" s="97"/>
      <c r="Q3" s="98"/>
      <c r="R3" s="97"/>
      <c r="S3" s="95"/>
    </row>
    <row r="4" spans="1:19" s="57" customFormat="1" ht="15.05" x14ac:dyDescent="0.2">
      <c r="A4" s="103" t="s">
        <v>2</v>
      </c>
      <c r="B4" s="99"/>
      <c r="C4" s="100">
        <f>'1.1Tender Cover Sheet'!C23</f>
        <v>0</v>
      </c>
      <c r="D4" s="92"/>
      <c r="G4" s="94"/>
      <c r="K4" s="104"/>
      <c r="L4" s="105"/>
      <c r="M4" s="106"/>
      <c r="N4" s="96"/>
      <c r="O4" s="97"/>
      <c r="Q4" s="98"/>
      <c r="R4" s="97"/>
      <c r="S4" s="95"/>
    </row>
    <row r="5" spans="1:19" s="57" customFormat="1" ht="15.05" x14ac:dyDescent="0.2">
      <c r="A5" s="169"/>
      <c r="B5" s="170"/>
      <c r="C5" s="171"/>
      <c r="D5" s="92"/>
      <c r="G5" s="94"/>
      <c r="K5" s="104"/>
      <c r="L5" s="105"/>
      <c r="M5" s="106"/>
      <c r="N5" s="96"/>
      <c r="O5" s="97"/>
      <c r="Q5" s="98"/>
      <c r="R5" s="97"/>
      <c r="S5" s="95"/>
    </row>
    <row r="6" spans="1:19" s="57" customFormat="1" ht="15.05" x14ac:dyDescent="0.2">
      <c r="A6" s="107"/>
      <c r="B6" s="108"/>
      <c r="C6" s="109"/>
      <c r="D6" s="92"/>
      <c r="G6" s="94"/>
      <c r="K6" s="104"/>
      <c r="L6" s="105"/>
      <c r="M6" s="106"/>
      <c r="N6" s="96"/>
      <c r="O6" s="97"/>
      <c r="Q6" s="98"/>
      <c r="R6" s="97"/>
      <c r="S6" s="95"/>
    </row>
    <row r="7" spans="1:19" ht="17.55" x14ac:dyDescent="0.2">
      <c r="A7" s="176" t="s">
        <v>3</v>
      </c>
      <c r="B7" s="177"/>
      <c r="C7" s="178"/>
      <c r="D7" s="110"/>
    </row>
    <row r="8" spans="1:19" x14ac:dyDescent="0.2">
      <c r="B8" s="112"/>
      <c r="C8" s="113"/>
      <c r="D8" s="110"/>
      <c r="E8" s="114"/>
    </row>
    <row r="9" spans="1:19" x14ac:dyDescent="0.2">
      <c r="B9" s="174" t="s">
        <v>33</v>
      </c>
      <c r="C9" s="175"/>
      <c r="D9" s="110"/>
      <c r="E9" s="114"/>
    </row>
    <row r="10" spans="1:19" x14ac:dyDescent="0.2">
      <c r="B10" s="115"/>
      <c r="C10" s="116"/>
      <c r="D10" s="110"/>
      <c r="E10" s="114"/>
    </row>
    <row r="11" spans="1:19" ht="49.5" customHeight="1" x14ac:dyDescent="0.2">
      <c r="B11" s="172" t="s">
        <v>35</v>
      </c>
      <c r="C11" s="172"/>
      <c r="D11" s="110"/>
      <c r="E11" s="114"/>
    </row>
    <row r="12" spans="1:19" ht="15.05" x14ac:dyDescent="0.2">
      <c r="A12" s="117"/>
      <c r="B12" s="115"/>
      <c r="C12" s="116"/>
      <c r="D12" s="110"/>
      <c r="E12" s="114"/>
    </row>
    <row r="13" spans="1:19" ht="46.05" customHeight="1" x14ac:dyDescent="0.2">
      <c r="B13" s="173" t="s">
        <v>36</v>
      </c>
      <c r="C13" s="173"/>
      <c r="D13" s="110"/>
      <c r="E13" s="114"/>
    </row>
    <row r="14" spans="1:19" s="118" customFormat="1" x14ac:dyDescent="0.2">
      <c r="A14" s="111"/>
      <c r="B14" s="112"/>
      <c r="C14" s="113"/>
      <c r="D14" s="110"/>
      <c r="E14" s="114"/>
    </row>
    <row r="15" spans="1:19" x14ac:dyDescent="0.2">
      <c r="B15" s="112"/>
      <c r="C15" s="113"/>
      <c r="D15" s="110"/>
      <c r="E15" s="114"/>
    </row>
    <row r="16" spans="1:19" ht="30.05" x14ac:dyDescent="0.2">
      <c r="A16" s="119">
        <v>1</v>
      </c>
      <c r="B16" s="120" t="s">
        <v>4</v>
      </c>
      <c r="C16" s="121"/>
      <c r="D16" s="122"/>
      <c r="E16" s="59"/>
      <c r="F16" s="57"/>
    </row>
    <row r="17" spans="1:6" ht="45.1" x14ac:dyDescent="0.2">
      <c r="A17" s="123"/>
      <c r="B17" s="124" t="s">
        <v>5</v>
      </c>
      <c r="C17" s="125" t="s">
        <v>6</v>
      </c>
      <c r="D17" s="92"/>
      <c r="E17" s="126"/>
      <c r="F17" s="57"/>
    </row>
    <row r="18" spans="1:6" ht="54.8" customHeight="1" x14ac:dyDescent="0.2">
      <c r="A18" s="123"/>
      <c r="B18" s="124" t="s">
        <v>38</v>
      </c>
      <c r="C18" s="125" t="s">
        <v>53</v>
      </c>
      <c r="D18" s="92"/>
      <c r="E18" s="126"/>
      <c r="F18" s="57"/>
    </row>
    <row r="19" spans="1:6" ht="17.25" customHeight="1" x14ac:dyDescent="0.2">
      <c r="A19" s="123"/>
      <c r="B19" s="124" t="s">
        <v>39</v>
      </c>
      <c r="C19" s="125" t="s">
        <v>7</v>
      </c>
      <c r="D19" s="92"/>
      <c r="E19" s="126"/>
      <c r="F19" s="57"/>
    </row>
    <row r="20" spans="1:6" ht="17.25" customHeight="1" x14ac:dyDescent="0.2">
      <c r="A20" s="123"/>
      <c r="B20" s="124" t="s">
        <v>40</v>
      </c>
      <c r="C20" s="125" t="s">
        <v>31</v>
      </c>
      <c r="D20" s="92"/>
      <c r="E20" s="126"/>
      <c r="F20" s="57"/>
    </row>
    <row r="21" spans="1:6" ht="15.05" x14ac:dyDescent="0.2">
      <c r="A21" s="123"/>
      <c r="B21" s="124" t="s">
        <v>52</v>
      </c>
      <c r="C21" s="125" t="s">
        <v>65</v>
      </c>
      <c r="D21" s="92"/>
      <c r="E21" s="126"/>
      <c r="F21" s="57"/>
    </row>
    <row r="22" spans="1:6" ht="15.05" x14ac:dyDescent="0.2">
      <c r="A22" s="123"/>
      <c r="B22" s="108"/>
      <c r="C22" s="127"/>
      <c r="D22" s="92"/>
      <c r="E22" s="126"/>
      <c r="F22" s="57"/>
    </row>
    <row r="23" spans="1:6" ht="15.05" x14ac:dyDescent="0.2">
      <c r="A23" s="119">
        <v>2</v>
      </c>
      <c r="B23" s="128" t="s">
        <v>8</v>
      </c>
      <c r="C23" s="128"/>
      <c r="D23" s="92"/>
      <c r="E23" s="126"/>
      <c r="F23" s="57"/>
    </row>
    <row r="24" spans="1:6" ht="15.05" x14ac:dyDescent="0.2">
      <c r="A24" s="57"/>
      <c r="B24" s="174" t="s">
        <v>9</v>
      </c>
      <c r="C24" s="175"/>
      <c r="D24" s="92"/>
      <c r="E24" s="126"/>
      <c r="F24" s="57"/>
    </row>
    <row r="25" spans="1:6" ht="45.1" x14ac:dyDescent="0.2">
      <c r="A25" s="57"/>
      <c r="B25" s="129" t="s">
        <v>10</v>
      </c>
      <c r="C25" s="125" t="s">
        <v>32</v>
      </c>
      <c r="D25" s="92"/>
      <c r="E25" s="126"/>
      <c r="F25" s="57"/>
    </row>
    <row r="26" spans="1:6" ht="51.05" customHeight="1" x14ac:dyDescent="0.2">
      <c r="A26" s="57"/>
      <c r="B26" s="130"/>
      <c r="C26" s="131" t="s">
        <v>11</v>
      </c>
      <c r="D26" s="92"/>
      <c r="E26" s="126"/>
      <c r="F26" s="57"/>
    </row>
    <row r="27" spans="1:6" x14ac:dyDescent="0.2">
      <c r="B27" s="132"/>
      <c r="C27" s="133"/>
      <c r="D27" s="110"/>
      <c r="E27" s="114"/>
    </row>
    <row r="28" spans="1:6" x14ac:dyDescent="0.2">
      <c r="B28" s="134"/>
      <c r="C28" s="133"/>
      <c r="D28" s="110"/>
      <c r="E28" s="114"/>
    </row>
    <row r="29" spans="1:6" x14ac:dyDescent="0.2">
      <c r="C29" s="133"/>
      <c r="D29" s="110"/>
      <c r="E29" s="114"/>
    </row>
    <row r="30" spans="1:6" ht="12.7" customHeight="1" x14ac:dyDescent="0.2"/>
    <row r="33" spans="3:5" ht="12.7" customHeight="1" x14ac:dyDescent="0.2"/>
    <row r="34" spans="3:5" ht="25.55" customHeight="1" x14ac:dyDescent="0.2"/>
    <row r="38" spans="3:5" ht="12.7" customHeight="1" x14ac:dyDescent="0.2"/>
    <row r="39" spans="3:5" x14ac:dyDescent="0.2">
      <c r="C39" s="133"/>
      <c r="D39" s="110"/>
      <c r="E39" s="114"/>
    </row>
    <row r="40" spans="3:5" x14ac:dyDescent="0.2">
      <c r="E40" s="114"/>
    </row>
    <row r="41" spans="3:5" x14ac:dyDescent="0.2">
      <c r="E41" s="114"/>
    </row>
    <row r="42" spans="3:5" x14ac:dyDescent="0.2">
      <c r="E42" s="114"/>
    </row>
    <row r="43" spans="3:5" x14ac:dyDescent="0.2">
      <c r="E43" s="114"/>
    </row>
    <row r="44" spans="3:5" x14ac:dyDescent="0.2">
      <c r="C44" s="133"/>
      <c r="D44" s="110"/>
      <c r="E44" s="114"/>
    </row>
    <row r="45" spans="3:5" x14ac:dyDescent="0.2">
      <c r="E45" s="114"/>
    </row>
    <row r="46" spans="3:5" x14ac:dyDescent="0.2">
      <c r="E46" s="114"/>
    </row>
    <row r="47" spans="3:5" x14ac:dyDescent="0.2">
      <c r="E47" s="114"/>
    </row>
    <row r="48" spans="3:5" x14ac:dyDescent="0.2">
      <c r="E48" s="114"/>
    </row>
  </sheetData>
  <mergeCells count="6">
    <mergeCell ref="A5:C5"/>
    <mergeCell ref="B11:C11"/>
    <mergeCell ref="B13:C13"/>
    <mergeCell ref="B9:C9"/>
    <mergeCell ref="B24:C24"/>
    <mergeCell ref="A7:C7"/>
  </mergeCells>
  <phoneticPr fontId="46" type="noConversion"/>
  <pageMargins left="0.75" right="0.75" top="1" bottom="1" header="0.5" footer="0.5"/>
  <pageSetup scale="83" orientation="portrait" r:id="rId1"/>
  <headerFooter>
    <oddHeader xml:space="preserve">&amp;REskom Holdings Limited
Kusile Power Station </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showGridLines="0" view="pageBreakPreview" topLeftCell="A14" zoomScale="85" zoomScaleNormal="100" zoomScaleSheetLayoutView="85" zoomScalePageLayoutView="70" workbookViewId="0">
      <selection activeCell="C21" sqref="C21"/>
    </sheetView>
  </sheetViews>
  <sheetFormatPr defaultColWidth="9.21875" defaultRowHeight="12.55" x14ac:dyDescent="0.2"/>
  <cols>
    <col min="1" max="1" width="4.21875" style="1" customWidth="1"/>
    <col min="2" max="2" width="48.77734375" style="1" customWidth="1"/>
    <col min="3" max="3" width="67.21875" style="1" customWidth="1"/>
    <col min="4" max="4" width="4.21875" style="1" customWidth="1"/>
    <col min="5" max="16384" width="9.21875" style="1"/>
  </cols>
  <sheetData>
    <row r="1" spans="1:4" x14ac:dyDescent="0.2">
      <c r="A1" s="19"/>
      <c r="B1" s="20"/>
      <c r="C1" s="20"/>
      <c r="D1" s="21"/>
    </row>
    <row r="2" spans="1:4" ht="25.05" x14ac:dyDescent="0.2">
      <c r="A2" s="22"/>
      <c r="B2" s="179" t="s">
        <v>59</v>
      </c>
      <c r="C2" s="179"/>
      <c r="D2" s="23"/>
    </row>
    <row r="3" spans="1:4" x14ac:dyDescent="0.2">
      <c r="A3" s="22"/>
      <c r="B3" s="16"/>
      <c r="C3" s="16"/>
      <c r="D3" s="24"/>
    </row>
    <row r="4" spans="1:4" ht="15.05" x14ac:dyDescent="0.2">
      <c r="A4" s="22"/>
      <c r="B4" s="16"/>
      <c r="C4" s="3"/>
      <c r="D4" s="24"/>
    </row>
    <row r="5" spans="1:4" x14ac:dyDescent="0.2">
      <c r="A5" s="22"/>
      <c r="B5"/>
      <c r="C5" s="16"/>
      <c r="D5" s="24"/>
    </row>
    <row r="6" spans="1:4" x14ac:dyDescent="0.2">
      <c r="A6" s="22"/>
      <c r="B6" s="16"/>
      <c r="C6" s="16"/>
      <c r="D6" s="24"/>
    </row>
    <row r="7" spans="1:4" x14ac:dyDescent="0.2">
      <c r="A7" s="22"/>
      <c r="B7" s="16"/>
      <c r="C7" s="16"/>
      <c r="D7" s="24"/>
    </row>
    <row r="8" spans="1:4" x14ac:dyDescent="0.2">
      <c r="A8" s="22"/>
      <c r="B8" s="16"/>
      <c r="C8" s="16"/>
      <c r="D8" s="24"/>
    </row>
    <row r="9" spans="1:4" x14ac:dyDescent="0.2">
      <c r="A9" s="22"/>
      <c r="B9" s="16"/>
      <c r="C9" s="16"/>
      <c r="D9" s="24"/>
    </row>
    <row r="10" spans="1:4" x14ac:dyDescent="0.2">
      <c r="A10" s="22"/>
      <c r="B10" s="16"/>
      <c r="C10" s="16"/>
      <c r="D10" s="24"/>
    </row>
    <row r="11" spans="1:4" x14ac:dyDescent="0.2">
      <c r="A11" s="22"/>
      <c r="B11" s="16"/>
      <c r="C11" s="16"/>
      <c r="D11" s="24"/>
    </row>
    <row r="12" spans="1:4" x14ac:dyDescent="0.2">
      <c r="A12" s="22"/>
      <c r="B12" s="18"/>
      <c r="C12" s="16"/>
      <c r="D12" s="24"/>
    </row>
    <row r="13" spans="1:4" x14ac:dyDescent="0.2">
      <c r="A13" s="22"/>
      <c r="B13" s="18"/>
      <c r="C13" s="16"/>
      <c r="D13" s="24"/>
    </row>
    <row r="14" spans="1:4" x14ac:dyDescent="0.2">
      <c r="A14" s="22"/>
      <c r="B14" s="25"/>
      <c r="C14" s="16"/>
      <c r="D14" s="24"/>
    </row>
    <row r="15" spans="1:4" ht="32.6" x14ac:dyDescent="0.2">
      <c r="A15" s="22"/>
      <c r="B15" s="26" t="s">
        <v>12</v>
      </c>
      <c r="C15" s="26"/>
      <c r="D15" s="24"/>
    </row>
    <row r="16" spans="1:4" x14ac:dyDescent="0.2">
      <c r="A16" s="22"/>
      <c r="B16" s="25"/>
      <c r="C16" s="16"/>
      <c r="D16" s="24"/>
    </row>
    <row r="17" spans="1:4" ht="25.05" x14ac:dyDescent="0.2">
      <c r="A17" s="22"/>
      <c r="B17" s="27" t="s">
        <v>25</v>
      </c>
      <c r="C17" s="27"/>
      <c r="D17" s="24"/>
    </row>
    <row r="18" spans="1:4" ht="25.05" x14ac:dyDescent="0.2">
      <c r="A18" s="22"/>
      <c r="B18" s="27"/>
      <c r="C18" s="27"/>
      <c r="D18" s="24"/>
    </row>
    <row r="19" spans="1:4" ht="17.55" x14ac:dyDescent="0.2">
      <c r="A19" s="22"/>
      <c r="B19" s="28" t="s">
        <v>13</v>
      </c>
      <c r="C19" s="29"/>
      <c r="D19" s="24"/>
    </row>
    <row r="20" spans="1:4" ht="17.55" x14ac:dyDescent="0.2">
      <c r="A20" s="22"/>
      <c r="B20" s="28"/>
      <c r="C20" s="30"/>
      <c r="D20" s="24"/>
    </row>
    <row r="21" spans="1:4" ht="63.1" customHeight="1" x14ac:dyDescent="0.25">
      <c r="A21" s="22"/>
      <c r="B21" s="28" t="s">
        <v>44</v>
      </c>
      <c r="C21" s="188" t="s">
        <v>69</v>
      </c>
      <c r="D21" s="24"/>
    </row>
    <row r="22" spans="1:4" ht="30.05" customHeight="1" x14ac:dyDescent="0.2">
      <c r="A22" s="22"/>
      <c r="B22" s="28"/>
      <c r="C22" s="31"/>
      <c r="D22" s="24"/>
    </row>
    <row r="23" spans="1:4" ht="30.05" customHeight="1" x14ac:dyDescent="0.2">
      <c r="A23" s="22"/>
      <c r="B23" s="28" t="s">
        <v>14</v>
      </c>
      <c r="C23" s="29"/>
      <c r="D23" s="24"/>
    </row>
    <row r="24" spans="1:4" ht="30.05" customHeight="1" x14ac:dyDescent="0.2">
      <c r="A24" s="22"/>
      <c r="B24" s="28"/>
      <c r="C24" s="31"/>
      <c r="D24" s="24"/>
    </row>
    <row r="25" spans="1:4" ht="30.05" customHeight="1" x14ac:dyDescent="0.2">
      <c r="A25" s="22"/>
      <c r="B25" s="33"/>
      <c r="C25" s="31"/>
      <c r="D25" s="24"/>
    </row>
    <row r="26" spans="1:4" ht="20.7" x14ac:dyDescent="0.2">
      <c r="A26" s="22"/>
      <c r="B26" s="32" t="s">
        <v>42</v>
      </c>
      <c r="C26" s="32"/>
      <c r="D26" s="24"/>
    </row>
    <row r="27" spans="1:4" ht="17.55" x14ac:dyDescent="0.2">
      <c r="A27" s="22"/>
      <c r="B27" s="15"/>
      <c r="C27" s="30"/>
      <c r="D27" s="24"/>
    </row>
    <row r="28" spans="1:4" ht="17.55" x14ac:dyDescent="0.2">
      <c r="A28" s="22"/>
      <c r="B28" s="34"/>
      <c r="C28" s="30"/>
      <c r="D28" s="24"/>
    </row>
    <row r="29" spans="1:4" ht="30.05" customHeight="1" x14ac:dyDescent="0.2">
      <c r="A29" s="22"/>
      <c r="B29" s="28" t="s">
        <v>15</v>
      </c>
      <c r="C29" s="35">
        <f>'1.1.2 Summary'!E13</f>
        <v>0</v>
      </c>
      <c r="D29" s="24"/>
    </row>
    <row r="30" spans="1:4" ht="30.05" customHeight="1" x14ac:dyDescent="0.2">
      <c r="A30" s="22"/>
      <c r="B30" s="36" t="s">
        <v>16</v>
      </c>
      <c r="C30" s="37"/>
      <c r="D30" s="24"/>
    </row>
    <row r="31" spans="1:4" ht="17.55" x14ac:dyDescent="0.2">
      <c r="A31" s="22"/>
      <c r="B31" s="28" t="s">
        <v>17</v>
      </c>
      <c r="C31" s="35"/>
      <c r="D31" s="24"/>
    </row>
    <row r="32" spans="1:4" ht="12.7" customHeight="1" x14ac:dyDescent="0.2">
      <c r="A32" s="22"/>
      <c r="B32" s="38"/>
      <c r="C32" s="39"/>
      <c r="D32" s="24"/>
    </row>
    <row r="33" spans="1:4" ht="12.7" customHeight="1" x14ac:dyDescent="0.2">
      <c r="A33" s="22"/>
      <c r="B33" s="38"/>
      <c r="C33" s="39"/>
      <c r="D33" s="24"/>
    </row>
    <row r="34" spans="1:4" ht="12.7" customHeight="1" x14ac:dyDescent="0.2">
      <c r="A34" s="22"/>
      <c r="B34" s="38"/>
      <c r="C34" s="3"/>
      <c r="D34" s="24"/>
    </row>
    <row r="35" spans="1:4" ht="12.7" customHeight="1" x14ac:dyDescent="0.2">
      <c r="A35" s="22"/>
      <c r="B35" s="16"/>
      <c r="C35" s="3"/>
      <c r="D35" s="24"/>
    </row>
    <row r="36" spans="1:4" ht="30.05" customHeight="1" x14ac:dyDescent="0.2">
      <c r="A36" s="22"/>
      <c r="B36" s="15" t="s">
        <v>18</v>
      </c>
      <c r="C36" s="40"/>
      <c r="D36" s="24"/>
    </row>
    <row r="37" spans="1:4" ht="12.7" customHeight="1" x14ac:dyDescent="0.2">
      <c r="A37" s="22"/>
      <c r="B37" s="3"/>
      <c r="C37" s="3"/>
      <c r="D37" s="24"/>
    </row>
    <row r="38" spans="1:4" ht="12.7" customHeight="1" x14ac:dyDescent="0.2">
      <c r="A38" s="22"/>
      <c r="B38" s="3"/>
      <c r="C38" s="3"/>
      <c r="D38" s="24"/>
    </row>
    <row r="39" spans="1:4" ht="12.7" customHeight="1" x14ac:dyDescent="0.2">
      <c r="A39" s="22"/>
      <c r="B39" s="3"/>
      <c r="C39" s="3"/>
      <c r="D39" s="24"/>
    </row>
    <row r="40" spans="1:4" ht="37.6" customHeight="1" x14ac:dyDescent="0.2">
      <c r="A40" s="22"/>
      <c r="B40" s="15" t="s">
        <v>19</v>
      </c>
      <c r="C40" s="29"/>
      <c r="D40" s="24"/>
    </row>
    <row r="41" spans="1:4" ht="12.7" customHeight="1" x14ac:dyDescent="0.2">
      <c r="A41" s="22"/>
      <c r="B41" s="3"/>
      <c r="C41" s="3"/>
      <c r="D41" s="24"/>
    </row>
    <row r="42" spans="1:4" ht="12.7" customHeight="1" x14ac:dyDescent="0.2">
      <c r="A42" s="22"/>
      <c r="B42" s="16"/>
      <c r="C42" s="30"/>
      <c r="D42" s="24"/>
    </row>
    <row r="43" spans="1:4" ht="12.7" customHeight="1" x14ac:dyDescent="0.2">
      <c r="A43" s="22"/>
      <c r="B43" s="3"/>
      <c r="C43" s="3"/>
      <c r="D43" s="24"/>
    </row>
    <row r="44" spans="1:4" ht="30.05" customHeight="1" x14ac:dyDescent="0.2">
      <c r="A44" s="22"/>
      <c r="B44" s="15" t="s">
        <v>20</v>
      </c>
      <c r="C44" s="29"/>
      <c r="D44" s="24"/>
    </row>
    <row r="45" spans="1:4" ht="14.25" customHeight="1" x14ac:dyDescent="0.2">
      <c r="A45" s="22"/>
      <c r="B45" s="16"/>
      <c r="C45" s="41"/>
      <c r="D45" s="24"/>
    </row>
    <row r="46" spans="1:4" ht="14.25" customHeight="1" x14ac:dyDescent="0.2">
      <c r="A46" s="22"/>
      <c r="B46" s="16"/>
      <c r="C46" s="41"/>
      <c r="D46" s="24"/>
    </row>
    <row r="47" spans="1:4" ht="35.25" customHeight="1" x14ac:dyDescent="0.2">
      <c r="A47" s="22"/>
      <c r="B47" s="15" t="s">
        <v>21</v>
      </c>
      <c r="C47" s="29"/>
      <c r="D47" s="24"/>
    </row>
    <row r="48" spans="1:4" ht="18.2" thickBot="1" x14ac:dyDescent="0.25">
      <c r="A48" s="42"/>
      <c r="B48" s="43"/>
      <c r="C48" s="44"/>
      <c r="D48" s="45" t="s">
        <v>22</v>
      </c>
    </row>
    <row r="49" spans="1:4" ht="17.55" x14ac:dyDescent="0.2">
      <c r="A49" s="16"/>
      <c r="B49" s="16"/>
      <c r="C49" s="41"/>
      <c r="D49" s="16"/>
    </row>
  </sheetData>
  <mergeCells count="1">
    <mergeCell ref="B2:C2"/>
  </mergeCells>
  <pageMargins left="0.75" right="0.75" top="1" bottom="1" header="0.5" footer="0.5"/>
  <pageSetup scale="69" orientation="portrait" r:id="rId1"/>
  <headerFooter>
    <oddHeader xml:space="preserve">&amp;REskom Holdings Limited
Eskom Transmission  - Central Grid
</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tabSelected="1" view="pageBreakPreview" topLeftCell="B1" zoomScaleNormal="100" zoomScaleSheetLayoutView="100" zoomScalePageLayoutView="85" workbookViewId="0">
      <selection activeCell="C3" sqref="C3"/>
    </sheetView>
  </sheetViews>
  <sheetFormatPr defaultColWidth="9.21875" defaultRowHeight="12.55" x14ac:dyDescent="0.2"/>
  <cols>
    <col min="1" max="1" width="8.77734375" style="1" customWidth="1"/>
    <col min="2" max="2" width="30.44140625" style="1" customWidth="1"/>
    <col min="3" max="3" width="69" style="1" customWidth="1"/>
    <col min="4" max="16384" width="9.21875" style="1"/>
  </cols>
  <sheetData>
    <row r="1" spans="1:103" s="2" customFormat="1" ht="30.05" x14ac:dyDescent="0.2">
      <c r="A1" s="84" t="s">
        <v>0</v>
      </c>
      <c r="B1" s="84"/>
      <c r="C1" s="135" t="str" cm="1">
        <f t="array" ref="C1:D1">'1.1Tender Cover Sheet'!B2:C2</f>
        <v>ESKOM NATIONAL TRANSMISION COMPANY SOUTH AFRICA - CENTRAL GRID</v>
      </c>
      <c r="D1" s="2">
        <v>0</v>
      </c>
      <c r="F1" s="5"/>
      <c r="G1" s="6"/>
      <c r="L1" s="6"/>
      <c r="M1" s="7"/>
      <c r="N1" s="8"/>
      <c r="O1" s="9"/>
      <c r="Q1" s="10"/>
      <c r="R1" s="9"/>
      <c r="S1" s="7"/>
    </row>
    <row r="2" spans="1:103" s="2" customFormat="1" ht="15.05" x14ac:dyDescent="0.2">
      <c r="A2" s="85" t="s">
        <v>1</v>
      </c>
      <c r="B2" s="85"/>
      <c r="C2" s="88">
        <f>'1.1Tender Cover Sheet'!C19</f>
        <v>0</v>
      </c>
      <c r="D2" s="3"/>
      <c r="G2" s="6"/>
      <c r="L2" s="6"/>
      <c r="M2" s="11"/>
      <c r="N2" s="8"/>
      <c r="O2" s="9"/>
      <c r="Q2" s="10"/>
      <c r="R2" s="9"/>
      <c r="S2" s="7"/>
    </row>
    <row r="3" spans="1:103" s="2" customFormat="1" ht="30.05" x14ac:dyDescent="0.25">
      <c r="A3" s="85" t="s">
        <v>43</v>
      </c>
      <c r="B3" s="85"/>
      <c r="C3" s="189" t="s">
        <v>70</v>
      </c>
      <c r="G3" s="6"/>
      <c r="K3" s="12"/>
      <c r="L3" s="13"/>
      <c r="M3" s="14"/>
      <c r="N3" s="8"/>
      <c r="O3" s="9"/>
      <c r="Q3" s="10"/>
      <c r="R3" s="9"/>
      <c r="S3" s="7"/>
    </row>
    <row r="4" spans="1:103" s="2" customFormat="1" ht="15.05" x14ac:dyDescent="0.2">
      <c r="A4" s="86" t="s">
        <v>2</v>
      </c>
      <c r="B4" s="86"/>
      <c r="C4" s="136">
        <f>'1.1Tender Cover Sheet'!C23</f>
        <v>0</v>
      </c>
      <c r="G4" s="6"/>
      <c r="K4" s="12"/>
      <c r="L4" s="13"/>
      <c r="M4" s="14"/>
      <c r="N4" s="8"/>
      <c r="O4" s="9"/>
      <c r="Q4" s="10"/>
      <c r="R4" s="9"/>
      <c r="S4" s="7"/>
    </row>
    <row r="5" spans="1:103" s="2" customFormat="1" ht="15.05" x14ac:dyDescent="0.2">
      <c r="A5" s="3"/>
      <c r="C5" s="4"/>
      <c r="G5" s="6"/>
      <c r="K5" s="12"/>
      <c r="L5" s="13"/>
      <c r="M5" s="14"/>
      <c r="N5" s="8"/>
      <c r="O5" s="9"/>
      <c r="Q5" s="10"/>
      <c r="R5" s="9"/>
      <c r="S5" s="7"/>
    </row>
    <row r="6" spans="1:103" ht="17.55" x14ac:dyDescent="0.2">
      <c r="A6" s="87" t="s">
        <v>41</v>
      </c>
      <c r="B6" s="87"/>
      <c r="C6" s="87"/>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row>
    <row r="7" spans="1:103" ht="14.4" x14ac:dyDescent="0.2">
      <c r="A7" s="46"/>
      <c r="B7" s="16"/>
      <c r="C7" s="47"/>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row>
    <row r="8" spans="1:103" ht="35.1" customHeight="1" x14ac:dyDescent="0.2">
      <c r="A8" s="137">
        <v>1</v>
      </c>
      <c r="B8" s="180" t="s">
        <v>23</v>
      </c>
      <c r="C8" s="180"/>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row>
    <row r="9" spans="1:103" ht="63.1" customHeight="1" x14ac:dyDescent="0.2">
      <c r="A9" s="89">
        <v>2</v>
      </c>
      <c r="B9" s="181" t="s">
        <v>54</v>
      </c>
      <c r="C9" s="181"/>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row>
    <row r="10" spans="1:103" ht="36" customHeight="1" x14ac:dyDescent="0.2">
      <c r="A10" s="89">
        <v>3</v>
      </c>
      <c r="B10" s="181" t="s">
        <v>24</v>
      </c>
      <c r="C10" s="181"/>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row>
    <row r="11" spans="1:103" ht="37.6" customHeight="1" x14ac:dyDescent="0.2">
      <c r="A11" s="138">
        <v>4</v>
      </c>
      <c r="B11" s="182" t="s">
        <v>55</v>
      </c>
      <c r="C11" s="182"/>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row>
    <row r="12" spans="1:103" ht="14.4" x14ac:dyDescent="0.2">
      <c r="A12" s="17"/>
      <c r="B12" s="183"/>
      <c r="C12" s="183"/>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row>
    <row r="13" spans="1:103" x14ac:dyDescent="0.2">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row>
    <row r="14" spans="1:103"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row>
    <row r="15" spans="1:103"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row>
    <row r="16" spans="1:103"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row>
    <row r="17" spans="1:103"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row>
    <row r="18" spans="1:103"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row>
    <row r="19" spans="1:103"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row>
    <row r="20" spans="1:103" ht="15.05" x14ac:dyDescent="0.2">
      <c r="A20" s="48"/>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row>
    <row r="21" spans="1:103"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row>
    <row r="22" spans="1:103"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row>
    <row r="23" spans="1:103"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row>
    <row r="24" spans="1:103"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row>
    <row r="25" spans="1:103"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row>
    <row r="26" spans="1:103"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row>
    <row r="27" spans="1:103"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row>
    <row r="28" spans="1:103"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row>
    <row r="29" spans="1:103"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row>
    <row r="30" spans="1:103"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row>
    <row r="31" spans="1:103" x14ac:dyDescent="0.2">
      <c r="A31" s="18"/>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row>
    <row r="32" spans="1:103" ht="15.05" x14ac:dyDescent="0.2">
      <c r="A32" s="48"/>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row>
  </sheetData>
  <mergeCells count="5">
    <mergeCell ref="B8:C8"/>
    <mergeCell ref="B9:C9"/>
    <mergeCell ref="B10:C10"/>
    <mergeCell ref="B11:C11"/>
    <mergeCell ref="B12:C12"/>
  </mergeCells>
  <pageMargins left="0.75" right="0.75" top="1" bottom="1" header="0.5" footer="0.5"/>
  <pageSetup scale="84" orientation="portrait" r:id="rId1"/>
  <headerFooter>
    <oddHeader xml:space="preserve">&amp;REskom Transmission - Central Grid </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4"/>
  <sheetViews>
    <sheetView view="pageBreakPreview" zoomScale="70" zoomScaleNormal="90" zoomScaleSheetLayoutView="70" zoomScalePageLayoutView="80" workbookViewId="0">
      <pane xSplit="5" ySplit="7" topLeftCell="F10" activePane="bottomRight" state="frozen"/>
      <selection pane="topRight" activeCell="F1" sqref="F1"/>
      <selection pane="bottomLeft" activeCell="A10" sqref="A10"/>
      <selection pane="bottomRight" activeCell="C22" sqref="C22"/>
    </sheetView>
  </sheetViews>
  <sheetFormatPr defaultColWidth="9.21875" defaultRowHeight="14.4" x14ac:dyDescent="0.25"/>
  <cols>
    <col min="1" max="1" width="4.5546875" style="56" customWidth="1"/>
    <col min="2" max="2" width="17.77734375" style="60" customWidth="1"/>
    <col min="3" max="3" width="97.88671875" style="80" customWidth="1"/>
    <col min="4" max="4" width="17.21875" style="81" customWidth="1"/>
    <col min="5" max="5" width="29" style="60" customWidth="1"/>
    <col min="6" max="16384" width="9.21875" style="60"/>
  </cols>
  <sheetData>
    <row r="1" spans="1:5" ht="15.05" x14ac:dyDescent="0.25">
      <c r="B1" s="57" t="s">
        <v>0</v>
      </c>
      <c r="C1" s="58" t="str">
        <f>'1.1.1 Preamble'!C1</f>
        <v>ESKOM NATIONAL TRANSMISION COMPANY SOUTH AFRICA - CENTRAL GRID</v>
      </c>
      <c r="D1" s="59"/>
    </row>
    <row r="2" spans="1:5" ht="15.05" x14ac:dyDescent="0.25">
      <c r="B2" s="57" t="s">
        <v>1</v>
      </c>
      <c r="C2" s="58">
        <f>'1.1Tender Cover Sheet'!C19</f>
        <v>0</v>
      </c>
      <c r="D2" s="59"/>
    </row>
    <row r="3" spans="1:5" ht="47" customHeight="1" x14ac:dyDescent="0.25">
      <c r="B3" s="57" t="s">
        <v>45</v>
      </c>
      <c r="C3" s="61" t="s">
        <v>63</v>
      </c>
      <c r="D3" s="59"/>
    </row>
    <row r="4" spans="1:5" ht="15.05" x14ac:dyDescent="0.25">
      <c r="B4" s="57" t="s">
        <v>2</v>
      </c>
      <c r="C4" s="58">
        <f>'1.1Tender Cover Sheet'!C23</f>
        <v>0</v>
      </c>
      <c r="D4" s="59"/>
    </row>
    <row r="5" spans="1:5" ht="15.05" x14ac:dyDescent="0.25">
      <c r="B5" s="57"/>
      <c r="C5" s="62"/>
      <c r="D5" s="59"/>
    </row>
    <row r="6" spans="1:5" ht="15.65" thickBot="1" x14ac:dyDescent="0.3">
      <c r="B6" s="57"/>
      <c r="C6" s="62"/>
      <c r="D6" s="59"/>
    </row>
    <row r="7" spans="1:5" s="64" customFormat="1" ht="29" customHeight="1" thickBot="1" x14ac:dyDescent="0.3">
      <c r="A7" s="63"/>
      <c r="B7" s="144" t="s">
        <v>37</v>
      </c>
      <c r="C7" s="145" t="s">
        <v>27</v>
      </c>
      <c r="D7" s="145" t="s">
        <v>29</v>
      </c>
      <c r="E7" s="146" t="s">
        <v>28</v>
      </c>
    </row>
    <row r="8" spans="1:5" s="64" customFormat="1" x14ac:dyDescent="0.25">
      <c r="A8" s="63"/>
      <c r="B8" s="65"/>
      <c r="C8" s="66"/>
      <c r="D8" s="67"/>
      <c r="E8" s="68"/>
    </row>
    <row r="9" spans="1:5" s="70" customFormat="1" ht="19.600000000000001" customHeight="1" x14ac:dyDescent="0.4">
      <c r="A9" s="69"/>
      <c r="B9" s="139"/>
      <c r="C9" s="140" t="str">
        <f>C3</f>
        <v>Supply and Delivery of New Access Equipment : New Zoomlion ZA14J, 15.8M Diesel Articulating Boom Lift</v>
      </c>
      <c r="D9" s="141"/>
      <c r="E9" s="142">
        <f>SUM(E10:E12)</f>
        <v>0</v>
      </c>
    </row>
    <row r="10" spans="1:5" s="64" customFormat="1" x14ac:dyDescent="0.25">
      <c r="A10" s="63"/>
      <c r="B10" s="71"/>
      <c r="C10" s="72"/>
      <c r="D10" s="73"/>
      <c r="E10" s="74"/>
    </row>
    <row r="11" spans="1:5" s="64" customFormat="1" ht="28.8" x14ac:dyDescent="0.25">
      <c r="A11" s="63"/>
      <c r="B11" s="71" t="s">
        <v>34</v>
      </c>
      <c r="C11" s="72" t="s">
        <v>68</v>
      </c>
      <c r="D11" s="73" t="s">
        <v>26</v>
      </c>
      <c r="E11" s="74">
        <f>'1.1.3_Bill No 1'!J8</f>
        <v>0</v>
      </c>
    </row>
    <row r="12" spans="1:5" s="64" customFormat="1" ht="15.05" thickBot="1" x14ac:dyDescent="0.3">
      <c r="A12" s="63"/>
      <c r="B12" s="71"/>
      <c r="C12" s="72"/>
      <c r="D12" s="73"/>
      <c r="E12" s="74"/>
    </row>
    <row r="13" spans="1:5" s="64" customFormat="1" ht="31.5" customHeight="1" thickBot="1" x14ac:dyDescent="0.3">
      <c r="A13" s="75"/>
      <c r="B13" s="184" t="s">
        <v>30</v>
      </c>
      <c r="C13" s="185"/>
      <c r="D13" s="185"/>
      <c r="E13" s="143">
        <f>E9</f>
        <v>0</v>
      </c>
    </row>
    <row r="14" spans="1:5" s="80" customFormat="1" x14ac:dyDescent="0.25">
      <c r="A14" s="76"/>
      <c r="B14" s="77"/>
      <c r="C14" s="77"/>
      <c r="D14" s="78"/>
      <c r="E14" s="79"/>
    </row>
  </sheetData>
  <mergeCells count="1">
    <mergeCell ref="B13:D13"/>
  </mergeCells>
  <phoneticPr fontId="46" type="noConversion"/>
  <pageMargins left="0.70866141732283472" right="0.70866141732283472" top="0.74803149606299213" bottom="0.74803149606299213" header="0.31496062992125984" footer="0.31496062992125984"/>
  <pageSetup scale="56" orientation="portrait" r:id="rId1"/>
  <headerFooter>
    <oddHeader>&amp;REskom Holdings Limited
Kusile Power Station</oddHeader>
    <oddFooter>&amp;L&amp;F
&amp;A&amp;CPage &amp;P of &amp;P&amp;R&amp;D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8EC7-ACF9-4CA6-90B4-E280D539F1F4}">
  <dimension ref="C1:J10"/>
  <sheetViews>
    <sheetView view="pageBreakPreview" topLeftCell="B1" zoomScale="70" zoomScaleNormal="115" zoomScaleSheetLayoutView="70" workbookViewId="0">
      <pane xSplit="9" ySplit="4" topLeftCell="K5" activePane="bottomRight" state="frozen"/>
      <selection activeCell="B1" sqref="B1"/>
      <selection pane="topRight" activeCell="J1" sqref="J1"/>
      <selection pane="bottomLeft" activeCell="B5" sqref="B5"/>
      <selection pane="bottomRight" activeCell="E7" sqref="E7"/>
    </sheetView>
  </sheetViews>
  <sheetFormatPr defaultColWidth="8.77734375" defaultRowHeight="13.15" x14ac:dyDescent="0.25"/>
  <cols>
    <col min="1" max="1" width="5.5546875" style="49" customWidth="1"/>
    <col min="2" max="2" width="2.6640625" style="49" customWidth="1"/>
    <col min="3" max="3" width="8" style="52" customWidth="1"/>
    <col min="4" max="4" width="25.21875" style="49" customWidth="1"/>
    <col min="5" max="5" width="68.44140625" style="49" customWidth="1"/>
    <col min="6" max="6" width="22.21875" style="49" customWidth="1"/>
    <col min="7" max="7" width="13.6640625" style="51" customWidth="1"/>
    <col min="8" max="8" width="15" style="53" customWidth="1"/>
    <col min="9" max="9" width="20.5546875" style="54" customWidth="1"/>
    <col min="10" max="10" width="26" style="55" customWidth="1"/>
    <col min="11" max="16384" width="8.77734375" style="49"/>
  </cols>
  <sheetData>
    <row r="1" spans="3:10" x14ac:dyDescent="0.25">
      <c r="C1" s="186"/>
      <c r="D1" s="186"/>
      <c r="E1" s="186"/>
      <c r="F1" s="163"/>
      <c r="G1" s="187"/>
      <c r="H1" s="187"/>
      <c r="I1" s="187"/>
      <c r="J1" s="187"/>
    </row>
    <row r="2" spans="3:10" x14ac:dyDescent="0.25">
      <c r="C2" s="186"/>
      <c r="D2" s="186"/>
      <c r="E2" s="186"/>
      <c r="F2" s="163"/>
      <c r="G2" s="187"/>
      <c r="H2" s="187"/>
      <c r="I2" s="187"/>
      <c r="J2" s="187"/>
    </row>
    <row r="3" spans="3:10" x14ac:dyDescent="0.25">
      <c r="C3" s="186"/>
      <c r="D3" s="186"/>
      <c r="E3" s="186"/>
      <c r="F3" s="163"/>
      <c r="G3" s="187"/>
      <c r="H3" s="187"/>
      <c r="I3" s="187"/>
      <c r="J3" s="187"/>
    </row>
    <row r="4" spans="3:10" s="50" customFormat="1" ht="35.549999999999997" customHeight="1" thickBot="1" x14ac:dyDescent="0.3">
      <c r="C4" s="147" t="s">
        <v>48</v>
      </c>
      <c r="D4" s="168" t="s">
        <v>62</v>
      </c>
      <c r="E4" s="148" t="s">
        <v>49</v>
      </c>
      <c r="F4" s="148" t="s">
        <v>60</v>
      </c>
      <c r="G4" s="148" t="s">
        <v>50</v>
      </c>
      <c r="H4" s="149" t="s">
        <v>51</v>
      </c>
      <c r="I4" s="150" t="s">
        <v>58</v>
      </c>
      <c r="J4" s="151" t="s">
        <v>28</v>
      </c>
    </row>
    <row r="5" spans="3:10" ht="14.4" x14ac:dyDescent="0.25">
      <c r="C5" s="160"/>
      <c r="D5" s="160"/>
      <c r="E5" s="162"/>
      <c r="F5" s="162"/>
      <c r="G5" s="82"/>
      <c r="H5" s="83"/>
      <c r="I5" s="152"/>
      <c r="J5" s="161"/>
    </row>
    <row r="6" spans="3:10" ht="15.05" x14ac:dyDescent="0.25">
      <c r="C6" s="153" t="s">
        <v>34</v>
      </c>
      <c r="D6" s="153"/>
      <c r="E6" s="154" t="s">
        <v>64</v>
      </c>
      <c r="F6" s="154"/>
      <c r="G6" s="155"/>
      <c r="H6" s="164"/>
      <c r="I6" s="156"/>
      <c r="J6" s="156"/>
    </row>
    <row r="7" spans="3:10" ht="62.65" customHeight="1" x14ac:dyDescent="0.25">
      <c r="C7" s="157" t="s">
        <v>47</v>
      </c>
      <c r="D7" s="157"/>
      <c r="E7" s="188" t="s">
        <v>67</v>
      </c>
      <c r="F7" s="158" t="s">
        <v>66</v>
      </c>
      <c r="G7" s="158" t="s">
        <v>56</v>
      </c>
      <c r="H7" s="165">
        <v>1</v>
      </c>
      <c r="I7" s="159"/>
      <c r="J7" s="159">
        <f>I7*H7</f>
        <v>0</v>
      </c>
    </row>
    <row r="8" spans="3:10" ht="22.55" customHeight="1" x14ac:dyDescent="0.25">
      <c r="I8" s="166" t="s">
        <v>57</v>
      </c>
      <c r="J8" s="167">
        <f>SUM(J7:J7)</f>
        <v>0</v>
      </c>
    </row>
    <row r="10" spans="3:10" x14ac:dyDescent="0.25">
      <c r="G10" s="49"/>
    </row>
  </sheetData>
  <mergeCells count="2">
    <mergeCell ref="C1:E3"/>
    <mergeCell ref="G1:J3"/>
  </mergeCells>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Read Me FIRST</vt:lpstr>
      <vt:lpstr>1.1Tender Cover Sheet</vt:lpstr>
      <vt:lpstr>1.1.1 Preamble</vt:lpstr>
      <vt:lpstr>1.1.2 Summary</vt:lpstr>
      <vt:lpstr>1.1.3_Bill No 1</vt:lpstr>
      <vt:lpstr>'1.1.1 Preamble'!Print_Area</vt:lpstr>
      <vt:lpstr>'1.1.2 Summary'!Print_Area</vt:lpstr>
      <vt:lpstr>'1.1.3_Bill No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Rethabile Kojwane</cp:lastModifiedBy>
  <cp:lastPrinted>2025-07-21T15:45:42Z</cp:lastPrinted>
  <dcterms:created xsi:type="dcterms:W3CDTF">2018-02-21T11:24:08Z</dcterms:created>
  <dcterms:modified xsi:type="dcterms:W3CDTF">2025-12-15T13:07:37Z</dcterms:modified>
</cp:coreProperties>
</file>